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현재_통합_문서" defaultThemeVersion="124226"/>
  <mc:AlternateContent xmlns:mc="http://schemas.openxmlformats.org/markup-compatibility/2006">
    <mc:Choice Requires="x15">
      <x15ac:absPath xmlns:x15ac="http://schemas.microsoft.com/office/spreadsheetml/2010/11/ac" url="C:\Users\woori\Desktop\8.실적발표\3Q24\"/>
    </mc:Choice>
  </mc:AlternateContent>
  <bookViews>
    <workbookView xWindow="11847" yWindow="653" windowWidth="15825" windowHeight="11891" tabRatio="902" firstSheet="1" activeTab="1"/>
  </bookViews>
  <sheets>
    <sheet name="Table of Contents" sheetId="137" r:id="rId1"/>
    <sheet name="Financial Highlights" sheetId="141" r:id="rId2"/>
    <sheet name="IS" sheetId="37" r:id="rId3"/>
    <sheet name="BS" sheetId="38" r:id="rId4"/>
    <sheet name="NIM_Bank + Card" sheetId="39" r:id="rId5"/>
    <sheet name="NIM NIS_Bank" sheetId="105" r:id="rId6"/>
    <sheet name="Non-Interest Income" sheetId="40" r:id="rId7"/>
    <sheet name="SG&amp;A Expense" sheetId="41" r:id="rId8"/>
    <sheet name="Loans_Bank" sheetId="106" r:id="rId9"/>
    <sheet name="Funding_Bank " sheetId="132" r:id="rId10"/>
    <sheet name="Asset Quality_Group" sheetId="42" r:id="rId11"/>
    <sheet name="Asset Quality_Bank" sheetId="138" r:id="rId12"/>
    <sheet name="Provision_Bank " sheetId="140" r:id="rId13"/>
    <sheet name="Delinquency_Bank" sheetId="109" r:id="rId14"/>
    <sheet name="Capital Adequacy_Group" sheetId="56" r:id="rId15"/>
    <sheet name="Capital Adequacy_Bank" sheetId="135" r:id="rId16"/>
    <sheet name="Woori Card" sheetId="77" r:id="rId17"/>
    <sheet name="Woori Financial Capital" sheetId="143" r:id="rId18"/>
    <sheet name="Woori Investment Securities" sheetId="144" r:id="rId19"/>
    <sheet name="Organization Structure" sheetId="122" r:id="rId20"/>
    <sheet name="Credit Rating" sheetId="102" r:id="rId21"/>
    <sheet name="HFG BS" sheetId="81" state="hidden" r:id="rId22"/>
    <sheet name="KHB BS" sheetId="119" state="hidden" r:id="rId23"/>
  </sheets>
  <externalReferences>
    <externalReference r:id="rId24"/>
  </externalReferences>
  <definedNames>
    <definedName name="BS_COA">[1]BS!$G$3:$G$3626</definedName>
    <definedName name="BSL_COA">[1]BS_L!$G$3:$G$3626</definedName>
    <definedName name="BSLSUM">[1]BS_L!$BG$3:$BG$3626</definedName>
    <definedName name="BSSUM">[1]BS!$BL$3:$BL$3626</definedName>
    <definedName name="_xlnm.Print_Area" localSheetId="11">'Asset Quality_Bank'!$A$1:$AN$106</definedName>
    <definedName name="_xlnm.Print_Area" localSheetId="10">'Asset Quality_Group'!$A$1:$AN$34</definedName>
    <definedName name="_xlnm.Print_Area" localSheetId="3">BS!$A$1:$AO$97</definedName>
    <definedName name="_xlnm.Print_Area" localSheetId="15">'Capital Adequacy_Bank'!$A$1:$AN$36</definedName>
    <definedName name="_xlnm.Print_Area" localSheetId="14">'Capital Adequacy_Group'!$A$1:$AN$35</definedName>
    <definedName name="_xlnm.Print_Area" localSheetId="20">'Credit Rating'!$A$1:$AP$65</definedName>
    <definedName name="_xlnm.Print_Area" localSheetId="13">Delinquency_Bank!$A$1:$AO$75</definedName>
    <definedName name="_xlnm.Print_Area" localSheetId="1">'Financial Highlights'!$A$1:$AG$76</definedName>
    <definedName name="_xlnm.Print_Area" localSheetId="9">'Funding_Bank '!$A$1:$AO$36</definedName>
    <definedName name="_xlnm.Print_Area" localSheetId="21">'HFG BS'!$A$1:$AM$201</definedName>
    <definedName name="_xlnm.Print_Area" localSheetId="2">IS!$A$1:$AZ$70</definedName>
    <definedName name="_xlnm.Print_Area" localSheetId="22">'KHB BS'!$A$1:$BD$572</definedName>
    <definedName name="_xlnm.Print_Area" localSheetId="8">Loans_Bank!$A$1:$AO$117</definedName>
    <definedName name="_xlnm.Print_Area" localSheetId="5">'NIM NIS_Bank'!$A$1:$CN$55</definedName>
    <definedName name="_xlnm.Print_Area" localSheetId="4">'NIM_Bank + Card'!$A$1:$AM$35</definedName>
    <definedName name="_xlnm.Print_Area" localSheetId="6">'Non-Interest Income'!$A$1:$AU$70</definedName>
    <definedName name="_xlnm.Print_Area" localSheetId="19">'Organization Structure'!$A$1:$P$43</definedName>
    <definedName name="_xlnm.Print_Area" localSheetId="12">'Provision_Bank '!$A$1:$AN$69</definedName>
    <definedName name="_xlnm.Print_Area" localSheetId="7">'SG&amp;A Expense'!$A$1:$AV$72</definedName>
    <definedName name="_xlnm.Print_Area" localSheetId="0">'Table of Contents'!$A$1:$S$49</definedName>
    <definedName name="_xlnm.Print_Area" localSheetId="16">'Woori Card'!$A$1:$AN$125</definedName>
    <definedName name="_xlnm.Print_Area" localSheetId="17">'Woori Financial Capital'!$A$1:$AN$74</definedName>
    <definedName name="_xlnm.Print_Area" localSheetId="18">'Woori Investment Securities'!$A$1:$AN$72</definedName>
  </definedNames>
  <calcPr calcId="162913"/>
  <fileRecoveryPr autoRecover="0"/>
</workbook>
</file>

<file path=xl/calcChain.xml><?xml version="1.0" encoding="utf-8"?>
<calcChain xmlns="http://schemas.openxmlformats.org/spreadsheetml/2006/main">
  <c r="AF570" i="119" l="1"/>
  <c r="AF569" i="119"/>
  <c r="AF568" i="119"/>
  <c r="AF567" i="119"/>
  <c r="AE570" i="119" l="1"/>
  <c r="AE569" i="119"/>
  <c r="AE568" i="119"/>
  <c r="AE567" i="119"/>
  <c r="AD570" i="119" l="1"/>
  <c r="AD569" i="119"/>
  <c r="AD568" i="119"/>
  <c r="AD567" i="119"/>
  <c r="BP566" i="119"/>
  <c r="BP565" i="119"/>
  <c r="BP564" i="119"/>
  <c r="BP563" i="119"/>
  <c r="BP562" i="119"/>
  <c r="BP561" i="119"/>
  <c r="BP560" i="119"/>
  <c r="BP559" i="119"/>
  <c r="BP558" i="119"/>
  <c r="BP557" i="119"/>
  <c r="BP556" i="119"/>
  <c r="BP555" i="119"/>
  <c r="BP554" i="119"/>
  <c r="BP553" i="119"/>
  <c r="BP552" i="119"/>
  <c r="BP551" i="119"/>
  <c r="BP550" i="119"/>
  <c r="BP549" i="119"/>
  <c r="BP548" i="119"/>
  <c r="BP547" i="119"/>
  <c r="BP546" i="119"/>
  <c r="BP545" i="119"/>
  <c r="BP544" i="119"/>
  <c r="BP543" i="119"/>
  <c r="BP542" i="119"/>
  <c r="BP541" i="119"/>
  <c r="BP540" i="119"/>
  <c r="BP539" i="119"/>
  <c r="BP538" i="119"/>
  <c r="BP537" i="119"/>
  <c r="BP536" i="119"/>
  <c r="BP535" i="119"/>
  <c r="BP534" i="119"/>
  <c r="BP533" i="119"/>
  <c r="BP532" i="119"/>
  <c r="BP531" i="119"/>
  <c r="BP530" i="119"/>
  <c r="BP529" i="119"/>
  <c r="BP528" i="119"/>
  <c r="BP527" i="119"/>
  <c r="BP526" i="119"/>
  <c r="BP525" i="119"/>
  <c r="BP524" i="119"/>
  <c r="BP523" i="119"/>
  <c r="BP522" i="119"/>
  <c r="BP521" i="119"/>
  <c r="BP520" i="119"/>
  <c r="BP519" i="119"/>
  <c r="BP518" i="119"/>
  <c r="BP517" i="119"/>
  <c r="BP516" i="119"/>
  <c r="BP515" i="119"/>
  <c r="BP514" i="119"/>
  <c r="BP513" i="119"/>
  <c r="BP512" i="119"/>
  <c r="BP511" i="119"/>
  <c r="BP510" i="119"/>
  <c r="BP509" i="119"/>
  <c r="BP508" i="119"/>
  <c r="BP507" i="119"/>
  <c r="BP506" i="119"/>
  <c r="BP505" i="119"/>
  <c r="BP504" i="119"/>
  <c r="BP503" i="119"/>
  <c r="BP502" i="119"/>
  <c r="BP501" i="119"/>
  <c r="BP500" i="119"/>
  <c r="BP499" i="119"/>
  <c r="BP498" i="119"/>
  <c r="BP497" i="119"/>
  <c r="BP496" i="119"/>
  <c r="BP495" i="119"/>
  <c r="BP494" i="119"/>
  <c r="BP493" i="119"/>
  <c r="BP492" i="119"/>
  <c r="BP491" i="119"/>
  <c r="BP490" i="119"/>
  <c r="BP489" i="119"/>
  <c r="BP488" i="119"/>
  <c r="BP487" i="119"/>
  <c r="BP486" i="119"/>
  <c r="BP485" i="119"/>
  <c r="BP484" i="119"/>
  <c r="BP483" i="119"/>
  <c r="BP482" i="119"/>
  <c r="BP481" i="119"/>
  <c r="BP480" i="119"/>
  <c r="BP479" i="119"/>
  <c r="BP478" i="119"/>
  <c r="BP477" i="119"/>
  <c r="BP476" i="119"/>
  <c r="BP475" i="119"/>
  <c r="BP474" i="119"/>
  <c r="BP473" i="119"/>
  <c r="BP472" i="119"/>
  <c r="BP471" i="119"/>
  <c r="BP470" i="119"/>
  <c r="BP469" i="119"/>
  <c r="BP468" i="119"/>
  <c r="BP467" i="119"/>
  <c r="BP466" i="119"/>
  <c r="BP465" i="119"/>
  <c r="BP464" i="119"/>
  <c r="BP463" i="119"/>
  <c r="BP462" i="119"/>
  <c r="BP461" i="119"/>
  <c r="BP460" i="119"/>
  <c r="BP459" i="119"/>
  <c r="BP458" i="119"/>
  <c r="BP457" i="119"/>
  <c r="BP456" i="119"/>
  <c r="BP455" i="119"/>
  <c r="BP454" i="119"/>
  <c r="BP453" i="119"/>
  <c r="BP452" i="119"/>
  <c r="BP451" i="119"/>
  <c r="BP450" i="119"/>
  <c r="BP449" i="119"/>
  <c r="BP448" i="119"/>
  <c r="BP447" i="119"/>
  <c r="BP446" i="119"/>
  <c r="BP445" i="119"/>
  <c r="BP444" i="119"/>
  <c r="BP443" i="119"/>
  <c r="BP442" i="119"/>
  <c r="BP441" i="119"/>
  <c r="BP440" i="119"/>
  <c r="BP439" i="119"/>
  <c r="BP438" i="119"/>
  <c r="BP437" i="119"/>
  <c r="BP436" i="119"/>
  <c r="BP435" i="119"/>
  <c r="BP434" i="119"/>
  <c r="BP433" i="119"/>
  <c r="BP432" i="119"/>
  <c r="BP431" i="119"/>
  <c r="BP430" i="119"/>
  <c r="BP429" i="119"/>
  <c r="BP428" i="119"/>
  <c r="BP427" i="119"/>
  <c r="BP426" i="119"/>
  <c r="BP425" i="119"/>
  <c r="BP424" i="119"/>
  <c r="BP423" i="119"/>
  <c r="BP422" i="119"/>
  <c r="BP421" i="119"/>
  <c r="BP420" i="119"/>
  <c r="BP419" i="119"/>
  <c r="BP418" i="119"/>
  <c r="BP417" i="119"/>
  <c r="BP416" i="119"/>
  <c r="BP415" i="119"/>
  <c r="BP414" i="119"/>
  <c r="BP413" i="119"/>
  <c r="BP412" i="119"/>
  <c r="BP411" i="119"/>
  <c r="BP410" i="119"/>
  <c r="BP409" i="119"/>
  <c r="BP408" i="119"/>
  <c r="BP407" i="119"/>
  <c r="BP406" i="119"/>
  <c r="BP405" i="119"/>
  <c r="BP404" i="119"/>
  <c r="BP403" i="119"/>
  <c r="BP402" i="119"/>
  <c r="BP401" i="119"/>
  <c r="BP400" i="119"/>
  <c r="BP399" i="119"/>
  <c r="BP398" i="119"/>
  <c r="BP397" i="119"/>
  <c r="BP396" i="119"/>
  <c r="BP395" i="119"/>
  <c r="BP394" i="119"/>
  <c r="BP393" i="119"/>
  <c r="BP392" i="119"/>
  <c r="BP391" i="119"/>
  <c r="BP390" i="119"/>
  <c r="BP389" i="119"/>
  <c r="BP388" i="119"/>
  <c r="BP387" i="119"/>
  <c r="BP386" i="119"/>
  <c r="BP385" i="119"/>
  <c r="BP384" i="119"/>
  <c r="BP383" i="119"/>
  <c r="BP382" i="119"/>
  <c r="BP381" i="119"/>
  <c r="BP380" i="119"/>
  <c r="BP379" i="119"/>
  <c r="BP378" i="119"/>
  <c r="BP377" i="119"/>
  <c r="BP376" i="119"/>
  <c r="BP375" i="119"/>
  <c r="BP374" i="119"/>
  <c r="BP373" i="119"/>
  <c r="BP372" i="119"/>
  <c r="BP371" i="119"/>
  <c r="BP370" i="119"/>
  <c r="BP369" i="119"/>
  <c r="BP368" i="119"/>
  <c r="BP367" i="119"/>
  <c r="BP366" i="119"/>
  <c r="BP365" i="119"/>
  <c r="BP364" i="119"/>
  <c r="BP363" i="119"/>
  <c r="BP362" i="119"/>
  <c r="BP361" i="119"/>
  <c r="BP360" i="119"/>
  <c r="BP359" i="119"/>
  <c r="BP358" i="119"/>
  <c r="BP357" i="119"/>
  <c r="BP356" i="119"/>
  <c r="BP355" i="119"/>
  <c r="BP354" i="119"/>
  <c r="BP353" i="119"/>
  <c r="BP352" i="119"/>
  <c r="BP351" i="119"/>
  <c r="BP350" i="119"/>
  <c r="BP349" i="119"/>
  <c r="BP348" i="119"/>
  <c r="BP347" i="119"/>
  <c r="BP346" i="119"/>
  <c r="BP345" i="119"/>
  <c r="BP344" i="119"/>
  <c r="BP343" i="119"/>
  <c r="BP342" i="119"/>
  <c r="BP341" i="119"/>
  <c r="BP340" i="119"/>
  <c r="BP339" i="119"/>
  <c r="BP338" i="119"/>
  <c r="BP337" i="119"/>
  <c r="BP336" i="119"/>
  <c r="BP335" i="119"/>
  <c r="BP334" i="119"/>
  <c r="BP333" i="119"/>
  <c r="BP332" i="119"/>
  <c r="BP331" i="119"/>
  <c r="BP330" i="119"/>
  <c r="BP329" i="119"/>
  <c r="BP328" i="119"/>
  <c r="BP327" i="119"/>
  <c r="BP326" i="119"/>
  <c r="BP325" i="119"/>
  <c r="BP324" i="119"/>
  <c r="BP323" i="119"/>
  <c r="BP322" i="119"/>
  <c r="BP321" i="119"/>
  <c r="BP320" i="119"/>
  <c r="BP319" i="119"/>
  <c r="BP318" i="119"/>
  <c r="BP317" i="119"/>
  <c r="BP316" i="119"/>
  <c r="BP315" i="119"/>
  <c r="BP314" i="119"/>
  <c r="BP313" i="119"/>
  <c r="BP312" i="119"/>
  <c r="BP311" i="119"/>
  <c r="BP310" i="119"/>
  <c r="BP309" i="119"/>
  <c r="BP308" i="119"/>
  <c r="BP307" i="119"/>
  <c r="BP306" i="119"/>
  <c r="BP305" i="119"/>
  <c r="BP304" i="119"/>
  <c r="BP303" i="119"/>
  <c r="BP302" i="119"/>
  <c r="BP301" i="119"/>
  <c r="BP300" i="119"/>
  <c r="BP299" i="119"/>
  <c r="BP298" i="119"/>
  <c r="BP297" i="119"/>
  <c r="BP296" i="119"/>
  <c r="BP295" i="119"/>
  <c r="BP294" i="119"/>
  <c r="BP293" i="119"/>
  <c r="BP292" i="119"/>
  <c r="BP291" i="119"/>
  <c r="BP290" i="119"/>
  <c r="BP289" i="119"/>
  <c r="BP288" i="119"/>
  <c r="BP287" i="119"/>
  <c r="BP286" i="119"/>
  <c r="BP285" i="119"/>
  <c r="BP284" i="119"/>
  <c r="BP283" i="119"/>
  <c r="BP282" i="119"/>
  <c r="BP281" i="119"/>
  <c r="BP280" i="119"/>
  <c r="BP279" i="119"/>
  <c r="BP278" i="119"/>
  <c r="BP277" i="119"/>
  <c r="BP276" i="119"/>
  <c r="BP275" i="119"/>
  <c r="BP274" i="119"/>
  <c r="BP273" i="119"/>
  <c r="BP272" i="119"/>
  <c r="BP271" i="119"/>
  <c r="BP270" i="119"/>
  <c r="BP269" i="119"/>
  <c r="BP268" i="119"/>
  <c r="BP267" i="119"/>
  <c r="BP266" i="119"/>
  <c r="BP265" i="119"/>
  <c r="BP264" i="119"/>
  <c r="BP263" i="119"/>
  <c r="BP262" i="119"/>
  <c r="BP261" i="119"/>
  <c r="BP260" i="119"/>
  <c r="BP259" i="119"/>
  <c r="BP258" i="119"/>
  <c r="BP257" i="119"/>
  <c r="BP256" i="119"/>
  <c r="BP255" i="119"/>
  <c r="BP254" i="119"/>
  <c r="BP253" i="119"/>
  <c r="BP252" i="119"/>
  <c r="BP251" i="119"/>
  <c r="BP250" i="119"/>
  <c r="BP249" i="119"/>
  <c r="BP248" i="119"/>
  <c r="BP247" i="119"/>
  <c r="BP246" i="119"/>
  <c r="BP245" i="119"/>
  <c r="BP244" i="119"/>
  <c r="BP243" i="119"/>
  <c r="BP242" i="119"/>
  <c r="BP241" i="119"/>
  <c r="BP240" i="119"/>
  <c r="BP239" i="119"/>
  <c r="BP238" i="119"/>
  <c r="BP237" i="119"/>
  <c r="BP236" i="119"/>
  <c r="BP235" i="119"/>
  <c r="BP234" i="119"/>
  <c r="BP233" i="119"/>
  <c r="BP232" i="119"/>
  <c r="BP231" i="119"/>
  <c r="BP230" i="119"/>
  <c r="BP229" i="119"/>
  <c r="BP228" i="119"/>
  <c r="BP227" i="119"/>
  <c r="BP226" i="119"/>
  <c r="BP225" i="119"/>
  <c r="BP224" i="119"/>
  <c r="BP223" i="119"/>
  <c r="BP222" i="119"/>
  <c r="BP221" i="119"/>
  <c r="BP220" i="119"/>
  <c r="BP219" i="119"/>
  <c r="BP218" i="119"/>
  <c r="BP217" i="119"/>
  <c r="BP216" i="119"/>
  <c r="BP215" i="119"/>
  <c r="BP214" i="119"/>
  <c r="BP213" i="119"/>
  <c r="BP212" i="119"/>
  <c r="BP211" i="119"/>
  <c r="BP210" i="119"/>
  <c r="BP209" i="119"/>
  <c r="BP208" i="119"/>
  <c r="BP207" i="119"/>
  <c r="BP206" i="119"/>
  <c r="BP205" i="119"/>
  <c r="BP204" i="119"/>
  <c r="BP203" i="119"/>
  <c r="BP202" i="119"/>
  <c r="BP201" i="119"/>
  <c r="BP200" i="119"/>
  <c r="BP199" i="119"/>
  <c r="BP198" i="119"/>
  <c r="BP197" i="119"/>
  <c r="BP196" i="119"/>
  <c r="BP195" i="119"/>
  <c r="BP194" i="119"/>
  <c r="BP193" i="119"/>
  <c r="BP192" i="119"/>
  <c r="BP191" i="119"/>
  <c r="BP190" i="119"/>
  <c r="BP189" i="119"/>
  <c r="BP188" i="119"/>
  <c r="BP187" i="119"/>
  <c r="BP186" i="119"/>
  <c r="BP185" i="119"/>
  <c r="BP184" i="119"/>
  <c r="BP183" i="119"/>
  <c r="BP182" i="119"/>
  <c r="BP181" i="119"/>
  <c r="BP180" i="119"/>
  <c r="BP179" i="119"/>
  <c r="BP178" i="119"/>
  <c r="BP177" i="119"/>
  <c r="BP176" i="119"/>
  <c r="BP175" i="119"/>
  <c r="BP174" i="119"/>
  <c r="BP173" i="119"/>
  <c r="BP172" i="119"/>
  <c r="BP171" i="119"/>
  <c r="BP170" i="119"/>
  <c r="BP169" i="119"/>
  <c r="BP168" i="119"/>
  <c r="BP167" i="119"/>
  <c r="BP166" i="119"/>
  <c r="BP165" i="119"/>
  <c r="BP164" i="119"/>
  <c r="BP163" i="119"/>
  <c r="BP162" i="119"/>
  <c r="BP161" i="119"/>
  <c r="BP160" i="119"/>
  <c r="BP159" i="119"/>
  <c r="BP158" i="119"/>
  <c r="BP157" i="119"/>
  <c r="BP156" i="119"/>
  <c r="BP155" i="119"/>
  <c r="BP154" i="119"/>
  <c r="BP153" i="119"/>
  <c r="BP152" i="119"/>
  <c r="BP151" i="119"/>
  <c r="BP150" i="119"/>
  <c r="BP149" i="119"/>
  <c r="BP148" i="119"/>
  <c r="BP147" i="119"/>
  <c r="BP146" i="119"/>
  <c r="BP145" i="119"/>
  <c r="BP144" i="119"/>
  <c r="BP143" i="119"/>
  <c r="BP142" i="119"/>
  <c r="BP141" i="119"/>
  <c r="BP140" i="119"/>
  <c r="BP139" i="119"/>
  <c r="BP138" i="119"/>
  <c r="BP137" i="119"/>
  <c r="BP136" i="119"/>
  <c r="BP135" i="119"/>
  <c r="BP134" i="119"/>
  <c r="BP133" i="119"/>
  <c r="BP132" i="119"/>
  <c r="BP131" i="119"/>
  <c r="BP130" i="119"/>
  <c r="BP129" i="119"/>
  <c r="BP128" i="119"/>
  <c r="BP127" i="119"/>
  <c r="BP126" i="119"/>
  <c r="BP125" i="119"/>
  <c r="BP124" i="119"/>
  <c r="BP123" i="119"/>
  <c r="BP122" i="119"/>
  <c r="BP121" i="119"/>
  <c r="BP120" i="119"/>
  <c r="BP119" i="119"/>
  <c r="BP118" i="119"/>
  <c r="BP117" i="119"/>
  <c r="BP116" i="119"/>
  <c r="BP115" i="119"/>
  <c r="BP114" i="119"/>
  <c r="BP113" i="119"/>
  <c r="BP112" i="119"/>
  <c r="BP111" i="119"/>
  <c r="BP110" i="119"/>
  <c r="BP109" i="119"/>
  <c r="BP108" i="119"/>
  <c r="BP107" i="119"/>
  <c r="BP106" i="119"/>
  <c r="BP105" i="119"/>
  <c r="BP104" i="119"/>
  <c r="BP103" i="119"/>
  <c r="BP102" i="119"/>
  <c r="BP101" i="119"/>
  <c r="BP100" i="119"/>
  <c r="BP99" i="119"/>
  <c r="BP98" i="119"/>
  <c r="BP97" i="119"/>
  <c r="BP96" i="119"/>
  <c r="BP95" i="119"/>
  <c r="BP94" i="119"/>
  <c r="BP93" i="119"/>
  <c r="BP92" i="119"/>
  <c r="BP91" i="119"/>
  <c r="BP90" i="119"/>
  <c r="BP89" i="119"/>
  <c r="BP88" i="119"/>
  <c r="BP87" i="119"/>
  <c r="BP86" i="119"/>
  <c r="BP85" i="119"/>
  <c r="BP84" i="119"/>
  <c r="BP83" i="119"/>
  <c r="BP82" i="119"/>
  <c r="BP81" i="119"/>
  <c r="BP80" i="119"/>
  <c r="BP79" i="119"/>
  <c r="BP78" i="119"/>
  <c r="BP77" i="119"/>
  <c r="BP76" i="119"/>
  <c r="BP75" i="119"/>
  <c r="BP74" i="119"/>
  <c r="BP73" i="119"/>
  <c r="BP72" i="119"/>
  <c r="BP71" i="119"/>
  <c r="BP70" i="119"/>
  <c r="BP69" i="119"/>
  <c r="BP68" i="119"/>
  <c r="BP67" i="119"/>
  <c r="BP66" i="119"/>
  <c r="BP65" i="119"/>
  <c r="BP64" i="119"/>
  <c r="BP63" i="119"/>
  <c r="BP62" i="119"/>
  <c r="BP61" i="119"/>
  <c r="BP60" i="119"/>
  <c r="BP59" i="119"/>
  <c r="BP58" i="119"/>
  <c r="BP57" i="119"/>
  <c r="BP56" i="119"/>
  <c r="BP55" i="119"/>
  <c r="BP54" i="119"/>
  <c r="BP53" i="119"/>
  <c r="BP52" i="119"/>
  <c r="BP51" i="119"/>
  <c r="BP50" i="119"/>
  <c r="BP49" i="119"/>
  <c r="BP48" i="119"/>
  <c r="BP47" i="119"/>
  <c r="BP46" i="119"/>
  <c r="BP45" i="119"/>
  <c r="BP44" i="119"/>
  <c r="BP43" i="119"/>
  <c r="BP42" i="119"/>
  <c r="BP41" i="119"/>
  <c r="BP40" i="119"/>
  <c r="BP39" i="119"/>
  <c r="BP38" i="119"/>
  <c r="BP37" i="119"/>
  <c r="BP36" i="119"/>
  <c r="BP35" i="119"/>
  <c r="BP34" i="119"/>
  <c r="BP33" i="119"/>
  <c r="BP32" i="119"/>
  <c r="BP31" i="119"/>
  <c r="BP30" i="119"/>
  <c r="BP29" i="119"/>
  <c r="BP28" i="119"/>
  <c r="BP27" i="119"/>
  <c r="BP26" i="119"/>
  <c r="BP25" i="119"/>
  <c r="BP24" i="119"/>
  <c r="BP23" i="119"/>
  <c r="BP22" i="119"/>
  <c r="BP21" i="119"/>
  <c r="BP20" i="119"/>
  <c r="BP19" i="119"/>
  <c r="BP18" i="119"/>
  <c r="BP17" i="119"/>
  <c r="BP16" i="119"/>
  <c r="BP15" i="119"/>
  <c r="BP14" i="119"/>
  <c r="BP13" i="119"/>
  <c r="BP12" i="119"/>
  <c r="BP11" i="119"/>
  <c r="BP10" i="119"/>
  <c r="BP9" i="119"/>
  <c r="BP8" i="119"/>
  <c r="BP7" i="119"/>
  <c r="BP6" i="119"/>
  <c r="AR202" i="81"/>
  <c r="AR201" i="81"/>
  <c r="AR200" i="81"/>
  <c r="AR199" i="81"/>
  <c r="AR198" i="81"/>
  <c r="AR197" i="81"/>
  <c r="AR196" i="81"/>
  <c r="AR195" i="81"/>
  <c r="AR194" i="81"/>
  <c r="AR193" i="81"/>
  <c r="AR192" i="81"/>
  <c r="AR191" i="81"/>
  <c r="AR190" i="81"/>
  <c r="AR189" i="81"/>
  <c r="AR188" i="81"/>
  <c r="AR187" i="81"/>
  <c r="AR186" i="81"/>
  <c r="AR185" i="81"/>
  <c r="AR184" i="81"/>
  <c r="AR183" i="81"/>
  <c r="AR182" i="81"/>
  <c r="AR181" i="81"/>
  <c r="AR180" i="81"/>
  <c r="AR179" i="81"/>
  <c r="AR178" i="81"/>
  <c r="AR177" i="81"/>
  <c r="AR176" i="81"/>
  <c r="AR175" i="81"/>
  <c r="AR174" i="81"/>
  <c r="AR173" i="81"/>
  <c r="AR172" i="81"/>
  <c r="AR171" i="81"/>
  <c r="AR170" i="81"/>
  <c r="AR169" i="81"/>
  <c r="AR168" i="81"/>
  <c r="AR167" i="81"/>
  <c r="AR166" i="81"/>
  <c r="AR165" i="81"/>
  <c r="AR164" i="81"/>
  <c r="AR163" i="81"/>
  <c r="AR162" i="81"/>
  <c r="AR161" i="81"/>
  <c r="AR160" i="81"/>
  <c r="AR159" i="81"/>
  <c r="AR158" i="81"/>
  <c r="AR157" i="81"/>
  <c r="AR156" i="81"/>
  <c r="AR155" i="81"/>
  <c r="AR154" i="81"/>
  <c r="AR153" i="81"/>
  <c r="AR152" i="81"/>
  <c r="AR151" i="81"/>
  <c r="AR150" i="81"/>
  <c r="AR149" i="81"/>
  <c r="AR148" i="81"/>
  <c r="AR147" i="81"/>
  <c r="AR146" i="81"/>
  <c r="AR145" i="81"/>
  <c r="AR144" i="81"/>
  <c r="AR143" i="81"/>
  <c r="AR142" i="81"/>
  <c r="AR141" i="81"/>
  <c r="AR140" i="81"/>
  <c r="AR139" i="81"/>
  <c r="AR138" i="81"/>
  <c r="AR137" i="81"/>
  <c r="AR136" i="81"/>
  <c r="AR135" i="81"/>
  <c r="AR134" i="81"/>
  <c r="AR133" i="81"/>
  <c r="AR132" i="81"/>
  <c r="AR131" i="81"/>
  <c r="AR130" i="81"/>
  <c r="AR129" i="81"/>
  <c r="AR128" i="81"/>
  <c r="AR127" i="81"/>
  <c r="AR126" i="81"/>
  <c r="AR125" i="81"/>
  <c r="AR124" i="81"/>
  <c r="AR123" i="81"/>
  <c r="AR122" i="81"/>
  <c r="AR121" i="81"/>
  <c r="AR120" i="81"/>
  <c r="AR119" i="81"/>
  <c r="AR118" i="81"/>
  <c r="AR117" i="81"/>
  <c r="AR116" i="81"/>
  <c r="AR115" i="81"/>
  <c r="AR114" i="81"/>
  <c r="AR113" i="81"/>
  <c r="AR112" i="81"/>
  <c r="AR111" i="81"/>
  <c r="AR110" i="81"/>
  <c r="AR109" i="81"/>
  <c r="AR108" i="81"/>
  <c r="AR107" i="81"/>
  <c r="AR106" i="81"/>
  <c r="AR105" i="81"/>
  <c r="AR104" i="81"/>
  <c r="AR103" i="81"/>
  <c r="AR102" i="81"/>
  <c r="AR101" i="81"/>
  <c r="AR100" i="81"/>
  <c r="AR99" i="81"/>
  <c r="AR98" i="81"/>
  <c r="AR97" i="81"/>
  <c r="AR96" i="81"/>
  <c r="AR95" i="81"/>
  <c r="AR94" i="81"/>
  <c r="AR93" i="81"/>
  <c r="AR92" i="81"/>
  <c r="AR91" i="81"/>
  <c r="AR90" i="81"/>
  <c r="AR89" i="81"/>
  <c r="AR88" i="81"/>
  <c r="AR87" i="81"/>
  <c r="AR86" i="81"/>
  <c r="AR85" i="81"/>
  <c r="AR84" i="81"/>
  <c r="AR83" i="81"/>
  <c r="AR82" i="81"/>
  <c r="AR81" i="81"/>
  <c r="AR80" i="81"/>
  <c r="AR79" i="81"/>
  <c r="AR78" i="81"/>
  <c r="AR77" i="81"/>
  <c r="AR76" i="81"/>
  <c r="AR75" i="81"/>
  <c r="AR74" i="81"/>
  <c r="AR73" i="81"/>
  <c r="AR72" i="81"/>
  <c r="AR71" i="81"/>
  <c r="AR70" i="81"/>
  <c r="AR69" i="81"/>
  <c r="AR68" i="81"/>
  <c r="AR67" i="81"/>
  <c r="AR66" i="81"/>
  <c r="AR65" i="81"/>
  <c r="AR64" i="81"/>
  <c r="AR63" i="81"/>
  <c r="AR62" i="81"/>
  <c r="AR61" i="81"/>
  <c r="AR60" i="81"/>
  <c r="AR59" i="81"/>
  <c r="AR58" i="81"/>
  <c r="AR57" i="81"/>
  <c r="AR56" i="81"/>
  <c r="AR55" i="81"/>
  <c r="AR54" i="81"/>
  <c r="AR53" i="81"/>
  <c r="AR52" i="81"/>
  <c r="AR51" i="81"/>
  <c r="AR50" i="81"/>
  <c r="AR49" i="81"/>
  <c r="AR48" i="81"/>
  <c r="AR47" i="81"/>
  <c r="AR46" i="81"/>
  <c r="AR45" i="81"/>
  <c r="AR44" i="81"/>
  <c r="AR43" i="81"/>
  <c r="AR42" i="81"/>
  <c r="AR41" i="81"/>
  <c r="AR40" i="81"/>
  <c r="AR39" i="81"/>
  <c r="AR38" i="81"/>
  <c r="AR37" i="81"/>
  <c r="AR36" i="81"/>
  <c r="AR35" i="81"/>
  <c r="AR34" i="81"/>
  <c r="AR33" i="81"/>
  <c r="AR32" i="81"/>
  <c r="AR31" i="81"/>
  <c r="AR30" i="81"/>
  <c r="AR29" i="81"/>
  <c r="AR28" i="81"/>
  <c r="AR27" i="81"/>
  <c r="AR26" i="81"/>
  <c r="AR25" i="81"/>
  <c r="AR24" i="81"/>
  <c r="AR23" i="81"/>
  <c r="AR22" i="81"/>
  <c r="AR21" i="81"/>
  <c r="AR20" i="81"/>
  <c r="AR19" i="81"/>
  <c r="AR18" i="81"/>
  <c r="AR17" i="81"/>
  <c r="AR16" i="81"/>
  <c r="AR15" i="81"/>
  <c r="AR14" i="81"/>
  <c r="AR13" i="81"/>
  <c r="AR12" i="81"/>
  <c r="AR11" i="81"/>
  <c r="AR10" i="81"/>
  <c r="AR9" i="81"/>
  <c r="AR8" i="81"/>
  <c r="AR7" i="81"/>
  <c r="AR6" i="81"/>
  <c r="AR5" i="81"/>
  <c r="BM565" i="119" l="1"/>
  <c r="BM564" i="119"/>
  <c r="BM563" i="119"/>
  <c r="BM562" i="119"/>
  <c r="BM561" i="119"/>
  <c r="BM560" i="119"/>
  <c r="BM559" i="119"/>
  <c r="BM558" i="119"/>
  <c r="BM557" i="119"/>
  <c r="BM556" i="119"/>
  <c r="BM555" i="119"/>
  <c r="BM554" i="119"/>
  <c r="BM553" i="119"/>
  <c r="BM552" i="119"/>
  <c r="BM551" i="119"/>
  <c r="BM550" i="119"/>
  <c r="BM549" i="119"/>
  <c r="BM548" i="119"/>
  <c r="BM547" i="119"/>
  <c r="BM546" i="119"/>
  <c r="BM545" i="119"/>
  <c r="BM544" i="119"/>
  <c r="BM543" i="119"/>
  <c r="BM542" i="119"/>
  <c r="BM541" i="119"/>
  <c r="BM540" i="119"/>
  <c r="BM539" i="119"/>
  <c r="BM538" i="119"/>
  <c r="BM537" i="119"/>
  <c r="BM536" i="119"/>
  <c r="BM535" i="119"/>
  <c r="BM534" i="119"/>
  <c r="BM533" i="119"/>
  <c r="BM532" i="119"/>
  <c r="BM531" i="119"/>
  <c r="BM530" i="119"/>
  <c r="BM529" i="119"/>
  <c r="BM528" i="119"/>
  <c r="BM527" i="119"/>
  <c r="BM526" i="119"/>
  <c r="BM525" i="119"/>
  <c r="BM524" i="119"/>
  <c r="BM523" i="119"/>
  <c r="BM522" i="119"/>
  <c r="BM521" i="119"/>
  <c r="BM520" i="119"/>
  <c r="BM519" i="119"/>
  <c r="BM518" i="119"/>
  <c r="BM517" i="119"/>
  <c r="BM516" i="119"/>
  <c r="BM515" i="119"/>
  <c r="BM514" i="119"/>
  <c r="BM513" i="119"/>
  <c r="BM512" i="119"/>
  <c r="BM511" i="119"/>
  <c r="BM510" i="119"/>
  <c r="BM509" i="119"/>
  <c r="BM508" i="119"/>
  <c r="BM507" i="119"/>
  <c r="BM506" i="119"/>
  <c r="BM505" i="119"/>
  <c r="BM504" i="119"/>
  <c r="BM503" i="119"/>
  <c r="BM502" i="119"/>
  <c r="BM501" i="119"/>
  <c r="BM500" i="119"/>
  <c r="BM499" i="119"/>
  <c r="BM498" i="119"/>
  <c r="BM497" i="119"/>
  <c r="BM496" i="119"/>
  <c r="BM495" i="119"/>
  <c r="BM494" i="119"/>
  <c r="BM493" i="119"/>
  <c r="BM492" i="119"/>
  <c r="BM491" i="119"/>
  <c r="BM490" i="119"/>
  <c r="BM489" i="119"/>
  <c r="BM488" i="119"/>
  <c r="BM487" i="119"/>
  <c r="BM486" i="119"/>
  <c r="BM485" i="119"/>
  <c r="BM484" i="119"/>
  <c r="BM483" i="119"/>
  <c r="BM482" i="119"/>
  <c r="BM481" i="119"/>
  <c r="BM480" i="119"/>
  <c r="BM479" i="119"/>
  <c r="BM478" i="119"/>
  <c r="BM477" i="119"/>
  <c r="BM476" i="119"/>
  <c r="BM475" i="119"/>
  <c r="BM474" i="119"/>
  <c r="BM473" i="119"/>
  <c r="BM472" i="119"/>
  <c r="BM471" i="119"/>
  <c r="BM470" i="119"/>
  <c r="BM469" i="119"/>
  <c r="BM468" i="119"/>
  <c r="BM467" i="119"/>
  <c r="BM466" i="119"/>
  <c r="BM465" i="119"/>
  <c r="BM464" i="119"/>
  <c r="BM463" i="119"/>
  <c r="BM462" i="119"/>
  <c r="BM461" i="119"/>
  <c r="BM460" i="119"/>
  <c r="BM459" i="119"/>
  <c r="BM458" i="119"/>
  <c r="BM457" i="119"/>
  <c r="BM456" i="119"/>
  <c r="BM455" i="119"/>
  <c r="BM454" i="119"/>
  <c r="BM453" i="119"/>
  <c r="BM452" i="119"/>
  <c r="BM451" i="119"/>
  <c r="BM450" i="119"/>
  <c r="BM449" i="119"/>
  <c r="BM448" i="119"/>
  <c r="BM447" i="119"/>
  <c r="BM446" i="119"/>
  <c r="BM445" i="119"/>
  <c r="BM444" i="119"/>
  <c r="BM443" i="119"/>
  <c r="BM442" i="119"/>
  <c r="BM441" i="119"/>
  <c r="BM440" i="119"/>
  <c r="BM439" i="119"/>
  <c r="BM438" i="119"/>
  <c r="BM437" i="119"/>
  <c r="BM436" i="119"/>
  <c r="BM435" i="119"/>
  <c r="BM434" i="119"/>
  <c r="BM433" i="119"/>
  <c r="BM432" i="119"/>
  <c r="BM431" i="119"/>
  <c r="BM430" i="119"/>
  <c r="BM429" i="119"/>
  <c r="BM428" i="119"/>
  <c r="BM427" i="119"/>
  <c r="BM426" i="119"/>
  <c r="BM425" i="119"/>
  <c r="BM424" i="119"/>
  <c r="BM423" i="119"/>
  <c r="BM422" i="119"/>
  <c r="BM421" i="119"/>
  <c r="BM420" i="119"/>
  <c r="BM419" i="119"/>
  <c r="BM418" i="119"/>
  <c r="BM417" i="119"/>
  <c r="BM416" i="119"/>
  <c r="BM415" i="119"/>
  <c r="BM414" i="119"/>
  <c r="BM413" i="119"/>
  <c r="BM412" i="119"/>
  <c r="BM411" i="119"/>
  <c r="BM410" i="119"/>
  <c r="BM409" i="119"/>
  <c r="BM408" i="119"/>
  <c r="BM407" i="119"/>
  <c r="BM406" i="119"/>
  <c r="BM405" i="119"/>
  <c r="BM404" i="119"/>
  <c r="BM403" i="119"/>
  <c r="BM402" i="119"/>
  <c r="BM401" i="119"/>
  <c r="BM400" i="119"/>
  <c r="BM399" i="119"/>
  <c r="BM398" i="119"/>
  <c r="BM397" i="119"/>
  <c r="BM396" i="119"/>
  <c r="BM395" i="119"/>
  <c r="BM394" i="119"/>
  <c r="BM393" i="119"/>
  <c r="BM392" i="119"/>
  <c r="BM391" i="119"/>
  <c r="BM390" i="119"/>
  <c r="BM389" i="119"/>
  <c r="BM388" i="119"/>
  <c r="BM387" i="119"/>
  <c r="BM386" i="119"/>
  <c r="BM385" i="119"/>
  <c r="BM384" i="119"/>
  <c r="BM383" i="119"/>
  <c r="BM382" i="119"/>
  <c r="BM381" i="119"/>
  <c r="BM380" i="119"/>
  <c r="BM379" i="119"/>
  <c r="BM378" i="119"/>
  <c r="BM377" i="119"/>
  <c r="BM376" i="119"/>
  <c r="BM375" i="119"/>
  <c r="BM374" i="119"/>
  <c r="BM373" i="119"/>
  <c r="BM372" i="119"/>
  <c r="BM371" i="119"/>
  <c r="BM370" i="119"/>
  <c r="BM369" i="119"/>
  <c r="BM368" i="119"/>
  <c r="BM367" i="119"/>
  <c r="BM366" i="119"/>
  <c r="BM365" i="119"/>
  <c r="BM364" i="119"/>
  <c r="BM363" i="119"/>
  <c r="BM362" i="119"/>
  <c r="BM361" i="119"/>
  <c r="BM360" i="119"/>
  <c r="BM359" i="119"/>
  <c r="BM358" i="119"/>
  <c r="BM357" i="119"/>
  <c r="BM356" i="119"/>
  <c r="BM355" i="119"/>
  <c r="BM354" i="119"/>
  <c r="BM353" i="119"/>
  <c r="BM352" i="119"/>
  <c r="BM351" i="119"/>
  <c r="BM350" i="119"/>
  <c r="BM349" i="119"/>
  <c r="BM348" i="119"/>
  <c r="BM347" i="119"/>
  <c r="BM346" i="119"/>
  <c r="BM345" i="119"/>
  <c r="BM344" i="119"/>
  <c r="BM343" i="119"/>
  <c r="BM342" i="119"/>
  <c r="BM341" i="119"/>
  <c r="BM340" i="119"/>
  <c r="BM339" i="119"/>
  <c r="BM338" i="119"/>
  <c r="BM337" i="119"/>
  <c r="BM336" i="119"/>
  <c r="BM335" i="119"/>
  <c r="BM334" i="119"/>
  <c r="BM333" i="119"/>
  <c r="BM332" i="119"/>
  <c r="BM331" i="119"/>
  <c r="BM330" i="119"/>
  <c r="BM329" i="119"/>
  <c r="BM328" i="119"/>
  <c r="BM327" i="119"/>
  <c r="BM326" i="119"/>
  <c r="BM325" i="119"/>
  <c r="BM324" i="119"/>
  <c r="BM323" i="119"/>
  <c r="BM322" i="119"/>
  <c r="BM321" i="119"/>
  <c r="BM320" i="119"/>
  <c r="BM319" i="119"/>
  <c r="BM318" i="119"/>
  <c r="BM317" i="119"/>
  <c r="BM316" i="119"/>
  <c r="BM315" i="119"/>
  <c r="BM314" i="119"/>
  <c r="BM313" i="119"/>
  <c r="BM312" i="119"/>
  <c r="BM311" i="119"/>
  <c r="BM310" i="119"/>
  <c r="BM309" i="119"/>
  <c r="BM308" i="119"/>
  <c r="BM307" i="119"/>
  <c r="BM306" i="119"/>
  <c r="BM305" i="119"/>
  <c r="BM304" i="119"/>
  <c r="BM303" i="119"/>
  <c r="BM302" i="119"/>
  <c r="BM301" i="119"/>
  <c r="BM300" i="119"/>
  <c r="BM299" i="119"/>
  <c r="BM298" i="119"/>
  <c r="BM297" i="119"/>
  <c r="BM296" i="119"/>
  <c r="BM295" i="119"/>
  <c r="BM294" i="119"/>
  <c r="BM293" i="119"/>
  <c r="BM292" i="119"/>
  <c r="BM291" i="119"/>
  <c r="BM290" i="119"/>
  <c r="BM289" i="119"/>
  <c r="BM288" i="119"/>
  <c r="BM287" i="119"/>
  <c r="BM286" i="119"/>
  <c r="BM285" i="119"/>
  <c r="BM284" i="119"/>
  <c r="BM283" i="119"/>
  <c r="BM282" i="119"/>
  <c r="BM281" i="119"/>
  <c r="BM280" i="119"/>
  <c r="BM279" i="119"/>
  <c r="BM278" i="119"/>
  <c r="BM277" i="119"/>
  <c r="BM276" i="119"/>
  <c r="BM275" i="119"/>
  <c r="BM274" i="119"/>
  <c r="BM273" i="119"/>
  <c r="BM272" i="119"/>
  <c r="BM271" i="119"/>
  <c r="BM270" i="119"/>
  <c r="BM269" i="119"/>
  <c r="BM268" i="119"/>
  <c r="BM267" i="119"/>
  <c r="BM266" i="119"/>
  <c r="BM265" i="119"/>
  <c r="BM264" i="119"/>
  <c r="BM263" i="119"/>
  <c r="BM262" i="119"/>
  <c r="BM261" i="119"/>
  <c r="BM260" i="119"/>
  <c r="BM259" i="119"/>
  <c r="BM258" i="119"/>
  <c r="BM257" i="119"/>
  <c r="BM256" i="119"/>
  <c r="BM255" i="119"/>
  <c r="BM254" i="119"/>
  <c r="BM253" i="119"/>
  <c r="BM252" i="119"/>
  <c r="BM251" i="119"/>
  <c r="BM250" i="119"/>
  <c r="BM249" i="119"/>
  <c r="BM248" i="119"/>
  <c r="BM247" i="119"/>
  <c r="BM246" i="119"/>
  <c r="BM245" i="119"/>
  <c r="BM244" i="119"/>
  <c r="BM243" i="119"/>
  <c r="BM242" i="119"/>
  <c r="BM241" i="119"/>
  <c r="BM240" i="119"/>
  <c r="BM239" i="119"/>
  <c r="BM238" i="119"/>
  <c r="BM237" i="119"/>
  <c r="BM236" i="119"/>
  <c r="BM235" i="119"/>
  <c r="BM234" i="119"/>
  <c r="BM233" i="119"/>
  <c r="BM232" i="119"/>
  <c r="BM231" i="119"/>
  <c r="BM230" i="119"/>
  <c r="BM229" i="119"/>
  <c r="BM228" i="119"/>
  <c r="BM227" i="119"/>
  <c r="BM226" i="119"/>
  <c r="BM225" i="119"/>
  <c r="BM224" i="119"/>
  <c r="BM223" i="119"/>
  <c r="BM222" i="119"/>
  <c r="BM221" i="119"/>
  <c r="BM220" i="119"/>
  <c r="BM219" i="119"/>
  <c r="BM218" i="119"/>
  <c r="BM217" i="119"/>
  <c r="BM216" i="119"/>
  <c r="BM215" i="119"/>
  <c r="BM214" i="119"/>
  <c r="BM213" i="119"/>
  <c r="BM212" i="119"/>
  <c r="BM211" i="119"/>
  <c r="BM210" i="119"/>
  <c r="BM209" i="119"/>
  <c r="BM208" i="119"/>
  <c r="BM207" i="119"/>
  <c r="BM206" i="119"/>
  <c r="BM205" i="119"/>
  <c r="BM204" i="119"/>
  <c r="BM203" i="119"/>
  <c r="BM202" i="119"/>
  <c r="BM201" i="119"/>
  <c r="BM200" i="119"/>
  <c r="BM199" i="119"/>
  <c r="BM198" i="119"/>
  <c r="BM197" i="119"/>
  <c r="BM196" i="119"/>
  <c r="BM195" i="119"/>
  <c r="BM194" i="119"/>
  <c r="BM193" i="119"/>
  <c r="BM192" i="119"/>
  <c r="BM191" i="119"/>
  <c r="BM190" i="119"/>
  <c r="BM189" i="119"/>
  <c r="BM188" i="119"/>
  <c r="BM187" i="119"/>
  <c r="BM186" i="119"/>
  <c r="BM185" i="119"/>
  <c r="BM184" i="119"/>
  <c r="BM183" i="119"/>
  <c r="BM182" i="119"/>
  <c r="BM181" i="119"/>
  <c r="BM180" i="119"/>
  <c r="BM179" i="119"/>
  <c r="BM178" i="119"/>
  <c r="BM177" i="119"/>
  <c r="BM176" i="119"/>
  <c r="BM175" i="119"/>
  <c r="BM174" i="119"/>
  <c r="BM173" i="119"/>
  <c r="BM172" i="119"/>
  <c r="BM171" i="119"/>
  <c r="BM170" i="119"/>
  <c r="BM169" i="119"/>
  <c r="BM168" i="119"/>
  <c r="BM167" i="119"/>
  <c r="BM166" i="119"/>
  <c r="BM165" i="119"/>
  <c r="BM164" i="119"/>
  <c r="BM163" i="119"/>
  <c r="BM162" i="119"/>
  <c r="BM161" i="119"/>
  <c r="BM160" i="119"/>
  <c r="BM159" i="119"/>
  <c r="BM158" i="119"/>
  <c r="BM157" i="119"/>
  <c r="BM156" i="119"/>
  <c r="BM155" i="119"/>
  <c r="BM154" i="119"/>
  <c r="BM153" i="119"/>
  <c r="BM152" i="119"/>
  <c r="BM151" i="119"/>
  <c r="BM150" i="119"/>
  <c r="BM149" i="119"/>
  <c r="BM148" i="119"/>
  <c r="BM147" i="119"/>
  <c r="BM146" i="119"/>
  <c r="BM145" i="119"/>
  <c r="BM144" i="119"/>
  <c r="BM143" i="119"/>
  <c r="BM142" i="119"/>
  <c r="BM141" i="119"/>
  <c r="BM140" i="119"/>
  <c r="BM139" i="119"/>
  <c r="BM138" i="119"/>
  <c r="BM137" i="119"/>
  <c r="BM136" i="119"/>
  <c r="BM135" i="119"/>
  <c r="BM134" i="119"/>
  <c r="BM133" i="119"/>
  <c r="BM132" i="119"/>
  <c r="BM131" i="119"/>
  <c r="BM130" i="119"/>
  <c r="BM129" i="119"/>
  <c r="BM128" i="119"/>
  <c r="BM127" i="119"/>
  <c r="BM126" i="119"/>
  <c r="BM125" i="119"/>
  <c r="BM124" i="119"/>
  <c r="BM123" i="119"/>
  <c r="BM122" i="119"/>
  <c r="BM121" i="119"/>
  <c r="BM120" i="119"/>
  <c r="BM119" i="119"/>
  <c r="BM118" i="119"/>
  <c r="BM117" i="119"/>
  <c r="BM116" i="119"/>
  <c r="BM115" i="119"/>
  <c r="BM114" i="119"/>
  <c r="BM113" i="119"/>
  <c r="BM112" i="119"/>
  <c r="BM111" i="119"/>
  <c r="BM110" i="119"/>
  <c r="BM109" i="119"/>
  <c r="BM108" i="119"/>
  <c r="BM107" i="119"/>
  <c r="BM106" i="119"/>
  <c r="BM105" i="119"/>
  <c r="BM104" i="119"/>
  <c r="BM103" i="119"/>
  <c r="BM102" i="119"/>
  <c r="BM101" i="119"/>
  <c r="BM100" i="119"/>
  <c r="BM99" i="119"/>
  <c r="BM98" i="119"/>
  <c r="BM97" i="119"/>
  <c r="BM96" i="119"/>
  <c r="BM95" i="119"/>
  <c r="BM94" i="119"/>
  <c r="BM93" i="119"/>
  <c r="BM92" i="119"/>
  <c r="BM91" i="119"/>
  <c r="BM90" i="119"/>
  <c r="BM89" i="119"/>
  <c r="BM88" i="119"/>
  <c r="BM87" i="119"/>
  <c r="BM86" i="119"/>
  <c r="BM85" i="119"/>
  <c r="BM84" i="119"/>
  <c r="BM83" i="119"/>
  <c r="BM82" i="119"/>
  <c r="BM81" i="119"/>
  <c r="BM80" i="119"/>
  <c r="BM79" i="119"/>
  <c r="BM78" i="119"/>
  <c r="BM77" i="119"/>
  <c r="BM76" i="119"/>
  <c r="BM75" i="119"/>
  <c r="BM74" i="119"/>
  <c r="BM73" i="119"/>
  <c r="BM72" i="119"/>
  <c r="BM71" i="119"/>
  <c r="BM70" i="119"/>
  <c r="BM69" i="119"/>
  <c r="BM68" i="119"/>
  <c r="BM67" i="119"/>
  <c r="BM66" i="119"/>
  <c r="BM65" i="119"/>
  <c r="BM64" i="119"/>
  <c r="BM63" i="119"/>
  <c r="BM62" i="119"/>
  <c r="BM61" i="119"/>
  <c r="BM60" i="119"/>
  <c r="BM59" i="119"/>
  <c r="BM58" i="119"/>
  <c r="BM57" i="119"/>
  <c r="BM56" i="119"/>
  <c r="BM55" i="119"/>
  <c r="BM54" i="119"/>
  <c r="BM53" i="119"/>
  <c r="BM52" i="119"/>
  <c r="BM51" i="119"/>
  <c r="BM50" i="119"/>
  <c r="BM49" i="119"/>
  <c r="BM48" i="119"/>
  <c r="BM47" i="119"/>
  <c r="BM46" i="119"/>
  <c r="BM45" i="119"/>
  <c r="BM44" i="119"/>
  <c r="BM43" i="119"/>
  <c r="BM42" i="119"/>
  <c r="BM41" i="119"/>
  <c r="BM40" i="119"/>
  <c r="BM39" i="119"/>
  <c r="BM38" i="119"/>
  <c r="BM37" i="119"/>
  <c r="BM36" i="119"/>
  <c r="BM35" i="119"/>
  <c r="BM34" i="119"/>
  <c r="BM33" i="119"/>
  <c r="BM32" i="119"/>
  <c r="BM31" i="119"/>
  <c r="BM30" i="119"/>
  <c r="BM29" i="119"/>
  <c r="BM28" i="119"/>
  <c r="BM27" i="119"/>
  <c r="BM26" i="119"/>
  <c r="BM25" i="119"/>
  <c r="BM24" i="119"/>
  <c r="BM23" i="119"/>
  <c r="BM22" i="119"/>
  <c r="BM21" i="119"/>
  <c r="BM20" i="119"/>
  <c r="BM19" i="119"/>
  <c r="BM18" i="119"/>
  <c r="BM17" i="119"/>
  <c r="BM16" i="119"/>
  <c r="BM15" i="119"/>
  <c r="BM14" i="119"/>
  <c r="BM13" i="119"/>
  <c r="BM12" i="119"/>
  <c r="BM11" i="119"/>
  <c r="BM10" i="119"/>
  <c r="BM9" i="119"/>
  <c r="BM8" i="119"/>
  <c r="BM7" i="119"/>
  <c r="BM6" i="119"/>
  <c r="AC570" i="119" l="1"/>
  <c r="AC569" i="119"/>
  <c r="AC568" i="119"/>
  <c r="AC567" i="119"/>
  <c r="AB570" i="119" l="1"/>
  <c r="AB569" i="119"/>
  <c r="AB568" i="119"/>
  <c r="AB567" i="119"/>
  <c r="BJ566" i="119" l="1"/>
  <c r="BJ565" i="119"/>
  <c r="BJ564" i="119"/>
  <c r="BJ563" i="119"/>
  <c r="BJ562" i="119"/>
  <c r="BJ561" i="119"/>
  <c r="BJ560" i="119"/>
  <c r="BJ559" i="119"/>
  <c r="BJ558" i="119"/>
  <c r="BJ557" i="119"/>
  <c r="BJ556" i="119"/>
  <c r="BJ555" i="119"/>
  <c r="BJ554" i="119"/>
  <c r="BJ553" i="119"/>
  <c r="BJ552" i="119"/>
  <c r="BJ551" i="119"/>
  <c r="BJ550" i="119"/>
  <c r="BJ549" i="119"/>
  <c r="BJ548" i="119"/>
  <c r="BJ547" i="119"/>
  <c r="BJ546" i="119"/>
  <c r="BJ545" i="119"/>
  <c r="BJ544" i="119"/>
  <c r="BJ543" i="119"/>
  <c r="BJ542" i="119"/>
  <c r="BJ541" i="119"/>
  <c r="BJ540" i="119"/>
  <c r="BJ539" i="119"/>
  <c r="BJ538" i="119"/>
  <c r="BJ537" i="119"/>
  <c r="BJ536" i="119"/>
  <c r="BJ535" i="119"/>
  <c r="BJ534" i="119"/>
  <c r="BJ533" i="119"/>
  <c r="BJ532" i="119"/>
  <c r="BJ531" i="119"/>
  <c r="BJ530" i="119"/>
  <c r="BJ529" i="119"/>
  <c r="BJ528" i="119"/>
  <c r="BJ527" i="119"/>
  <c r="BJ526" i="119"/>
  <c r="BJ525" i="119"/>
  <c r="BJ524" i="119"/>
  <c r="BJ523" i="119"/>
  <c r="BJ522" i="119"/>
  <c r="BJ521" i="119"/>
  <c r="BJ520" i="119"/>
  <c r="BJ519" i="119"/>
  <c r="BJ518" i="119"/>
  <c r="BJ517" i="119"/>
  <c r="BJ516" i="119"/>
  <c r="BJ515" i="119"/>
  <c r="BJ514" i="119"/>
  <c r="BJ513" i="119"/>
  <c r="BJ512" i="119"/>
  <c r="BJ511" i="119"/>
  <c r="BJ510" i="119"/>
  <c r="BJ509" i="119"/>
  <c r="BJ508" i="119"/>
  <c r="BJ507" i="119"/>
  <c r="BJ506" i="119"/>
  <c r="BJ505" i="119"/>
  <c r="BJ504" i="119"/>
  <c r="BJ503" i="119"/>
  <c r="BJ502" i="119"/>
  <c r="BJ501" i="119"/>
  <c r="BJ500" i="119"/>
  <c r="BJ499" i="119"/>
  <c r="BJ498" i="119"/>
  <c r="BJ497" i="119"/>
  <c r="BJ496" i="119"/>
  <c r="BJ495" i="119"/>
  <c r="BJ494" i="119"/>
  <c r="BJ493" i="119"/>
  <c r="BJ492" i="119"/>
  <c r="BJ491" i="119"/>
  <c r="BJ490" i="119"/>
  <c r="BJ489" i="119"/>
  <c r="BJ488" i="119"/>
  <c r="BJ487" i="119"/>
  <c r="BJ486" i="119"/>
  <c r="BJ485" i="119"/>
  <c r="BJ484" i="119"/>
  <c r="BJ483" i="119"/>
  <c r="BJ482" i="119"/>
  <c r="BJ481" i="119"/>
  <c r="BJ480" i="119"/>
  <c r="BJ479" i="119"/>
  <c r="BJ478" i="119"/>
  <c r="BJ477" i="119"/>
  <c r="BJ476" i="119"/>
  <c r="BJ475" i="119"/>
  <c r="BJ474" i="119"/>
  <c r="BJ473" i="119"/>
  <c r="BJ472" i="119"/>
  <c r="BJ471" i="119"/>
  <c r="BJ470" i="119"/>
  <c r="BJ469" i="119"/>
  <c r="BJ468" i="119"/>
  <c r="BJ467" i="119"/>
  <c r="BJ466" i="119"/>
  <c r="BJ465" i="119"/>
  <c r="BJ464" i="119"/>
  <c r="BJ463" i="119"/>
  <c r="BJ462" i="119"/>
  <c r="BJ461" i="119"/>
  <c r="BJ460" i="119"/>
  <c r="BJ459" i="119"/>
  <c r="BJ458" i="119"/>
  <c r="BJ457" i="119"/>
  <c r="BJ456" i="119"/>
  <c r="BJ455" i="119"/>
  <c r="BJ454" i="119"/>
  <c r="BJ453" i="119"/>
  <c r="BJ452" i="119"/>
  <c r="BJ451" i="119"/>
  <c r="BJ450" i="119"/>
  <c r="BJ449" i="119"/>
  <c r="BJ448" i="119"/>
  <c r="BJ447" i="119"/>
  <c r="BJ446" i="119"/>
  <c r="BJ445" i="119"/>
  <c r="BJ444" i="119"/>
  <c r="BJ443" i="119"/>
  <c r="BJ442" i="119"/>
  <c r="BJ441" i="119"/>
  <c r="BJ440" i="119"/>
  <c r="BJ439" i="119"/>
  <c r="BJ438" i="119"/>
  <c r="BJ437" i="119"/>
  <c r="BJ436" i="119"/>
  <c r="BJ435" i="119"/>
  <c r="BJ434" i="119"/>
  <c r="BJ433" i="119"/>
  <c r="BJ432" i="119"/>
  <c r="BJ431" i="119"/>
  <c r="BJ430" i="119"/>
  <c r="BJ429" i="119"/>
  <c r="BJ428" i="119"/>
  <c r="BJ427" i="119"/>
  <c r="BJ426" i="119"/>
  <c r="BJ425" i="119"/>
  <c r="BJ424" i="119"/>
  <c r="BJ423" i="119"/>
  <c r="BJ422" i="119"/>
  <c r="BJ421" i="119"/>
  <c r="BJ420" i="119"/>
  <c r="BJ419" i="119"/>
  <c r="BJ418" i="119"/>
  <c r="BJ417" i="119"/>
  <c r="BJ416" i="119"/>
  <c r="BJ415" i="119"/>
  <c r="BJ414" i="119"/>
  <c r="BJ413" i="119"/>
  <c r="BJ412" i="119"/>
  <c r="BJ411" i="119"/>
  <c r="BJ410" i="119"/>
  <c r="BJ409" i="119"/>
  <c r="BJ408" i="119"/>
  <c r="BJ407" i="119"/>
  <c r="BJ406" i="119"/>
  <c r="BJ405" i="119"/>
  <c r="BJ404" i="119"/>
  <c r="BJ403" i="119"/>
  <c r="BJ402" i="119"/>
  <c r="BJ401" i="119"/>
  <c r="BJ400" i="119"/>
  <c r="BJ399" i="119"/>
  <c r="BJ398" i="119"/>
  <c r="BJ397" i="119"/>
  <c r="BJ396" i="119"/>
  <c r="BJ395" i="119"/>
  <c r="BJ394" i="119"/>
  <c r="BJ393" i="119"/>
  <c r="BJ392" i="119"/>
  <c r="BJ391" i="119"/>
  <c r="BJ390" i="119"/>
  <c r="BJ389" i="119"/>
  <c r="BJ388" i="119"/>
  <c r="BJ387" i="119"/>
  <c r="BJ386" i="119"/>
  <c r="BJ385" i="119"/>
  <c r="BJ384" i="119"/>
  <c r="BJ383" i="119"/>
  <c r="BJ382" i="119"/>
  <c r="BJ381" i="119"/>
  <c r="BJ380" i="119"/>
  <c r="BJ379" i="119"/>
  <c r="BJ378" i="119"/>
  <c r="BJ377" i="119"/>
  <c r="BJ376" i="119"/>
  <c r="BJ375" i="119"/>
  <c r="BJ374" i="119"/>
  <c r="BJ373" i="119"/>
  <c r="BJ372" i="119"/>
  <c r="BJ371" i="119"/>
  <c r="BJ370" i="119"/>
  <c r="BJ369" i="119"/>
  <c r="BJ368" i="119"/>
  <c r="BJ367" i="119"/>
  <c r="BJ366" i="119"/>
  <c r="BJ365" i="119"/>
  <c r="BJ364" i="119"/>
  <c r="BJ363" i="119"/>
  <c r="BJ362" i="119"/>
  <c r="BJ361" i="119"/>
  <c r="BJ360" i="119"/>
  <c r="BJ359" i="119"/>
  <c r="BJ358" i="119"/>
  <c r="BJ357" i="119"/>
  <c r="BJ356" i="119"/>
  <c r="BJ355" i="119"/>
  <c r="BJ354" i="119"/>
  <c r="BJ353" i="119"/>
  <c r="BJ352" i="119"/>
  <c r="BJ351" i="119"/>
  <c r="BJ350" i="119"/>
  <c r="BJ349" i="119"/>
  <c r="BJ348" i="119"/>
  <c r="BJ347" i="119"/>
  <c r="BJ346" i="119"/>
  <c r="BJ345" i="119"/>
  <c r="BJ344" i="119"/>
  <c r="BJ343" i="119"/>
  <c r="BJ342" i="119"/>
  <c r="BJ341" i="119"/>
  <c r="BJ340" i="119"/>
  <c r="BJ339" i="119"/>
  <c r="BJ338" i="119"/>
  <c r="BJ337" i="119"/>
  <c r="BJ336" i="119"/>
  <c r="BJ335" i="119"/>
  <c r="BJ334" i="119"/>
  <c r="BJ333" i="119"/>
  <c r="BJ332" i="119"/>
  <c r="BJ331" i="119"/>
  <c r="BJ330" i="119"/>
  <c r="BJ329" i="119"/>
  <c r="BJ328" i="119"/>
  <c r="BJ327" i="119"/>
  <c r="BJ326" i="119"/>
  <c r="BJ325" i="119"/>
  <c r="BJ324" i="119"/>
  <c r="BJ323" i="119"/>
  <c r="BJ322" i="119"/>
  <c r="BJ321" i="119"/>
  <c r="BJ320" i="119"/>
  <c r="BJ319" i="119"/>
  <c r="BJ318" i="119"/>
  <c r="BJ317" i="119"/>
  <c r="BJ316" i="119"/>
  <c r="BJ315" i="119"/>
  <c r="BJ314" i="119"/>
  <c r="BJ313" i="119"/>
  <c r="BJ312" i="119"/>
  <c r="BJ311" i="119"/>
  <c r="BJ310" i="119"/>
  <c r="BJ309" i="119"/>
  <c r="BJ308" i="119"/>
  <c r="BJ307" i="119"/>
  <c r="BJ306" i="119"/>
  <c r="BJ305" i="119"/>
  <c r="BJ304" i="119"/>
  <c r="BJ303" i="119"/>
  <c r="BJ302" i="119"/>
  <c r="BJ301" i="119"/>
  <c r="BJ300" i="119"/>
  <c r="BJ299" i="119"/>
  <c r="BJ298" i="119"/>
  <c r="BJ297" i="119"/>
  <c r="BJ296" i="119"/>
  <c r="BJ295" i="119"/>
  <c r="BJ294" i="119"/>
  <c r="BJ293" i="119"/>
  <c r="BJ292" i="119"/>
  <c r="BJ291" i="119"/>
  <c r="BJ290" i="119"/>
  <c r="BJ289" i="119"/>
  <c r="BJ288" i="119"/>
  <c r="BJ287" i="119"/>
  <c r="BJ286" i="119"/>
  <c r="BJ285" i="119"/>
  <c r="BJ284" i="119"/>
  <c r="BJ283" i="119"/>
  <c r="BJ282" i="119"/>
  <c r="BJ281" i="119"/>
  <c r="BJ280" i="119"/>
  <c r="BJ279" i="119"/>
  <c r="BJ278" i="119"/>
  <c r="BJ277" i="119"/>
  <c r="BJ276" i="119"/>
  <c r="BJ275" i="119"/>
  <c r="BJ274" i="119"/>
  <c r="BJ273" i="119"/>
  <c r="BJ272" i="119"/>
  <c r="BJ271" i="119"/>
  <c r="BJ270" i="119"/>
  <c r="BJ269" i="119"/>
  <c r="BJ268" i="119"/>
  <c r="BJ267" i="119"/>
  <c r="BJ266" i="119"/>
  <c r="BJ265" i="119"/>
  <c r="BJ264" i="119"/>
  <c r="BJ263" i="119"/>
  <c r="BJ262" i="119"/>
  <c r="BJ261" i="119"/>
  <c r="BJ260" i="119"/>
  <c r="BJ259" i="119"/>
  <c r="BJ258" i="119"/>
  <c r="BJ257" i="119"/>
  <c r="BJ256" i="119"/>
  <c r="BJ255" i="119"/>
  <c r="BJ254" i="119"/>
  <c r="BJ253" i="119"/>
  <c r="BJ252" i="119"/>
  <c r="BJ251" i="119"/>
  <c r="BJ250" i="119"/>
  <c r="BJ249" i="119"/>
  <c r="BJ248" i="119"/>
  <c r="BJ247" i="119"/>
  <c r="BJ246" i="119"/>
  <c r="BJ245" i="119"/>
  <c r="BJ244" i="119"/>
  <c r="BJ243" i="119"/>
  <c r="BJ242" i="119"/>
  <c r="BJ241" i="119"/>
  <c r="BJ240" i="119"/>
  <c r="BJ239" i="119"/>
  <c r="BJ238" i="119"/>
  <c r="BJ237" i="119"/>
  <c r="BJ236" i="119"/>
  <c r="BJ235" i="119"/>
  <c r="BJ234" i="119"/>
  <c r="BJ233" i="119"/>
  <c r="BJ232" i="119"/>
  <c r="BJ231" i="119"/>
  <c r="BJ230" i="119"/>
  <c r="BJ229" i="119"/>
  <c r="BJ228" i="119"/>
  <c r="BJ227" i="119"/>
  <c r="BJ226" i="119"/>
  <c r="BJ225" i="119"/>
  <c r="BJ224" i="119"/>
  <c r="BJ223" i="119"/>
  <c r="BJ222" i="119"/>
  <c r="BJ221" i="119"/>
  <c r="BJ220" i="119"/>
  <c r="BJ219" i="119"/>
  <c r="BJ218" i="119"/>
  <c r="BJ217" i="119"/>
  <c r="BJ216" i="119"/>
  <c r="BJ215" i="119"/>
  <c r="BJ214" i="119"/>
  <c r="BJ213" i="119"/>
  <c r="BJ212" i="119"/>
  <c r="BJ211" i="119"/>
  <c r="BJ210" i="119"/>
  <c r="BJ209" i="119"/>
  <c r="BJ208" i="119"/>
  <c r="BJ207" i="119"/>
  <c r="BJ206" i="119"/>
  <c r="BJ205" i="119"/>
  <c r="BJ204" i="119"/>
  <c r="BJ203" i="119"/>
  <c r="BJ202" i="119"/>
  <c r="BJ201" i="119"/>
  <c r="BJ200" i="119"/>
  <c r="BJ199" i="119"/>
  <c r="BJ198" i="119"/>
  <c r="BJ197" i="119"/>
  <c r="BJ196" i="119"/>
  <c r="BJ195" i="119"/>
  <c r="BJ194" i="119"/>
  <c r="BJ193" i="119"/>
  <c r="BJ192" i="119"/>
  <c r="BJ191" i="119"/>
  <c r="BJ190" i="119"/>
  <c r="BJ189" i="119"/>
  <c r="BJ188" i="119"/>
  <c r="BJ187" i="119"/>
  <c r="BJ186" i="119"/>
  <c r="BJ185" i="119"/>
  <c r="BJ184" i="119"/>
  <c r="BJ183" i="119"/>
  <c r="BJ182" i="119"/>
  <c r="BJ181" i="119"/>
  <c r="BJ180" i="119"/>
  <c r="BJ179" i="119"/>
  <c r="BJ178" i="119"/>
  <c r="BJ177" i="119"/>
  <c r="BJ176" i="119"/>
  <c r="BJ175" i="119"/>
  <c r="BJ174" i="119"/>
  <c r="BJ173" i="119"/>
  <c r="BJ172" i="119"/>
  <c r="BJ171" i="119"/>
  <c r="BJ170" i="119"/>
  <c r="BJ169" i="119"/>
  <c r="BJ168" i="119"/>
  <c r="BJ167" i="119"/>
  <c r="BJ166" i="119"/>
  <c r="BJ165" i="119"/>
  <c r="BJ164" i="119"/>
  <c r="BJ163" i="119"/>
  <c r="BJ162" i="119"/>
  <c r="BJ161" i="119"/>
  <c r="BJ160" i="119"/>
  <c r="BJ159" i="119"/>
  <c r="BJ158" i="119"/>
  <c r="BJ157" i="119"/>
  <c r="BJ156" i="119"/>
  <c r="BJ155" i="119"/>
  <c r="BJ154" i="119"/>
  <c r="BJ153" i="119"/>
  <c r="BJ152" i="119"/>
  <c r="BJ151" i="119"/>
  <c r="BJ150" i="119"/>
  <c r="BJ149" i="119"/>
  <c r="BJ148" i="119"/>
  <c r="BJ147" i="119"/>
  <c r="BJ146" i="119"/>
  <c r="BJ145" i="119"/>
  <c r="BJ144" i="119"/>
  <c r="BJ143" i="119"/>
  <c r="BJ142" i="119"/>
  <c r="BJ141" i="119"/>
  <c r="BJ140" i="119"/>
  <c r="BJ139" i="119"/>
  <c r="BJ138" i="119"/>
  <c r="BJ137" i="119"/>
  <c r="BJ136" i="119"/>
  <c r="BJ135" i="119"/>
  <c r="BJ134" i="119"/>
  <c r="BJ133" i="119"/>
  <c r="BJ132" i="119"/>
  <c r="BJ131" i="119"/>
  <c r="BJ130" i="119"/>
  <c r="BJ129" i="119"/>
  <c r="BJ128" i="119"/>
  <c r="BJ127" i="119"/>
  <c r="BJ126" i="119"/>
  <c r="BJ125" i="119"/>
  <c r="BJ124" i="119"/>
  <c r="BJ123" i="119"/>
  <c r="BJ122" i="119"/>
  <c r="BJ121" i="119"/>
  <c r="BJ120" i="119"/>
  <c r="BJ119" i="119"/>
  <c r="BJ118" i="119"/>
  <c r="BJ117" i="119"/>
  <c r="BJ116" i="119"/>
  <c r="BJ115" i="119"/>
  <c r="BJ114" i="119"/>
  <c r="BJ113" i="119"/>
  <c r="BJ112" i="119"/>
  <c r="BJ111" i="119"/>
  <c r="BJ110" i="119"/>
  <c r="BJ109" i="119"/>
  <c r="BJ108" i="119"/>
  <c r="BJ107" i="119"/>
  <c r="BJ106" i="119"/>
  <c r="BJ105" i="119"/>
  <c r="BJ104" i="119"/>
  <c r="BJ103" i="119"/>
  <c r="BJ102" i="119"/>
  <c r="BJ101" i="119"/>
  <c r="BJ100" i="119"/>
  <c r="BJ99" i="119"/>
  <c r="BJ98" i="119"/>
  <c r="BJ97" i="119"/>
  <c r="BJ96" i="119"/>
  <c r="BJ95" i="119"/>
  <c r="BJ94" i="119"/>
  <c r="BJ93" i="119"/>
  <c r="BJ92" i="119"/>
  <c r="BJ91" i="119"/>
  <c r="BJ90" i="119"/>
  <c r="BJ89" i="119"/>
  <c r="BJ88" i="119"/>
  <c r="BJ87" i="119"/>
  <c r="BJ86" i="119"/>
  <c r="BJ85" i="119"/>
  <c r="BJ84" i="119"/>
  <c r="BJ83" i="119"/>
  <c r="BJ82" i="119"/>
  <c r="BJ81" i="119"/>
  <c r="BJ80" i="119"/>
  <c r="BJ79" i="119"/>
  <c r="BJ78" i="119"/>
  <c r="BJ77" i="119"/>
  <c r="BJ76" i="119"/>
  <c r="BJ75" i="119"/>
  <c r="BJ74" i="119"/>
  <c r="BJ73" i="119"/>
  <c r="BJ72" i="119"/>
  <c r="BJ71" i="119"/>
  <c r="BJ70" i="119"/>
  <c r="BJ69" i="119"/>
  <c r="BJ68" i="119"/>
  <c r="BJ67" i="119"/>
  <c r="BJ66" i="119"/>
  <c r="BJ65" i="119"/>
  <c r="BJ64" i="119"/>
  <c r="BJ63" i="119"/>
  <c r="BJ62" i="119"/>
  <c r="BJ61" i="119"/>
  <c r="BJ60" i="119"/>
  <c r="BJ59" i="119"/>
  <c r="BJ58" i="119"/>
  <c r="BJ57" i="119"/>
  <c r="BJ56" i="119"/>
  <c r="BJ55" i="119"/>
  <c r="BJ54" i="119"/>
  <c r="BJ53" i="119"/>
  <c r="BJ52" i="119"/>
  <c r="BJ51" i="119"/>
  <c r="BJ50" i="119"/>
  <c r="BJ49" i="119"/>
  <c r="BJ48" i="119"/>
  <c r="BJ47" i="119"/>
  <c r="BJ46" i="119"/>
  <c r="BJ45" i="119"/>
  <c r="BJ44" i="119"/>
  <c r="BJ43" i="119"/>
  <c r="BJ42" i="119"/>
  <c r="BJ41" i="119"/>
  <c r="BJ40" i="119"/>
  <c r="BJ39" i="119"/>
  <c r="BJ38" i="119"/>
  <c r="BJ37" i="119"/>
  <c r="BJ36" i="119"/>
  <c r="BJ35" i="119"/>
  <c r="BJ34" i="119"/>
  <c r="BJ33" i="119"/>
  <c r="BJ32" i="119"/>
  <c r="BJ31" i="119"/>
  <c r="BJ30" i="119"/>
  <c r="BJ29" i="119"/>
  <c r="BJ28" i="119"/>
  <c r="BJ27" i="119"/>
  <c r="BJ26" i="119"/>
  <c r="BJ25" i="119"/>
  <c r="BJ24" i="119"/>
  <c r="BJ23" i="119"/>
  <c r="BJ22" i="119"/>
  <c r="BJ21" i="119"/>
  <c r="BJ20" i="119"/>
  <c r="BJ19" i="119"/>
  <c r="BJ18" i="119"/>
  <c r="BJ17" i="119"/>
  <c r="BJ16" i="119"/>
  <c r="BJ15" i="119"/>
  <c r="BJ14" i="119"/>
  <c r="BJ13" i="119"/>
  <c r="BJ12" i="119"/>
  <c r="BJ11" i="119"/>
  <c r="BJ10" i="119"/>
  <c r="BJ9" i="119"/>
  <c r="BJ8" i="119"/>
  <c r="BJ7" i="119"/>
  <c r="BJ6" i="119"/>
  <c r="BG565" i="119"/>
  <c r="BG564" i="119"/>
  <c r="BG563" i="119"/>
  <c r="BG562" i="119"/>
  <c r="BG561" i="119"/>
  <c r="BG560" i="119"/>
  <c r="BG559" i="119"/>
  <c r="BG558" i="119"/>
  <c r="BG557" i="119"/>
  <c r="BG556" i="119"/>
  <c r="BG555" i="119"/>
  <c r="BG554" i="119"/>
  <c r="BG553" i="119"/>
  <c r="BG552" i="119"/>
  <c r="BG551" i="119"/>
  <c r="BG550" i="119"/>
  <c r="BG549" i="119"/>
  <c r="BG548" i="119"/>
  <c r="BG547" i="119"/>
  <c r="BG546" i="119"/>
  <c r="BG545" i="119"/>
  <c r="BG544" i="119"/>
  <c r="BG543" i="119"/>
  <c r="BG542" i="119"/>
  <c r="BG541" i="119"/>
  <c r="BG540" i="119"/>
  <c r="BG539" i="119"/>
  <c r="BG538" i="119"/>
  <c r="BG537" i="119"/>
  <c r="BG536" i="119"/>
  <c r="BG535" i="119"/>
  <c r="BG534" i="119"/>
  <c r="BG533" i="119"/>
  <c r="BG532" i="119"/>
  <c r="BG531" i="119"/>
  <c r="BG530" i="119"/>
  <c r="BG529" i="119"/>
  <c r="BG528" i="119"/>
  <c r="BG527" i="119"/>
  <c r="BG526" i="119"/>
  <c r="BG525" i="119"/>
  <c r="BG524" i="119"/>
  <c r="BG523" i="119"/>
  <c r="BG522" i="119"/>
  <c r="BG521" i="119"/>
  <c r="BG520" i="119"/>
  <c r="BG519" i="119"/>
  <c r="BG518" i="119"/>
  <c r="BG517" i="119"/>
  <c r="BG516" i="119"/>
  <c r="BG515" i="119"/>
  <c r="BG514" i="119"/>
  <c r="BG513" i="119"/>
  <c r="BG512" i="119"/>
  <c r="BG511" i="119"/>
  <c r="BG510" i="119"/>
  <c r="BG509" i="119"/>
  <c r="BG508" i="119"/>
  <c r="BG507" i="119"/>
  <c r="BG506" i="119"/>
  <c r="BG505" i="119"/>
  <c r="BG504" i="119"/>
  <c r="BG503" i="119"/>
  <c r="BG502" i="119"/>
  <c r="BG501" i="119"/>
  <c r="BG500" i="119"/>
  <c r="BG499" i="119"/>
  <c r="BG498" i="119"/>
  <c r="BG497" i="119"/>
  <c r="BG496" i="119"/>
  <c r="BG495" i="119"/>
  <c r="BG494" i="119"/>
  <c r="BG493" i="119"/>
  <c r="BG492" i="119"/>
  <c r="BG491" i="119"/>
  <c r="BG490" i="119"/>
  <c r="BG489" i="119"/>
  <c r="BG488" i="119"/>
  <c r="BG487" i="119"/>
  <c r="BG486" i="119"/>
  <c r="BG485" i="119"/>
  <c r="BG484" i="119"/>
  <c r="BG483" i="119"/>
  <c r="BG482" i="119"/>
  <c r="BG481" i="119"/>
  <c r="BG480" i="119"/>
  <c r="BG479" i="119"/>
  <c r="BG478" i="119"/>
  <c r="BG477" i="119"/>
  <c r="BG476" i="119"/>
  <c r="BG475" i="119"/>
  <c r="BG474" i="119"/>
  <c r="BG473" i="119"/>
  <c r="BG472" i="119"/>
  <c r="BG471" i="119"/>
  <c r="BG470" i="119"/>
  <c r="BG469" i="119"/>
  <c r="BG468" i="119"/>
  <c r="BG467" i="119"/>
  <c r="BG466" i="119"/>
  <c r="BG465" i="119"/>
  <c r="BG464" i="119"/>
  <c r="BG463" i="119"/>
  <c r="BG462" i="119"/>
  <c r="BG461" i="119"/>
  <c r="BG460" i="119"/>
  <c r="BG459" i="119"/>
  <c r="BG458" i="119"/>
  <c r="BG457" i="119"/>
  <c r="BG456" i="119"/>
  <c r="BG455" i="119"/>
  <c r="BG454" i="119"/>
  <c r="BG453" i="119"/>
  <c r="BG452" i="119"/>
  <c r="BG451" i="119"/>
  <c r="BG450" i="119"/>
  <c r="BG449" i="119"/>
  <c r="BG448" i="119"/>
  <c r="BG447" i="119"/>
  <c r="BG446" i="119"/>
  <c r="BG445" i="119"/>
  <c r="BG444" i="119"/>
  <c r="BG443" i="119"/>
  <c r="BG442" i="119"/>
  <c r="BG441" i="119"/>
  <c r="BG440" i="119"/>
  <c r="BG439" i="119"/>
  <c r="BG438" i="119"/>
  <c r="BG437" i="119"/>
  <c r="BG436" i="119"/>
  <c r="BG435" i="119"/>
  <c r="BG434" i="119"/>
  <c r="BG433" i="119"/>
  <c r="BG432" i="119"/>
  <c r="BG431" i="119"/>
  <c r="BG430" i="119"/>
  <c r="BG429" i="119"/>
  <c r="BG428" i="119"/>
  <c r="BG427" i="119"/>
  <c r="BG426" i="119"/>
  <c r="BG425" i="119"/>
  <c r="BG424" i="119"/>
  <c r="BG423" i="119"/>
  <c r="BG422" i="119"/>
  <c r="BG421" i="119"/>
  <c r="BG420" i="119"/>
  <c r="BG419" i="119"/>
  <c r="BG418" i="119"/>
  <c r="BG417" i="119"/>
  <c r="BG416" i="119"/>
  <c r="BG415" i="119"/>
  <c r="BG414" i="119"/>
  <c r="BG413" i="119"/>
  <c r="BG412" i="119"/>
  <c r="BG411" i="119"/>
  <c r="BG410" i="119"/>
  <c r="BG409" i="119"/>
  <c r="BG408" i="119"/>
  <c r="BG407" i="119"/>
  <c r="BG406" i="119"/>
  <c r="BG405" i="119"/>
  <c r="BG404" i="119"/>
  <c r="BG403" i="119"/>
  <c r="BG402" i="119"/>
  <c r="BG401" i="119"/>
  <c r="BG400" i="119"/>
  <c r="BG399" i="119"/>
  <c r="BG398" i="119"/>
  <c r="BG397" i="119"/>
  <c r="BG396" i="119"/>
  <c r="BG395" i="119"/>
  <c r="BG394" i="119"/>
  <c r="BG393" i="119"/>
  <c r="BG392" i="119"/>
  <c r="BG391" i="119"/>
  <c r="BG390" i="119"/>
  <c r="BG389" i="119"/>
  <c r="BG388" i="119"/>
  <c r="BG387" i="119"/>
  <c r="BG386" i="119"/>
  <c r="BG385" i="119"/>
  <c r="BG384" i="119"/>
  <c r="BG383" i="119"/>
  <c r="BG382" i="119"/>
  <c r="BG381" i="119"/>
  <c r="BG380" i="119"/>
  <c r="BG379" i="119"/>
  <c r="BG378" i="119"/>
  <c r="BG377" i="119"/>
  <c r="BG376" i="119"/>
  <c r="BG375" i="119"/>
  <c r="BG374" i="119"/>
  <c r="BG373" i="119"/>
  <c r="BG372" i="119"/>
  <c r="BG371" i="119"/>
  <c r="BG370" i="119"/>
  <c r="BG369" i="119"/>
  <c r="BG368" i="119"/>
  <c r="BG367" i="119"/>
  <c r="BG366" i="119"/>
  <c r="BG365" i="119"/>
  <c r="BG364" i="119"/>
  <c r="BG363" i="119"/>
  <c r="BG362" i="119"/>
  <c r="BG361" i="119"/>
  <c r="BG360" i="119"/>
  <c r="BG359" i="119"/>
  <c r="BG358" i="119"/>
  <c r="BG357" i="119"/>
  <c r="BG356" i="119"/>
  <c r="BG355" i="119"/>
  <c r="BG354" i="119"/>
  <c r="BG353" i="119"/>
  <c r="BG352" i="119"/>
  <c r="BG351" i="119"/>
  <c r="BG350" i="119"/>
  <c r="BG349" i="119"/>
  <c r="BG348" i="119"/>
  <c r="BG347" i="119"/>
  <c r="BG346" i="119"/>
  <c r="BG345" i="119"/>
  <c r="BG344" i="119"/>
  <c r="BG343" i="119"/>
  <c r="BG342" i="119"/>
  <c r="BG341" i="119"/>
  <c r="BG340" i="119"/>
  <c r="BG339" i="119"/>
  <c r="BG338" i="119"/>
  <c r="BG337" i="119"/>
  <c r="BG336" i="119"/>
  <c r="BG335" i="119"/>
  <c r="BG334" i="119"/>
  <c r="BG333" i="119"/>
  <c r="BG332" i="119"/>
  <c r="BG331" i="119"/>
  <c r="BG330" i="119"/>
  <c r="BG329" i="119"/>
  <c r="BG328" i="119"/>
  <c r="BG327" i="119"/>
  <c r="BG326" i="119"/>
  <c r="BG325" i="119"/>
  <c r="BG324" i="119"/>
  <c r="BG323" i="119"/>
  <c r="BG322" i="119"/>
  <c r="BG321" i="119"/>
  <c r="BG320" i="119"/>
  <c r="BG319" i="119"/>
  <c r="BG318" i="119"/>
  <c r="BG317" i="119"/>
  <c r="BG316" i="119"/>
  <c r="BG315" i="119"/>
  <c r="BG314" i="119"/>
  <c r="BG313" i="119"/>
  <c r="BG312" i="119"/>
  <c r="BG311" i="119"/>
  <c r="BG310" i="119"/>
  <c r="BG309" i="119"/>
  <c r="BG308" i="119"/>
  <c r="BG307" i="119"/>
  <c r="BG306" i="119"/>
  <c r="BG305" i="119"/>
  <c r="BG304" i="119"/>
  <c r="BG303" i="119"/>
  <c r="BG302" i="119"/>
  <c r="BG301" i="119"/>
  <c r="BG300" i="119"/>
  <c r="BG299" i="119"/>
  <c r="BG298" i="119"/>
  <c r="BG297" i="119"/>
  <c r="BG296" i="119"/>
  <c r="BG295" i="119"/>
  <c r="BG294" i="119"/>
  <c r="BG293" i="119"/>
  <c r="BG292" i="119"/>
  <c r="BG291" i="119"/>
  <c r="BG290" i="119"/>
  <c r="BG289" i="119"/>
  <c r="BG288" i="119"/>
  <c r="BG287" i="119"/>
  <c r="BG286" i="119"/>
  <c r="BG285" i="119"/>
  <c r="BG284" i="119"/>
  <c r="BG283" i="119"/>
  <c r="BG282" i="119"/>
  <c r="BG281" i="119"/>
  <c r="BG280" i="119"/>
  <c r="BG279" i="119"/>
  <c r="BG278" i="119"/>
  <c r="BG277" i="119"/>
  <c r="BG276" i="119"/>
  <c r="BG275" i="119"/>
  <c r="BG274" i="119"/>
  <c r="BG273" i="119"/>
  <c r="BG272" i="119"/>
  <c r="BG271" i="119"/>
  <c r="BG270" i="119"/>
  <c r="BG269" i="119"/>
  <c r="BG268" i="119"/>
  <c r="BG267" i="119"/>
  <c r="BG266" i="119"/>
  <c r="BG265" i="119"/>
  <c r="BG264" i="119"/>
  <c r="BG263" i="119"/>
  <c r="BG262" i="119"/>
  <c r="BG261" i="119"/>
  <c r="BG260" i="119"/>
  <c r="BG259" i="119"/>
  <c r="BG258" i="119"/>
  <c r="BG257" i="119"/>
  <c r="BG256" i="119"/>
  <c r="BG255" i="119"/>
  <c r="BG254" i="119"/>
  <c r="BG253" i="119"/>
  <c r="BG252" i="119"/>
  <c r="BG251" i="119"/>
  <c r="BG250" i="119"/>
  <c r="BG249" i="119"/>
  <c r="BG248" i="119"/>
  <c r="BG247" i="119"/>
  <c r="BG246" i="119"/>
  <c r="BG245" i="119"/>
  <c r="BG244" i="119"/>
  <c r="BG243" i="119"/>
  <c r="BG242" i="119"/>
  <c r="BG241" i="119"/>
  <c r="BG240" i="119"/>
  <c r="BG239" i="119"/>
  <c r="BG238" i="119"/>
  <c r="BG237" i="119"/>
  <c r="BG236" i="119"/>
  <c r="BG235" i="119"/>
  <c r="BG234" i="119"/>
  <c r="BG233" i="119"/>
  <c r="BG232" i="119"/>
  <c r="BG231" i="119"/>
  <c r="BG230" i="119"/>
  <c r="BG229" i="119"/>
  <c r="BG228" i="119"/>
  <c r="BG227" i="119"/>
  <c r="BG226" i="119"/>
  <c r="BG225" i="119"/>
  <c r="BG224" i="119"/>
  <c r="BG223" i="119"/>
  <c r="BG222" i="119"/>
  <c r="BG221" i="119"/>
  <c r="BG220" i="119"/>
  <c r="BG219" i="119"/>
  <c r="BG218" i="119"/>
  <c r="BG217" i="119"/>
  <c r="BG216" i="119"/>
  <c r="BG215" i="119"/>
  <c r="BG214" i="119"/>
  <c r="BG213" i="119"/>
  <c r="BG212" i="119"/>
  <c r="BG211" i="119"/>
  <c r="BG210" i="119"/>
  <c r="BG209" i="119"/>
  <c r="BG208" i="119"/>
  <c r="BG207" i="119"/>
  <c r="BG206" i="119"/>
  <c r="BG205" i="119"/>
  <c r="BG204" i="119"/>
  <c r="BG203" i="119"/>
  <c r="BG202" i="119"/>
  <c r="BG201" i="119"/>
  <c r="BG200" i="119"/>
  <c r="BG199" i="119"/>
  <c r="BG198" i="119"/>
  <c r="BG197" i="119"/>
  <c r="BG196" i="119"/>
  <c r="BG195" i="119"/>
  <c r="BG194" i="119"/>
  <c r="BG193" i="119"/>
  <c r="BG192" i="119"/>
  <c r="BG191" i="119"/>
  <c r="BG190" i="119"/>
  <c r="BG189" i="119"/>
  <c r="BG188" i="119"/>
  <c r="BG187" i="119"/>
  <c r="BG186" i="119"/>
  <c r="BG185" i="119"/>
  <c r="BG184" i="119"/>
  <c r="BG183" i="119"/>
  <c r="BG182" i="119"/>
  <c r="BG181" i="119"/>
  <c r="BG180" i="119"/>
  <c r="BG179" i="119"/>
  <c r="BG178" i="119"/>
  <c r="BG177" i="119"/>
  <c r="BG176" i="119"/>
  <c r="BG175" i="119"/>
  <c r="BG174" i="119"/>
  <c r="BG173" i="119"/>
  <c r="BG172" i="119"/>
  <c r="BG171" i="119"/>
  <c r="BG170" i="119"/>
  <c r="BG169" i="119"/>
  <c r="BG168" i="119"/>
  <c r="BG167" i="119"/>
  <c r="BG166" i="119"/>
  <c r="BG165" i="119"/>
  <c r="BG164" i="119"/>
  <c r="BG163" i="119"/>
  <c r="BG162" i="119"/>
  <c r="BG161" i="119"/>
  <c r="BG160" i="119"/>
  <c r="BG159" i="119"/>
  <c r="BG158" i="119"/>
  <c r="BG157" i="119"/>
  <c r="BG156" i="119"/>
  <c r="BG155" i="119"/>
  <c r="BG154" i="119"/>
  <c r="BG153" i="119"/>
  <c r="BG152" i="119"/>
  <c r="BG151" i="119"/>
  <c r="BG150" i="119"/>
  <c r="BG149" i="119"/>
  <c r="BG148" i="119"/>
  <c r="BG147" i="119"/>
  <c r="BG146" i="119"/>
  <c r="BG145" i="119"/>
  <c r="BG144" i="119"/>
  <c r="BG143" i="119"/>
  <c r="BG142" i="119"/>
  <c r="BG141" i="119"/>
  <c r="BG140" i="119"/>
  <c r="BG139" i="119"/>
  <c r="BG138" i="119"/>
  <c r="BG137" i="119"/>
  <c r="BG136" i="119"/>
  <c r="BG135" i="119"/>
  <c r="BG134" i="119"/>
  <c r="BG133" i="119"/>
  <c r="BG132" i="119"/>
  <c r="BG131" i="119"/>
  <c r="BG130" i="119"/>
  <c r="BG129" i="119"/>
  <c r="BG128" i="119"/>
  <c r="BG127" i="119"/>
  <c r="BG126" i="119"/>
  <c r="BG125" i="119"/>
  <c r="BG124" i="119"/>
  <c r="BG123" i="119"/>
  <c r="BG122" i="119"/>
  <c r="BG121" i="119"/>
  <c r="BG120" i="119"/>
  <c r="BG119" i="119"/>
  <c r="BG118" i="119"/>
  <c r="BG117" i="119"/>
  <c r="BG116" i="119"/>
  <c r="BG115" i="119"/>
  <c r="BG114" i="119"/>
  <c r="BG113" i="119"/>
  <c r="BG112" i="119"/>
  <c r="BG111" i="119"/>
  <c r="BG110" i="119"/>
  <c r="BG109" i="119"/>
  <c r="BG108" i="119"/>
  <c r="BG107" i="119"/>
  <c r="BG106" i="119"/>
  <c r="BG105" i="119"/>
  <c r="BG104" i="119"/>
  <c r="BG103" i="119"/>
  <c r="BG102" i="119"/>
  <c r="BG101" i="119"/>
  <c r="BG100" i="119"/>
  <c r="BG99" i="119"/>
  <c r="BG98" i="119"/>
  <c r="BG97" i="119"/>
  <c r="BG96" i="119"/>
  <c r="BG95" i="119"/>
  <c r="BG94" i="119"/>
  <c r="BG93" i="119"/>
  <c r="BG92" i="119"/>
  <c r="BG91" i="119"/>
  <c r="BG90" i="119"/>
  <c r="BG89" i="119"/>
  <c r="BG88" i="119"/>
  <c r="BG87" i="119"/>
  <c r="BG86" i="119"/>
  <c r="BG85" i="119"/>
  <c r="BG84" i="119"/>
  <c r="BG83" i="119"/>
  <c r="BG82" i="119"/>
  <c r="BG81" i="119"/>
  <c r="BG80" i="119"/>
  <c r="BG79" i="119"/>
  <c r="BG78" i="119"/>
  <c r="BG77" i="119"/>
  <c r="BG76" i="119"/>
  <c r="BG75" i="119"/>
  <c r="BG74" i="119"/>
  <c r="BG73" i="119"/>
  <c r="BG72" i="119"/>
  <c r="BG71" i="119"/>
  <c r="BG70" i="119"/>
  <c r="BG69" i="119"/>
  <c r="BG68" i="119"/>
  <c r="BG67" i="119"/>
  <c r="BG66" i="119"/>
  <c r="BG65" i="119"/>
  <c r="BG64" i="119"/>
  <c r="BG63" i="119"/>
  <c r="BG62" i="119"/>
  <c r="BG61" i="119"/>
  <c r="BG60" i="119"/>
  <c r="BG59" i="119"/>
  <c r="BG58" i="119"/>
  <c r="BG57" i="119"/>
  <c r="BG56" i="119"/>
  <c r="BG55" i="119"/>
  <c r="BG54" i="119"/>
  <c r="BG53" i="119"/>
  <c r="BG52" i="119"/>
  <c r="BG51" i="119"/>
  <c r="BG50" i="119"/>
  <c r="BG49" i="119"/>
  <c r="BG48" i="119"/>
  <c r="BG47" i="119"/>
  <c r="BG46" i="119"/>
  <c r="BG45" i="119"/>
  <c r="BG44" i="119"/>
  <c r="BG43" i="119"/>
  <c r="BG42" i="119"/>
  <c r="BG41" i="119"/>
  <c r="BG40" i="119"/>
  <c r="BG39" i="119"/>
  <c r="BG38" i="119"/>
  <c r="BG37" i="119"/>
  <c r="BG36" i="119"/>
  <c r="BG35" i="119"/>
  <c r="BG34" i="119"/>
  <c r="BG33" i="119"/>
  <c r="BG32" i="119"/>
  <c r="BG31" i="119"/>
  <c r="BG30" i="119"/>
  <c r="BG29" i="119"/>
  <c r="BG28" i="119"/>
  <c r="BG27" i="119"/>
  <c r="BG26" i="119"/>
  <c r="BG25" i="119"/>
  <c r="BG24" i="119"/>
  <c r="BG23" i="119"/>
  <c r="BG22" i="119"/>
  <c r="BG21" i="119"/>
  <c r="BG20" i="119"/>
  <c r="BG19" i="119"/>
  <c r="BG18" i="119"/>
  <c r="BG17" i="119"/>
  <c r="BG16" i="119"/>
  <c r="BG15" i="119"/>
  <c r="BG14" i="119"/>
  <c r="BG13" i="119"/>
  <c r="BG12" i="119"/>
  <c r="BG11" i="119"/>
  <c r="BG10" i="119"/>
  <c r="BG9" i="119"/>
  <c r="BG8" i="119"/>
  <c r="BG7" i="119"/>
  <c r="BG6" i="119" l="1"/>
  <c r="AA570" i="119" l="1"/>
  <c r="AA569" i="119"/>
  <c r="AA568" i="119"/>
  <c r="AA567" i="119"/>
  <c r="AP201" i="81" l="1"/>
  <c r="AP200" i="81"/>
  <c r="AP199" i="81"/>
  <c r="AP198" i="81"/>
  <c r="AP197" i="81"/>
  <c r="AP196" i="81"/>
  <c r="AP195" i="81"/>
  <c r="AP194" i="81"/>
  <c r="AP193" i="81"/>
  <c r="AP192" i="81"/>
  <c r="AP191" i="81"/>
  <c r="AP190" i="81"/>
  <c r="AP189" i="81"/>
  <c r="AP188" i="81"/>
  <c r="AP187" i="81"/>
  <c r="AP186" i="81"/>
  <c r="AP185" i="81"/>
  <c r="AP184" i="81"/>
  <c r="AP183" i="81"/>
  <c r="AP182" i="81"/>
  <c r="AP181" i="81"/>
  <c r="AP180" i="81"/>
  <c r="AP179" i="81"/>
  <c r="AP178" i="81"/>
  <c r="AP177" i="81"/>
  <c r="AP176" i="81"/>
  <c r="AP175" i="81"/>
  <c r="AP174" i="81"/>
  <c r="AP173" i="81"/>
  <c r="AP172" i="81"/>
  <c r="AP171" i="81"/>
  <c r="AP170" i="81"/>
  <c r="AP169" i="81"/>
  <c r="AP168" i="81"/>
  <c r="AP167" i="81"/>
  <c r="AP166" i="81"/>
  <c r="AP165" i="81"/>
  <c r="AP164" i="81"/>
  <c r="AP163" i="81"/>
  <c r="AP162" i="81"/>
  <c r="AP161" i="81"/>
  <c r="AP160" i="81"/>
  <c r="AP159" i="81"/>
  <c r="AP158" i="81"/>
  <c r="AP157" i="81"/>
  <c r="AP156" i="81"/>
  <c r="AP155" i="81"/>
  <c r="AP154" i="81"/>
  <c r="AP153" i="81"/>
  <c r="AP152" i="81"/>
  <c r="AP151" i="81"/>
  <c r="AP150" i="81"/>
  <c r="AP149" i="81"/>
  <c r="AP148" i="81"/>
  <c r="AP147" i="81"/>
  <c r="AP146" i="81"/>
  <c r="AP145" i="81"/>
  <c r="AP144" i="81"/>
  <c r="AP143" i="81"/>
  <c r="AP142" i="81"/>
  <c r="AP141" i="81"/>
  <c r="AP140" i="81"/>
  <c r="AP139" i="81"/>
  <c r="AP138" i="81"/>
  <c r="AP137" i="81"/>
  <c r="AP136" i="81"/>
  <c r="AP135" i="81"/>
  <c r="AP134" i="81"/>
  <c r="AP133" i="81"/>
  <c r="AP132" i="81"/>
  <c r="AP131" i="81"/>
  <c r="AP130" i="81"/>
  <c r="AP129" i="81"/>
  <c r="AP128" i="81"/>
  <c r="AP127" i="81"/>
  <c r="AP126" i="81"/>
  <c r="AP125" i="81"/>
  <c r="AP124" i="81"/>
  <c r="AP123" i="81"/>
  <c r="AP122" i="81"/>
  <c r="AP121" i="81"/>
  <c r="AP120" i="81"/>
  <c r="AP119" i="81"/>
  <c r="AP118" i="81"/>
  <c r="AP117" i="81"/>
  <c r="AP116" i="81"/>
  <c r="AP115" i="81"/>
  <c r="AP114" i="81"/>
  <c r="AP113" i="81"/>
  <c r="AP112" i="81"/>
  <c r="AP111" i="81"/>
  <c r="AP110" i="81"/>
  <c r="AP109" i="81"/>
  <c r="AP108" i="81"/>
  <c r="AP107" i="81"/>
  <c r="AP106" i="81"/>
  <c r="AP105" i="81"/>
  <c r="AP104" i="81"/>
  <c r="AP103" i="81"/>
  <c r="AP102" i="81"/>
  <c r="AP101" i="81"/>
  <c r="AP100" i="81"/>
  <c r="AP99" i="81"/>
  <c r="AP98" i="81"/>
  <c r="AP97" i="81"/>
  <c r="AP96" i="81"/>
  <c r="AP95" i="81"/>
  <c r="AP94" i="81"/>
  <c r="AP93" i="81"/>
  <c r="AP92" i="81"/>
  <c r="AP91" i="81"/>
  <c r="AP90" i="81"/>
  <c r="AP89" i="81"/>
  <c r="AP88" i="81"/>
  <c r="AP87" i="81"/>
  <c r="AP86" i="81"/>
  <c r="AP85" i="81"/>
  <c r="AP84" i="81"/>
  <c r="AP83" i="81"/>
  <c r="AP82" i="81"/>
  <c r="AP81" i="81"/>
  <c r="AP80" i="81"/>
  <c r="AP79" i="81"/>
  <c r="AP78" i="81"/>
  <c r="AP77" i="81"/>
  <c r="AP76" i="81"/>
  <c r="AP75" i="81"/>
  <c r="AP74" i="81"/>
  <c r="AP73" i="81"/>
  <c r="AP72" i="81"/>
  <c r="AP71" i="81"/>
  <c r="AP70" i="81"/>
  <c r="AP69" i="81"/>
  <c r="AP68" i="81"/>
  <c r="AP67" i="81"/>
  <c r="AP66" i="81"/>
  <c r="AP65" i="81"/>
  <c r="AP64" i="81"/>
  <c r="AP63" i="81"/>
  <c r="AP62" i="81"/>
  <c r="AP61" i="81"/>
  <c r="AP60" i="81"/>
  <c r="AP59" i="81"/>
  <c r="AP58" i="81"/>
  <c r="AP57" i="81"/>
  <c r="AP56" i="81"/>
  <c r="AP55" i="81"/>
  <c r="AP54" i="81"/>
  <c r="AP53" i="81"/>
  <c r="AP52" i="81"/>
  <c r="AP51" i="81"/>
  <c r="AP50" i="81"/>
  <c r="AP49" i="81"/>
  <c r="AP48" i="81"/>
  <c r="AP47" i="81"/>
  <c r="AP46" i="81"/>
  <c r="AP45" i="81"/>
  <c r="AP44" i="81"/>
  <c r="AP43" i="81"/>
  <c r="AP42" i="81"/>
  <c r="AP41" i="81"/>
  <c r="AP40" i="81"/>
  <c r="AP39" i="81"/>
  <c r="AP38" i="81"/>
  <c r="AP37" i="81"/>
  <c r="AP36" i="81"/>
  <c r="AP35" i="81"/>
  <c r="AP34" i="81"/>
  <c r="AP33" i="81"/>
  <c r="AP32" i="81"/>
  <c r="AP31" i="81"/>
  <c r="AP30" i="81"/>
  <c r="AP29" i="81"/>
  <c r="AP28" i="81"/>
  <c r="AP27" i="81"/>
  <c r="AP26" i="81"/>
  <c r="AP25" i="81"/>
  <c r="AP24" i="81"/>
  <c r="AP23" i="81"/>
  <c r="AP22" i="81"/>
  <c r="AP21" i="81"/>
  <c r="AP20" i="81"/>
  <c r="AP19" i="81"/>
  <c r="AP18" i="81"/>
  <c r="AP17" i="81"/>
  <c r="AP16" i="81"/>
  <c r="AP15" i="81"/>
  <c r="AP14" i="81"/>
  <c r="AP13" i="81"/>
  <c r="AP12" i="81"/>
  <c r="AP11" i="81"/>
  <c r="AP10" i="81"/>
  <c r="AP9" i="81"/>
  <c r="AP8" i="81"/>
  <c r="AP7" i="81"/>
  <c r="AP6" i="81"/>
  <c r="AP5" i="81"/>
  <c r="AJ566" i="119" l="1"/>
  <c r="AJ565" i="119"/>
  <c r="AJ564" i="119"/>
  <c r="AJ563" i="119"/>
  <c r="AJ562" i="119"/>
  <c r="AJ561" i="119"/>
  <c r="AJ560" i="119"/>
  <c r="AJ559" i="119"/>
  <c r="AJ558" i="119"/>
  <c r="AJ557" i="119"/>
  <c r="AJ556" i="119"/>
  <c r="AJ555" i="119"/>
  <c r="AJ554" i="119"/>
  <c r="AJ553" i="119"/>
  <c r="AJ552" i="119"/>
  <c r="AJ551" i="119"/>
  <c r="AJ550" i="119"/>
  <c r="AJ549" i="119"/>
  <c r="AJ548" i="119"/>
  <c r="AJ547" i="119"/>
  <c r="AJ546" i="119"/>
  <c r="AJ545" i="119"/>
  <c r="AJ544" i="119"/>
  <c r="AJ543" i="119"/>
  <c r="AJ542" i="119"/>
  <c r="AJ541" i="119"/>
  <c r="AJ540" i="119"/>
  <c r="AJ539" i="119"/>
  <c r="AJ538" i="119"/>
  <c r="AJ537" i="119"/>
  <c r="AJ536" i="119"/>
  <c r="AJ535" i="119"/>
  <c r="AJ534" i="119"/>
  <c r="AJ533" i="119"/>
  <c r="AJ532" i="119"/>
  <c r="AJ531" i="119"/>
  <c r="AJ530" i="119"/>
  <c r="AJ529" i="119"/>
  <c r="AJ528" i="119"/>
  <c r="AJ527" i="119"/>
  <c r="AJ526" i="119"/>
  <c r="AJ525" i="119"/>
  <c r="AJ524" i="119"/>
  <c r="AJ523" i="119"/>
  <c r="AJ522" i="119"/>
  <c r="AJ521" i="119"/>
  <c r="AJ520" i="119"/>
  <c r="AJ519" i="119"/>
  <c r="AJ518" i="119"/>
  <c r="AJ517" i="119"/>
  <c r="AJ516" i="119"/>
  <c r="AJ515" i="119"/>
  <c r="AJ514" i="119"/>
  <c r="AJ513" i="119"/>
  <c r="AJ512" i="119"/>
  <c r="AJ511" i="119"/>
  <c r="AJ510" i="119"/>
  <c r="AJ509" i="119"/>
  <c r="AJ508" i="119"/>
  <c r="AJ507" i="119"/>
  <c r="AJ506" i="119"/>
  <c r="AJ505" i="119"/>
  <c r="AJ504" i="119"/>
  <c r="AJ503" i="119"/>
  <c r="AJ502" i="119"/>
  <c r="AJ501" i="119"/>
  <c r="AJ500" i="119"/>
  <c r="AJ499" i="119"/>
  <c r="AJ498" i="119"/>
  <c r="AJ497" i="119"/>
  <c r="AJ496" i="119"/>
  <c r="AJ495" i="119"/>
  <c r="AJ494" i="119"/>
  <c r="AJ493" i="119"/>
  <c r="AJ492" i="119"/>
  <c r="AJ491" i="119"/>
  <c r="AJ490" i="119"/>
  <c r="AJ489" i="119"/>
  <c r="AJ488" i="119"/>
  <c r="AJ487" i="119"/>
  <c r="AJ486" i="119"/>
  <c r="AJ485" i="119"/>
  <c r="AJ484" i="119"/>
  <c r="AJ483" i="119"/>
  <c r="AJ482" i="119"/>
  <c r="AJ481" i="119"/>
  <c r="AJ480" i="119"/>
  <c r="AJ479" i="119"/>
  <c r="AJ478" i="119"/>
  <c r="AJ477" i="119"/>
  <c r="AJ476" i="119"/>
  <c r="AJ475" i="119"/>
  <c r="AJ474" i="119"/>
  <c r="AJ473" i="119"/>
  <c r="AJ472" i="119"/>
  <c r="AJ471" i="119"/>
  <c r="AJ470" i="119"/>
  <c r="AJ469" i="119"/>
  <c r="AJ468" i="119"/>
  <c r="AJ467" i="119"/>
  <c r="AJ466" i="119"/>
  <c r="AJ465" i="119"/>
  <c r="AJ464" i="119"/>
  <c r="AJ463" i="119"/>
  <c r="AJ462" i="119"/>
  <c r="AJ461" i="119"/>
  <c r="AJ460" i="119"/>
  <c r="AJ459" i="119"/>
  <c r="AJ458" i="119"/>
  <c r="AJ457" i="119"/>
  <c r="AJ456" i="119"/>
  <c r="AJ455" i="119"/>
  <c r="AJ454" i="119"/>
  <c r="AJ453" i="119"/>
  <c r="AJ452" i="119"/>
  <c r="AJ451" i="119"/>
  <c r="AJ450" i="119"/>
  <c r="AJ449" i="119"/>
  <c r="AJ448" i="119"/>
  <c r="AJ447" i="119"/>
  <c r="AJ446" i="119"/>
  <c r="AJ445" i="119"/>
  <c r="AJ444" i="119"/>
  <c r="AJ443" i="119"/>
  <c r="AJ442" i="119"/>
  <c r="AJ441" i="119"/>
  <c r="AJ440" i="119"/>
  <c r="AJ439" i="119"/>
  <c r="AJ438" i="119"/>
  <c r="AJ437" i="119"/>
  <c r="AJ436" i="119"/>
  <c r="AJ435" i="119"/>
  <c r="AJ434" i="119"/>
  <c r="AJ433" i="119"/>
  <c r="AJ432" i="119"/>
  <c r="AJ431" i="119"/>
  <c r="AJ430" i="119"/>
  <c r="AJ429" i="119"/>
  <c r="AJ428" i="119"/>
  <c r="AJ427" i="119"/>
  <c r="AJ426" i="119"/>
  <c r="AJ425" i="119"/>
  <c r="AJ424" i="119"/>
  <c r="AJ423" i="119"/>
  <c r="AJ422" i="119"/>
  <c r="AJ421" i="119"/>
  <c r="AJ420" i="119"/>
  <c r="AJ419" i="119"/>
  <c r="AJ418" i="119"/>
  <c r="AJ417" i="119"/>
  <c r="AJ416" i="119"/>
  <c r="AJ415" i="119"/>
  <c r="AJ414" i="119"/>
  <c r="AJ413" i="119"/>
  <c r="AJ412" i="119"/>
  <c r="AJ411" i="119"/>
  <c r="AJ410" i="119"/>
  <c r="AJ409" i="119"/>
  <c r="AJ408" i="119"/>
  <c r="AJ407" i="119"/>
  <c r="AJ406" i="119"/>
  <c r="AJ405" i="119"/>
  <c r="AJ404" i="119"/>
  <c r="AJ403" i="119"/>
  <c r="AJ402" i="119"/>
  <c r="AJ401" i="119"/>
  <c r="AJ400" i="119"/>
  <c r="AJ399" i="119"/>
  <c r="AJ398" i="119"/>
  <c r="AJ397" i="119"/>
  <c r="AJ396" i="119"/>
  <c r="AJ395" i="119"/>
  <c r="AJ394" i="119"/>
  <c r="AJ393" i="119"/>
  <c r="AJ392" i="119"/>
  <c r="AJ391" i="119"/>
  <c r="AJ390" i="119"/>
  <c r="AJ389" i="119"/>
  <c r="AJ388" i="119"/>
  <c r="AJ387" i="119"/>
  <c r="AJ386" i="119"/>
  <c r="AJ385" i="119"/>
  <c r="AJ384" i="119"/>
  <c r="AJ383" i="119"/>
  <c r="AJ382" i="119"/>
  <c r="AJ381" i="119"/>
  <c r="AJ380" i="119"/>
  <c r="AJ379" i="119"/>
  <c r="AJ378" i="119"/>
  <c r="AJ377" i="119"/>
  <c r="AJ376" i="119"/>
  <c r="AJ375" i="119"/>
  <c r="AJ374" i="119"/>
  <c r="AJ373" i="119"/>
  <c r="AJ372" i="119"/>
  <c r="AJ371" i="119"/>
  <c r="AJ370" i="119"/>
  <c r="AJ369" i="119"/>
  <c r="AJ368" i="119"/>
  <c r="AJ367" i="119"/>
  <c r="AJ366" i="119"/>
  <c r="AJ365" i="119"/>
  <c r="AJ364" i="119"/>
  <c r="AJ363" i="119"/>
  <c r="AJ362" i="119"/>
  <c r="AJ361" i="119"/>
  <c r="AJ360" i="119"/>
  <c r="AJ359" i="119"/>
  <c r="AJ358" i="119"/>
  <c r="AJ357" i="119"/>
  <c r="AJ356" i="119"/>
  <c r="AJ355" i="119"/>
  <c r="AJ354" i="119"/>
  <c r="AJ353" i="119"/>
  <c r="AJ352" i="119"/>
  <c r="AJ351" i="119"/>
  <c r="AJ350" i="119"/>
  <c r="AJ349" i="119"/>
  <c r="AJ348" i="119"/>
  <c r="AJ347" i="119"/>
  <c r="AJ346" i="119"/>
  <c r="AJ345" i="119"/>
  <c r="AJ344" i="119"/>
  <c r="AJ343" i="119"/>
  <c r="AJ342" i="119"/>
  <c r="AJ341" i="119"/>
  <c r="AJ340" i="119"/>
  <c r="AJ339" i="119"/>
  <c r="AJ338" i="119"/>
  <c r="AJ337" i="119"/>
  <c r="AJ336" i="119"/>
  <c r="AJ335" i="119"/>
  <c r="AJ334" i="119"/>
  <c r="AJ333" i="119"/>
  <c r="AJ332" i="119"/>
  <c r="AJ331" i="119"/>
  <c r="AJ330" i="119"/>
  <c r="AJ329" i="119"/>
  <c r="AJ328" i="119"/>
  <c r="AJ327" i="119"/>
  <c r="AJ326" i="119"/>
  <c r="AJ325" i="119"/>
  <c r="AJ324" i="119"/>
  <c r="AJ323" i="119"/>
  <c r="AJ322" i="119"/>
  <c r="AJ321" i="119"/>
  <c r="AJ320" i="119"/>
  <c r="AJ319" i="119"/>
  <c r="AJ318" i="119"/>
  <c r="AJ317" i="119"/>
  <c r="AJ316" i="119"/>
  <c r="AJ315" i="119"/>
  <c r="AJ314" i="119"/>
  <c r="AJ313" i="119"/>
  <c r="AJ312" i="119"/>
  <c r="AJ311" i="119"/>
  <c r="AJ310" i="119"/>
  <c r="AJ309" i="119"/>
  <c r="AJ308" i="119"/>
  <c r="AJ307" i="119"/>
  <c r="AJ306" i="119"/>
  <c r="AJ305" i="119"/>
  <c r="AJ304" i="119"/>
  <c r="AJ303" i="119"/>
  <c r="AJ302" i="119"/>
  <c r="AJ301" i="119"/>
  <c r="AJ300" i="119"/>
  <c r="AJ299" i="119"/>
  <c r="AJ298" i="119"/>
  <c r="AJ297" i="119"/>
  <c r="AJ296" i="119"/>
  <c r="AJ295" i="119"/>
  <c r="AJ294" i="119"/>
  <c r="AJ293" i="119"/>
  <c r="AJ292" i="119"/>
  <c r="AJ291" i="119"/>
  <c r="AJ290" i="119"/>
  <c r="AJ289" i="119"/>
  <c r="AJ288" i="119"/>
  <c r="AJ287" i="119"/>
  <c r="AJ286" i="119"/>
  <c r="AJ285" i="119"/>
  <c r="AJ284" i="119"/>
  <c r="AJ283" i="119"/>
  <c r="AJ282" i="119"/>
  <c r="AJ281" i="119"/>
  <c r="AJ280" i="119"/>
  <c r="AJ279" i="119"/>
  <c r="AJ278" i="119"/>
  <c r="AJ277" i="119"/>
  <c r="AJ276" i="119"/>
  <c r="AJ275" i="119"/>
  <c r="AJ274" i="119"/>
  <c r="AJ273" i="119"/>
  <c r="AJ272" i="119"/>
  <c r="AJ271" i="119"/>
  <c r="AJ270" i="119"/>
  <c r="AJ269" i="119"/>
  <c r="AJ268" i="119"/>
  <c r="AJ267" i="119"/>
  <c r="AJ266" i="119"/>
  <c r="AJ265" i="119"/>
  <c r="AJ264" i="119"/>
  <c r="AJ263" i="119"/>
  <c r="AJ262" i="119"/>
  <c r="AJ261" i="119"/>
  <c r="AJ260" i="119"/>
  <c r="AJ259" i="119"/>
  <c r="AJ258" i="119"/>
  <c r="AJ257" i="119"/>
  <c r="AJ256" i="119"/>
  <c r="AJ255" i="119"/>
  <c r="AJ254" i="119"/>
  <c r="AJ253" i="119"/>
  <c r="AJ252" i="119"/>
  <c r="AJ251" i="119"/>
  <c r="AJ250" i="119"/>
  <c r="AJ249" i="119"/>
  <c r="AJ248" i="119"/>
  <c r="AJ247" i="119"/>
  <c r="AJ246" i="119"/>
  <c r="AJ245" i="119"/>
  <c r="AJ244" i="119"/>
  <c r="AJ243" i="119"/>
  <c r="AJ242" i="119"/>
  <c r="AJ241" i="119"/>
  <c r="AJ240" i="119"/>
  <c r="AJ239" i="119"/>
  <c r="AJ238" i="119"/>
  <c r="AJ237" i="119"/>
  <c r="AJ236" i="119"/>
  <c r="AJ235" i="119"/>
  <c r="AJ234" i="119"/>
  <c r="AJ233" i="119"/>
  <c r="AJ232" i="119"/>
  <c r="AJ231" i="119"/>
  <c r="AJ230" i="119"/>
  <c r="AJ229" i="119"/>
  <c r="AJ228" i="119"/>
  <c r="AJ227" i="119"/>
  <c r="AJ226" i="119"/>
  <c r="AJ225" i="119"/>
  <c r="AJ224" i="119"/>
  <c r="AJ223" i="119"/>
  <c r="AJ222" i="119"/>
  <c r="AJ221" i="119"/>
  <c r="AJ220" i="119"/>
  <c r="AJ219" i="119"/>
  <c r="AJ218" i="119"/>
  <c r="AJ217" i="119"/>
  <c r="AJ216" i="119"/>
  <c r="AJ215" i="119"/>
  <c r="AJ214" i="119"/>
  <c r="AJ213" i="119"/>
  <c r="AJ212" i="119"/>
  <c r="AJ211" i="119"/>
  <c r="AJ210" i="119"/>
  <c r="AJ209" i="119"/>
  <c r="AJ208" i="119"/>
  <c r="AJ207" i="119"/>
  <c r="AJ206" i="119"/>
  <c r="AJ205" i="119"/>
  <c r="AJ204" i="119"/>
  <c r="AJ203" i="119"/>
  <c r="AJ202" i="119"/>
  <c r="AJ201" i="119"/>
  <c r="AJ200" i="119"/>
  <c r="AJ199" i="119"/>
  <c r="AJ198" i="119"/>
  <c r="AJ197" i="119"/>
  <c r="AJ196" i="119"/>
  <c r="AJ195" i="119"/>
  <c r="AJ194" i="119"/>
  <c r="AJ193" i="119"/>
  <c r="AJ192" i="119"/>
  <c r="AJ191" i="119"/>
  <c r="AJ190" i="119"/>
  <c r="AJ189" i="119"/>
  <c r="AJ188" i="119"/>
  <c r="AJ187" i="119"/>
  <c r="AJ186" i="119"/>
  <c r="AJ185" i="119"/>
  <c r="AJ184" i="119"/>
  <c r="AJ183" i="119"/>
  <c r="AJ182" i="119"/>
  <c r="AJ181" i="119"/>
  <c r="AJ180" i="119"/>
  <c r="AJ179" i="119"/>
  <c r="AJ178" i="119"/>
  <c r="AJ177" i="119"/>
  <c r="AJ176" i="119"/>
  <c r="AJ175" i="119"/>
  <c r="AJ174" i="119"/>
  <c r="AJ173" i="119"/>
  <c r="AJ172" i="119"/>
  <c r="AJ171" i="119"/>
  <c r="AJ170" i="119"/>
  <c r="AJ169" i="119"/>
  <c r="AJ168" i="119"/>
  <c r="AJ167" i="119"/>
  <c r="AJ166" i="119"/>
  <c r="AJ165" i="119"/>
  <c r="AJ164" i="119"/>
  <c r="AJ163" i="119"/>
  <c r="AJ162" i="119"/>
  <c r="AJ161" i="119"/>
  <c r="AJ160" i="119"/>
  <c r="AJ159" i="119"/>
  <c r="AJ158" i="119"/>
  <c r="AJ157" i="119"/>
  <c r="AJ156" i="119"/>
  <c r="AJ155" i="119"/>
  <c r="AJ154" i="119"/>
  <c r="AJ153" i="119"/>
  <c r="AJ152" i="119"/>
  <c r="AJ151" i="119"/>
  <c r="AJ150" i="119"/>
  <c r="AJ149" i="119"/>
  <c r="AJ148" i="119"/>
  <c r="AJ147" i="119"/>
  <c r="AJ146" i="119"/>
  <c r="AJ145" i="119"/>
  <c r="AJ144" i="119"/>
  <c r="AJ143" i="119"/>
  <c r="AJ142" i="119"/>
  <c r="AJ141" i="119"/>
  <c r="AJ140" i="119"/>
  <c r="AJ139" i="119"/>
  <c r="AJ138" i="119"/>
  <c r="AJ137" i="119"/>
  <c r="AJ136" i="119"/>
  <c r="AJ135" i="119"/>
  <c r="AJ134" i="119"/>
  <c r="AJ133" i="119"/>
  <c r="AJ132" i="119"/>
  <c r="AJ131" i="119"/>
  <c r="AJ130" i="119"/>
  <c r="AJ129" i="119"/>
  <c r="AJ128" i="119"/>
  <c r="AJ127" i="119"/>
  <c r="AJ126" i="119"/>
  <c r="AJ125" i="119"/>
  <c r="AJ124" i="119"/>
  <c r="AJ123" i="119"/>
  <c r="AJ122" i="119"/>
  <c r="AJ121" i="119"/>
  <c r="AJ120" i="119"/>
  <c r="AJ119" i="119"/>
  <c r="AJ118" i="119"/>
  <c r="AJ117" i="119"/>
  <c r="AJ116" i="119"/>
  <c r="AJ115" i="119"/>
  <c r="AJ114" i="119"/>
  <c r="AJ113" i="119"/>
  <c r="AJ112" i="119"/>
  <c r="AJ111" i="119"/>
  <c r="AJ110" i="119"/>
  <c r="AJ109" i="119"/>
  <c r="AJ108" i="119"/>
  <c r="AJ107" i="119"/>
  <c r="AJ106" i="119"/>
  <c r="AJ105" i="119"/>
  <c r="AJ104" i="119"/>
  <c r="AJ103" i="119"/>
  <c r="AJ102" i="119"/>
  <c r="AJ101" i="119"/>
  <c r="AJ100" i="119"/>
  <c r="AJ99" i="119"/>
  <c r="AJ98" i="119"/>
  <c r="AJ97" i="119"/>
  <c r="AJ96" i="119"/>
  <c r="AJ95" i="119"/>
  <c r="AJ94" i="119"/>
  <c r="AJ93" i="119"/>
  <c r="AJ92" i="119"/>
  <c r="AJ91" i="119"/>
  <c r="AJ90" i="119"/>
  <c r="AJ89" i="119"/>
  <c r="AJ88" i="119"/>
  <c r="AJ87" i="119"/>
  <c r="AJ86" i="119"/>
  <c r="AJ85" i="119"/>
  <c r="AJ84" i="119"/>
  <c r="AJ83" i="119"/>
  <c r="AJ82" i="119"/>
  <c r="AJ81" i="119"/>
  <c r="AJ80" i="119"/>
  <c r="AJ79" i="119"/>
  <c r="AJ78" i="119"/>
  <c r="AJ77" i="119"/>
  <c r="AJ76" i="119"/>
  <c r="AJ75" i="119"/>
  <c r="AJ74" i="119"/>
  <c r="AJ73" i="119"/>
  <c r="AJ72" i="119"/>
  <c r="AJ71" i="119"/>
  <c r="AJ70" i="119"/>
  <c r="AJ69" i="119"/>
  <c r="AJ68" i="119"/>
  <c r="AJ67" i="119"/>
  <c r="AJ66" i="119"/>
  <c r="AJ65" i="119"/>
  <c r="AJ64" i="119"/>
  <c r="AJ63" i="119"/>
  <c r="AJ62" i="119"/>
  <c r="AJ61" i="119"/>
  <c r="AJ60" i="119"/>
  <c r="AJ59" i="119"/>
  <c r="AJ58" i="119"/>
  <c r="AJ57" i="119"/>
  <c r="AJ56" i="119"/>
  <c r="AJ55" i="119"/>
  <c r="AJ54" i="119"/>
  <c r="AJ53" i="119"/>
  <c r="AJ52" i="119"/>
  <c r="AJ51" i="119"/>
  <c r="AJ50" i="119"/>
  <c r="AJ49" i="119"/>
  <c r="AJ48" i="119"/>
  <c r="AJ47" i="119"/>
  <c r="AJ46" i="119"/>
  <c r="AJ45" i="119"/>
  <c r="AJ44" i="119"/>
  <c r="AJ43" i="119"/>
  <c r="AJ42" i="119"/>
  <c r="AJ41" i="119"/>
  <c r="AJ40" i="119"/>
  <c r="AJ39" i="119"/>
  <c r="AJ38" i="119"/>
  <c r="AJ37" i="119"/>
  <c r="AJ36" i="119"/>
  <c r="AJ35" i="119"/>
  <c r="AJ34" i="119"/>
  <c r="AJ33" i="119"/>
  <c r="AJ32" i="119"/>
  <c r="AJ31" i="119"/>
  <c r="AJ30" i="119"/>
  <c r="AJ29" i="119"/>
  <c r="AJ28" i="119"/>
  <c r="AJ27" i="119"/>
  <c r="AJ26" i="119"/>
  <c r="AJ25" i="119"/>
  <c r="AJ24" i="119"/>
  <c r="AJ23" i="119"/>
  <c r="AJ22" i="119"/>
  <c r="AJ21" i="119"/>
  <c r="AJ20" i="119"/>
  <c r="AJ19" i="119"/>
  <c r="AJ18" i="119"/>
  <c r="AJ17" i="119"/>
  <c r="AJ16" i="119"/>
  <c r="AJ15" i="119"/>
  <c r="AJ14" i="119"/>
  <c r="AJ13" i="119"/>
  <c r="AJ12" i="119"/>
  <c r="AJ11" i="119"/>
  <c r="AJ10" i="119"/>
  <c r="AJ9" i="119"/>
  <c r="AJ8" i="119"/>
  <c r="AJ7" i="119"/>
  <c r="AJ6" i="119"/>
  <c r="AG570" i="119" l="1"/>
  <c r="AG569" i="119"/>
  <c r="AG568" i="119"/>
  <c r="AG567" i="119"/>
  <c r="Z570" i="119" l="1"/>
  <c r="Z569" i="119"/>
  <c r="Z568" i="119"/>
  <c r="Z567" i="119"/>
  <c r="Y570" i="119" l="1"/>
  <c r="AJ570" i="119" s="1"/>
  <c r="Y569" i="119"/>
  <c r="AJ569" i="119" s="1"/>
  <c r="Y568" i="119"/>
  <c r="AJ568" i="119" s="1"/>
  <c r="Y567" i="119"/>
  <c r="AJ567" i="119" s="1"/>
  <c r="X567" i="119"/>
  <c r="AK5" i="81" l="1"/>
  <c r="AL5" i="81"/>
  <c r="AK6" i="81"/>
  <c r="AL6" i="81"/>
  <c r="AK7" i="81"/>
  <c r="AL7" i="81"/>
  <c r="AK8" i="81"/>
  <c r="AL8" i="81"/>
  <c r="AK9" i="81"/>
  <c r="AL9" i="81"/>
  <c r="AK10" i="81"/>
  <c r="AL10" i="81"/>
  <c r="AK11" i="81"/>
  <c r="AL11" i="81"/>
  <c r="AK12" i="81"/>
  <c r="AL12" i="81"/>
  <c r="AK13" i="81"/>
  <c r="AL13" i="81"/>
  <c r="AK14" i="81"/>
  <c r="AL14" i="81"/>
  <c r="AK15" i="81"/>
  <c r="AL15" i="81"/>
  <c r="AK16" i="81"/>
  <c r="AL16" i="81"/>
  <c r="AK17" i="81"/>
  <c r="AL17" i="81"/>
  <c r="AK18" i="81"/>
  <c r="AL18" i="81"/>
  <c r="AK19" i="81"/>
  <c r="AL19" i="81"/>
  <c r="AK20" i="81"/>
  <c r="AL20" i="81"/>
  <c r="AK21" i="81"/>
  <c r="AL21" i="81"/>
  <c r="AK22" i="81"/>
  <c r="AL22" i="81"/>
  <c r="AK23" i="81"/>
  <c r="AL23" i="81"/>
  <c r="AK24" i="81"/>
  <c r="AL24" i="81"/>
  <c r="AK25" i="81"/>
  <c r="AL25" i="81"/>
  <c r="AK26" i="81"/>
  <c r="AL26" i="81"/>
  <c r="AK27" i="81"/>
  <c r="AL27" i="81"/>
  <c r="AK28" i="81"/>
  <c r="AL28" i="81"/>
  <c r="AK29" i="81"/>
  <c r="AL29" i="81"/>
  <c r="AK30" i="81"/>
  <c r="AL30" i="81"/>
  <c r="AK31" i="81"/>
  <c r="AL31" i="81"/>
  <c r="AK32" i="81"/>
  <c r="AL32" i="81"/>
  <c r="AK33" i="81"/>
  <c r="AL33" i="81"/>
  <c r="AK34" i="81"/>
  <c r="AL34" i="81"/>
  <c r="AK35" i="81"/>
  <c r="AL35" i="81"/>
  <c r="AK36" i="81"/>
  <c r="AL36" i="81"/>
  <c r="AK37" i="81"/>
  <c r="AL37" i="81"/>
  <c r="AK38" i="81"/>
  <c r="AL38" i="81"/>
  <c r="AK39" i="81"/>
  <c r="AL39" i="81"/>
  <c r="AK40" i="81"/>
  <c r="AL40" i="81"/>
  <c r="AK41" i="81"/>
  <c r="AL41" i="81"/>
  <c r="AK42" i="81"/>
  <c r="AL42" i="81"/>
  <c r="AK43" i="81"/>
  <c r="AL43" i="81"/>
  <c r="AK44" i="81"/>
  <c r="AL44" i="81"/>
  <c r="AK45" i="81"/>
  <c r="AL45" i="81"/>
  <c r="AK46" i="81"/>
  <c r="AL46" i="81"/>
  <c r="AK47" i="81"/>
  <c r="AL47" i="81"/>
  <c r="AK48" i="81"/>
  <c r="AL48" i="81"/>
  <c r="AK49" i="81"/>
  <c r="AL49" i="81"/>
  <c r="AK50" i="81"/>
  <c r="AL50" i="81"/>
  <c r="AK51" i="81"/>
  <c r="AL51" i="81"/>
  <c r="AK52" i="81"/>
  <c r="AL52" i="81"/>
  <c r="AK53" i="81"/>
  <c r="AL53" i="81"/>
  <c r="AK54" i="81"/>
  <c r="AL54" i="81"/>
  <c r="AK55" i="81"/>
  <c r="AL55" i="81"/>
  <c r="AK56" i="81"/>
  <c r="AL56" i="81"/>
  <c r="AK57" i="81"/>
  <c r="AL57" i="81"/>
  <c r="AK58" i="81"/>
  <c r="AL58" i="81"/>
  <c r="AK59" i="81"/>
  <c r="AL59" i="81"/>
  <c r="AK60" i="81"/>
  <c r="AL60" i="81"/>
  <c r="AK61" i="81"/>
  <c r="AL61" i="81"/>
  <c r="AK62" i="81"/>
  <c r="AL62" i="81"/>
  <c r="AK63" i="81"/>
  <c r="AL63" i="81"/>
  <c r="AK64" i="81"/>
  <c r="AL64" i="81"/>
  <c r="AK65" i="81"/>
  <c r="AL65" i="81"/>
  <c r="AK66" i="81"/>
  <c r="AL66" i="81"/>
  <c r="AK67" i="81"/>
  <c r="AL67" i="81"/>
  <c r="AK68" i="81"/>
  <c r="AL68" i="81"/>
  <c r="AK69" i="81"/>
  <c r="AL69" i="81"/>
  <c r="AK70" i="81"/>
  <c r="AL70" i="81"/>
  <c r="AK71" i="81"/>
  <c r="AL71" i="81"/>
  <c r="AK72" i="81"/>
  <c r="AL72" i="81"/>
  <c r="AK73" i="81"/>
  <c r="AL73" i="81"/>
  <c r="AK74" i="81"/>
  <c r="AL74" i="81"/>
  <c r="AK75" i="81"/>
  <c r="AL75" i="81"/>
  <c r="AK76" i="81"/>
  <c r="AL76" i="81"/>
  <c r="AK77" i="81"/>
  <c r="AL77" i="81"/>
  <c r="AK78" i="81"/>
  <c r="AL78" i="81"/>
  <c r="AK79" i="81"/>
  <c r="AL79" i="81"/>
  <c r="AK80" i="81"/>
  <c r="AL80" i="81"/>
  <c r="AK81" i="81"/>
  <c r="AL81" i="81"/>
  <c r="AK82" i="81"/>
  <c r="AL82" i="81"/>
  <c r="AK83" i="81"/>
  <c r="AL83" i="81"/>
  <c r="AK84" i="81"/>
  <c r="AL84" i="81"/>
  <c r="AK85" i="81"/>
  <c r="AL85" i="81"/>
  <c r="AK86" i="81"/>
  <c r="AL86" i="81"/>
  <c r="AK87" i="81"/>
  <c r="AL87" i="81"/>
  <c r="AK88" i="81"/>
  <c r="AL88" i="81"/>
  <c r="AK89" i="81"/>
  <c r="AL89" i="81"/>
  <c r="AK90" i="81"/>
  <c r="AL90" i="81"/>
  <c r="AK91" i="81"/>
  <c r="AL91" i="81"/>
  <c r="AK92" i="81"/>
  <c r="AL92" i="81"/>
  <c r="AK93" i="81"/>
  <c r="AL93" i="81"/>
  <c r="AK94" i="81"/>
  <c r="AL94" i="81"/>
  <c r="AK95" i="81"/>
  <c r="AL95" i="81"/>
  <c r="AK96" i="81"/>
  <c r="AL96" i="81"/>
  <c r="AK97" i="81"/>
  <c r="AL97" i="81"/>
  <c r="AK98" i="81"/>
  <c r="AL98" i="81"/>
  <c r="AK99" i="81"/>
  <c r="AL99" i="81"/>
  <c r="AK100" i="81"/>
  <c r="AL100" i="81"/>
  <c r="AK101" i="81"/>
  <c r="AL101" i="81"/>
  <c r="AK102" i="81"/>
  <c r="AL102" i="81"/>
  <c r="AK103" i="81"/>
  <c r="AL103" i="81"/>
  <c r="AK104" i="81"/>
  <c r="AL104" i="81"/>
  <c r="AK105" i="81"/>
  <c r="AL105" i="81"/>
  <c r="AK106" i="81"/>
  <c r="AL106" i="81"/>
  <c r="AK107" i="81"/>
  <c r="AL107" i="81"/>
  <c r="AK108" i="81"/>
  <c r="AL108" i="81"/>
  <c r="AK109" i="81"/>
  <c r="AL109" i="81"/>
  <c r="AK110" i="81"/>
  <c r="AL110" i="81"/>
  <c r="AK111" i="81"/>
  <c r="AL111" i="81"/>
  <c r="AK112" i="81"/>
  <c r="AL112" i="81"/>
  <c r="AK113" i="81"/>
  <c r="AL113" i="81"/>
  <c r="AK114" i="81"/>
  <c r="AL114" i="81"/>
  <c r="AK115" i="81"/>
  <c r="AL115" i="81"/>
  <c r="AK116" i="81"/>
  <c r="AL116" i="81"/>
  <c r="AK117" i="81"/>
  <c r="AL117" i="81"/>
  <c r="AK118" i="81"/>
  <c r="AL118" i="81"/>
  <c r="AK119" i="81"/>
  <c r="AL119" i="81"/>
  <c r="AK120" i="81"/>
  <c r="AL120" i="81"/>
  <c r="AK121" i="81"/>
  <c r="AL121" i="81"/>
  <c r="AK122" i="81"/>
  <c r="AL122" i="81"/>
  <c r="AK123" i="81"/>
  <c r="AL123" i="81"/>
  <c r="AK124" i="81"/>
  <c r="AL124" i="81"/>
  <c r="AK125" i="81"/>
  <c r="AL125" i="81"/>
  <c r="AK126" i="81"/>
  <c r="AL126" i="81"/>
  <c r="AK127" i="81"/>
  <c r="AL127" i="81"/>
  <c r="AK128" i="81"/>
  <c r="AL128" i="81"/>
  <c r="AK129" i="81"/>
  <c r="AL129" i="81"/>
  <c r="AK130" i="81"/>
  <c r="AL130" i="81"/>
  <c r="AK131" i="81"/>
  <c r="AL131" i="81"/>
  <c r="AK132" i="81"/>
  <c r="AL132" i="81"/>
  <c r="AK133" i="81"/>
  <c r="AL133" i="81"/>
  <c r="AK134" i="81"/>
  <c r="AL134" i="81"/>
  <c r="AK135" i="81"/>
  <c r="AL135" i="81"/>
  <c r="AK136" i="81"/>
  <c r="AL136" i="81"/>
  <c r="AK137" i="81"/>
  <c r="AL137" i="81"/>
  <c r="AK138" i="81"/>
  <c r="AL138" i="81"/>
  <c r="AK139" i="81"/>
  <c r="AL139" i="81"/>
  <c r="AK140" i="81"/>
  <c r="AL140" i="81"/>
  <c r="AK141" i="81"/>
  <c r="AL141" i="81"/>
  <c r="AK142" i="81"/>
  <c r="AL142" i="81"/>
  <c r="AK143" i="81"/>
  <c r="AL143" i="81"/>
  <c r="AK144" i="81"/>
  <c r="AL144" i="81"/>
  <c r="AK145" i="81"/>
  <c r="AL145" i="81"/>
  <c r="AK146" i="81"/>
  <c r="AL146" i="81"/>
  <c r="AK147" i="81"/>
  <c r="AL147" i="81"/>
  <c r="AK148" i="81"/>
  <c r="AL148" i="81"/>
  <c r="AK149" i="81"/>
  <c r="AL149" i="81"/>
  <c r="AK150" i="81"/>
  <c r="AL150" i="81"/>
  <c r="AK151" i="81"/>
  <c r="AL151" i="81"/>
  <c r="AK152" i="81"/>
  <c r="AL152" i="81"/>
  <c r="AK153" i="81"/>
  <c r="AL153" i="81"/>
  <c r="AK154" i="81"/>
  <c r="AL154" i="81"/>
  <c r="AK155" i="81"/>
  <c r="AL155" i="81"/>
  <c r="AK156" i="81"/>
  <c r="AL156" i="81"/>
  <c r="AK157" i="81"/>
  <c r="AL157" i="81"/>
  <c r="AK158" i="81"/>
  <c r="AL158" i="81"/>
  <c r="AK159" i="81"/>
  <c r="AL159" i="81"/>
  <c r="AK160" i="81"/>
  <c r="AL160" i="81"/>
  <c r="AK161" i="81"/>
  <c r="AL161" i="81"/>
  <c r="AK162" i="81"/>
  <c r="AL162" i="81"/>
  <c r="AK163" i="81"/>
  <c r="AL163" i="81"/>
  <c r="AK164" i="81"/>
  <c r="AL164" i="81"/>
  <c r="AK165" i="81"/>
  <c r="AL165" i="81"/>
  <c r="AK166" i="81"/>
  <c r="AL166" i="81"/>
  <c r="AK167" i="81"/>
  <c r="AL167" i="81"/>
  <c r="AK168" i="81"/>
  <c r="AL168" i="81"/>
  <c r="AK169" i="81"/>
  <c r="AL169" i="81"/>
  <c r="AK170" i="81"/>
  <c r="AL170" i="81"/>
  <c r="AK171" i="81"/>
  <c r="AL171" i="81"/>
  <c r="AK172" i="81"/>
  <c r="AL172" i="81"/>
  <c r="AK173" i="81"/>
  <c r="AL173" i="81"/>
  <c r="AK174" i="81"/>
  <c r="AL174" i="81"/>
  <c r="AK175" i="81"/>
  <c r="AL175" i="81"/>
  <c r="AK176" i="81"/>
  <c r="AL176" i="81"/>
  <c r="AK177" i="81"/>
  <c r="AL177" i="81"/>
  <c r="AK178" i="81"/>
  <c r="AL178" i="81"/>
  <c r="AK179" i="81"/>
  <c r="AL179" i="81"/>
  <c r="AK180" i="81"/>
  <c r="AL180" i="81"/>
  <c r="AK181" i="81"/>
  <c r="AL181" i="81"/>
  <c r="AK182" i="81"/>
  <c r="AL182" i="81"/>
  <c r="AK183" i="81"/>
  <c r="AL183" i="81"/>
  <c r="AK184" i="81"/>
  <c r="AL184" i="81"/>
  <c r="AK185" i="81"/>
  <c r="AL185" i="81"/>
  <c r="AK186" i="81"/>
  <c r="AL186" i="81"/>
  <c r="AK187" i="81"/>
  <c r="AL187" i="81"/>
  <c r="AK188" i="81"/>
  <c r="AL188" i="81"/>
  <c r="AK189" i="81"/>
  <c r="AL189" i="81"/>
  <c r="AK190" i="81"/>
  <c r="AL190" i="81"/>
  <c r="AK191" i="81"/>
  <c r="AL191" i="81"/>
  <c r="AK192" i="81"/>
  <c r="AL192" i="81"/>
  <c r="AK193" i="81"/>
  <c r="AL193" i="81"/>
  <c r="AK194" i="81"/>
  <c r="AL194" i="81"/>
  <c r="AK195" i="81"/>
  <c r="AL195" i="81"/>
  <c r="AK196" i="81"/>
  <c r="AL196" i="81"/>
  <c r="AK197" i="81"/>
  <c r="AL197" i="81"/>
  <c r="AK198" i="81"/>
  <c r="AL198" i="81"/>
  <c r="AK199" i="81"/>
  <c r="AL199" i="81"/>
  <c r="AK200" i="81"/>
  <c r="AL200" i="81"/>
  <c r="AK201" i="81"/>
  <c r="AL201" i="81"/>
  <c r="T204" i="81"/>
  <c r="X570" i="119" l="1"/>
  <c r="X569" i="119"/>
  <c r="X568" i="119"/>
  <c r="T400" i="81" l="1"/>
  <c r="T399" i="81"/>
  <c r="T398" i="81"/>
  <c r="T397" i="81"/>
  <c r="T396" i="81"/>
  <c r="T395" i="81"/>
  <c r="T394" i="81"/>
  <c r="T393" i="81"/>
  <c r="T392" i="81"/>
  <c r="T391" i="81"/>
  <c r="T390" i="81"/>
  <c r="T389" i="81"/>
  <c r="T388" i="81"/>
  <c r="T387" i="81"/>
  <c r="T386" i="81"/>
  <c r="T385" i="81"/>
  <c r="T384" i="81"/>
  <c r="T383" i="81"/>
  <c r="T382" i="81"/>
  <c r="T381" i="81"/>
  <c r="T380" i="81"/>
  <c r="T379" i="81"/>
  <c r="T378" i="81"/>
  <c r="T377" i="81"/>
  <c r="T376" i="81"/>
  <c r="T375" i="81"/>
  <c r="T374" i="81"/>
  <c r="T373" i="81"/>
  <c r="T372" i="81"/>
  <c r="T371" i="81"/>
  <c r="T370" i="81"/>
  <c r="T369" i="81"/>
  <c r="T368" i="81"/>
  <c r="T367" i="81"/>
  <c r="T366" i="81"/>
  <c r="T365" i="81"/>
  <c r="T364" i="81"/>
  <c r="T363" i="81"/>
  <c r="T362" i="81"/>
  <c r="T361" i="81"/>
  <c r="T360" i="81"/>
  <c r="T359" i="81"/>
  <c r="T358" i="81"/>
  <c r="T357" i="81"/>
  <c r="T356" i="81"/>
  <c r="T355" i="81"/>
  <c r="T354" i="81"/>
  <c r="T353" i="81"/>
  <c r="T352" i="81"/>
  <c r="T351" i="81"/>
  <c r="T350" i="81"/>
  <c r="T349" i="81"/>
  <c r="T348" i="81"/>
  <c r="T347" i="81"/>
  <c r="T346" i="81"/>
  <c r="T345" i="81"/>
  <c r="T344" i="81"/>
  <c r="T343" i="81"/>
  <c r="T342" i="81"/>
  <c r="T341" i="81"/>
  <c r="T340" i="81"/>
  <c r="T339" i="81"/>
  <c r="T338" i="81"/>
  <c r="T337" i="81"/>
  <c r="T336" i="81"/>
  <c r="T335" i="81"/>
  <c r="T334" i="81"/>
  <c r="T333" i="81"/>
  <c r="T332" i="81"/>
  <c r="T331" i="81"/>
  <c r="T330" i="81"/>
  <c r="T329" i="81"/>
  <c r="T328" i="81"/>
  <c r="T327" i="81"/>
  <c r="T326" i="81"/>
  <c r="T325" i="81"/>
  <c r="T324" i="81"/>
  <c r="T323" i="81"/>
  <c r="T322" i="81"/>
  <c r="T321" i="81"/>
  <c r="T320" i="81"/>
  <c r="T319" i="81"/>
  <c r="T318" i="81"/>
  <c r="T317" i="81"/>
  <c r="T316" i="81"/>
  <c r="T315" i="81"/>
  <c r="T314" i="81"/>
  <c r="T313" i="81"/>
  <c r="T312" i="81"/>
  <c r="T311" i="81"/>
  <c r="T310" i="81"/>
  <c r="T309" i="81"/>
  <c r="T308" i="81"/>
  <c r="T307" i="81"/>
  <c r="T306" i="81"/>
  <c r="T305" i="81"/>
  <c r="T304" i="81"/>
  <c r="T303" i="81"/>
  <c r="T302" i="81"/>
  <c r="T301" i="81"/>
  <c r="T300" i="81"/>
  <c r="T299" i="81"/>
  <c r="T298" i="81"/>
  <c r="T297" i="81"/>
  <c r="T296" i="81"/>
  <c r="T295" i="81"/>
  <c r="T294" i="81"/>
  <c r="T293" i="81"/>
  <c r="T292" i="81"/>
  <c r="T291" i="81"/>
  <c r="T290" i="81"/>
  <c r="T289" i="81"/>
  <c r="T288" i="81"/>
  <c r="T287" i="81"/>
  <c r="T286" i="81"/>
  <c r="T285" i="81"/>
  <c r="T284" i="81"/>
  <c r="T283" i="81"/>
  <c r="T282" i="81"/>
  <c r="T281" i="81"/>
  <c r="T280" i="81"/>
  <c r="T279" i="81"/>
  <c r="T278" i="81"/>
  <c r="T277" i="81"/>
  <c r="T276" i="81"/>
  <c r="T275" i="81"/>
  <c r="T274" i="81"/>
  <c r="T273" i="81"/>
  <c r="T272" i="81"/>
  <c r="T271" i="81"/>
  <c r="T270" i="81"/>
  <c r="T269" i="81"/>
  <c r="T268" i="81"/>
  <c r="T267" i="81"/>
  <c r="T266" i="81"/>
  <c r="T265" i="81"/>
  <c r="T264" i="81"/>
  <c r="T263" i="81"/>
  <c r="T262" i="81"/>
  <c r="T261" i="81"/>
  <c r="T260" i="81"/>
  <c r="T259" i="81"/>
  <c r="T258" i="81"/>
  <c r="T257" i="81"/>
  <c r="T256" i="81"/>
  <c r="T255" i="81"/>
  <c r="T254" i="81"/>
  <c r="T253" i="81"/>
  <c r="T252" i="81"/>
  <c r="T251" i="81"/>
  <c r="T250" i="81"/>
  <c r="T249" i="81"/>
  <c r="T248" i="81"/>
  <c r="T247" i="81"/>
  <c r="T246" i="81"/>
  <c r="T245" i="81"/>
  <c r="T244" i="81"/>
  <c r="T243" i="81"/>
  <c r="T242" i="81"/>
  <c r="T241" i="81"/>
  <c r="T240" i="81"/>
  <c r="T239" i="81"/>
  <c r="T238" i="81"/>
  <c r="T237" i="81"/>
  <c r="T236" i="81"/>
  <c r="T235" i="81"/>
  <c r="T234" i="81"/>
  <c r="T233" i="81"/>
  <c r="T232" i="81"/>
  <c r="T231" i="81"/>
  <c r="T230" i="81"/>
  <c r="T229" i="81"/>
  <c r="T228" i="81"/>
  <c r="T227" i="81"/>
  <c r="T226" i="81"/>
  <c r="T225" i="81"/>
  <c r="T224" i="81"/>
  <c r="T223" i="81"/>
  <c r="T222" i="81"/>
  <c r="T221" i="81"/>
  <c r="T220" i="81"/>
  <c r="T219" i="81"/>
  <c r="T218" i="81"/>
  <c r="T217" i="81"/>
  <c r="T216" i="81"/>
  <c r="T215" i="81"/>
  <c r="T214" i="81"/>
  <c r="T213" i="81"/>
  <c r="T212" i="81"/>
  <c r="T211" i="81"/>
  <c r="T210" i="81"/>
  <c r="T209" i="81"/>
  <c r="T208" i="81"/>
  <c r="T207" i="81"/>
  <c r="T206" i="81"/>
  <c r="T205" i="81"/>
  <c r="V570" i="119" l="1"/>
  <c r="U570" i="119"/>
  <c r="W570" i="119"/>
  <c r="V569" i="119"/>
  <c r="U569" i="119"/>
  <c r="W569" i="119"/>
  <c r="U568" i="119" l="1"/>
  <c r="W568" i="119"/>
  <c r="V568" i="119"/>
  <c r="U567" i="119"/>
  <c r="W567" i="119"/>
  <c r="V567" i="119"/>
  <c r="BD566" i="119"/>
  <c r="BA566" i="119"/>
  <c r="BD565" i="119"/>
  <c r="BA565" i="119"/>
  <c r="AX565" i="119"/>
  <c r="AW565" i="119"/>
  <c r="AV565" i="119"/>
  <c r="AU565" i="119"/>
  <c r="AT565" i="119"/>
  <c r="AS565" i="119"/>
  <c r="BD564" i="119"/>
  <c r="BA564" i="119"/>
  <c r="AX564" i="119"/>
  <c r="AW564" i="119"/>
  <c r="AV564" i="119"/>
  <c r="AU564" i="119"/>
  <c r="AT564" i="119"/>
  <c r="AS564" i="119"/>
  <c r="BD563" i="119"/>
  <c r="BA563" i="119"/>
  <c r="AX563" i="119"/>
  <c r="AW563" i="119"/>
  <c r="AV563" i="119"/>
  <c r="AU563" i="119"/>
  <c r="AT563" i="119"/>
  <c r="AS563" i="119"/>
  <c r="BD562" i="119"/>
  <c r="BA562" i="119"/>
  <c r="AX562" i="119"/>
  <c r="AW562" i="119"/>
  <c r="AV562" i="119"/>
  <c r="AU562" i="119"/>
  <c r="AT562" i="119"/>
  <c r="AS562" i="119"/>
  <c r="BD561" i="119"/>
  <c r="BA561" i="119"/>
  <c r="AX561" i="119"/>
  <c r="AW561" i="119"/>
  <c r="AV561" i="119"/>
  <c r="AU561" i="119"/>
  <c r="AT561" i="119"/>
  <c r="AS561" i="119"/>
  <c r="BD560" i="119"/>
  <c r="BA560" i="119"/>
  <c r="AX560" i="119"/>
  <c r="AW560" i="119"/>
  <c r="AV560" i="119"/>
  <c r="AU560" i="119"/>
  <c r="AT560" i="119"/>
  <c r="AS560" i="119"/>
  <c r="BD559" i="119"/>
  <c r="BA559" i="119"/>
  <c r="AX559" i="119"/>
  <c r="AW559" i="119"/>
  <c r="AV559" i="119"/>
  <c r="AU559" i="119"/>
  <c r="AT559" i="119"/>
  <c r="AS559" i="119"/>
  <c r="BD558" i="119"/>
  <c r="BA558" i="119"/>
  <c r="AX558" i="119"/>
  <c r="AW558" i="119"/>
  <c r="AV558" i="119"/>
  <c r="AU558" i="119"/>
  <c r="AT558" i="119"/>
  <c r="AS558" i="119"/>
  <c r="BD557" i="119"/>
  <c r="BA557" i="119"/>
  <c r="AX557" i="119"/>
  <c r="AW557" i="119"/>
  <c r="AV557" i="119"/>
  <c r="AU557" i="119"/>
  <c r="AT557" i="119"/>
  <c r="AS557" i="119"/>
  <c r="BD556" i="119"/>
  <c r="BA556" i="119"/>
  <c r="AX556" i="119"/>
  <c r="AW556" i="119"/>
  <c r="AV556" i="119"/>
  <c r="AU556" i="119"/>
  <c r="AT556" i="119"/>
  <c r="AS556" i="119"/>
  <c r="BD555" i="119"/>
  <c r="BA555" i="119"/>
  <c r="AX555" i="119"/>
  <c r="AW555" i="119"/>
  <c r="AV555" i="119"/>
  <c r="AU555" i="119"/>
  <c r="AT555" i="119"/>
  <c r="AS555" i="119"/>
  <c r="BD554" i="119"/>
  <c r="BA554" i="119"/>
  <c r="AX554" i="119"/>
  <c r="AW554" i="119"/>
  <c r="AV554" i="119"/>
  <c r="AU554" i="119"/>
  <c r="AT554" i="119"/>
  <c r="AS554" i="119"/>
  <c r="BD553" i="119"/>
  <c r="BA553" i="119"/>
  <c r="AX553" i="119"/>
  <c r="AW553" i="119"/>
  <c r="AV553" i="119"/>
  <c r="AU553" i="119"/>
  <c r="AT553" i="119"/>
  <c r="AS553" i="119"/>
  <c r="BD552" i="119"/>
  <c r="BA552" i="119"/>
  <c r="AX552" i="119"/>
  <c r="AW552" i="119"/>
  <c r="AV552" i="119"/>
  <c r="AU552" i="119"/>
  <c r="AT552" i="119"/>
  <c r="AS552" i="119"/>
  <c r="BD551" i="119"/>
  <c r="BA551" i="119"/>
  <c r="AX551" i="119"/>
  <c r="AW551" i="119"/>
  <c r="AV551" i="119"/>
  <c r="AU551" i="119"/>
  <c r="AT551" i="119"/>
  <c r="AS551" i="119"/>
  <c r="BD550" i="119"/>
  <c r="BA550" i="119"/>
  <c r="AX550" i="119"/>
  <c r="AW550" i="119"/>
  <c r="AV550" i="119"/>
  <c r="AU550" i="119"/>
  <c r="AT550" i="119"/>
  <c r="AS550" i="119"/>
  <c r="BD549" i="119"/>
  <c r="BA549" i="119"/>
  <c r="AX549" i="119"/>
  <c r="AW549" i="119"/>
  <c r="AV549" i="119"/>
  <c r="AU549" i="119"/>
  <c r="AT549" i="119"/>
  <c r="AS549" i="119"/>
  <c r="BD548" i="119"/>
  <c r="BA548" i="119"/>
  <c r="AX548" i="119"/>
  <c r="AW548" i="119"/>
  <c r="AV548" i="119"/>
  <c r="AU548" i="119"/>
  <c r="AT548" i="119"/>
  <c r="AS548" i="119"/>
  <c r="BD547" i="119"/>
  <c r="BA547" i="119"/>
  <c r="AX547" i="119"/>
  <c r="AW547" i="119"/>
  <c r="AV547" i="119"/>
  <c r="AU547" i="119"/>
  <c r="AT547" i="119"/>
  <c r="AS547" i="119"/>
  <c r="BD546" i="119"/>
  <c r="BA546" i="119"/>
  <c r="AX546" i="119"/>
  <c r="AW546" i="119"/>
  <c r="AV546" i="119"/>
  <c r="AU546" i="119"/>
  <c r="AT546" i="119"/>
  <c r="AS546" i="119"/>
  <c r="BD545" i="119"/>
  <c r="BA545" i="119"/>
  <c r="AX545" i="119"/>
  <c r="AW545" i="119"/>
  <c r="AV545" i="119"/>
  <c r="AU545" i="119"/>
  <c r="AT545" i="119"/>
  <c r="AS545" i="119"/>
  <c r="BD544" i="119"/>
  <c r="BA544" i="119"/>
  <c r="AX544" i="119"/>
  <c r="AW544" i="119"/>
  <c r="AV544" i="119"/>
  <c r="AU544" i="119"/>
  <c r="AT544" i="119"/>
  <c r="AS544" i="119"/>
  <c r="BD543" i="119"/>
  <c r="BA543" i="119"/>
  <c r="AX543" i="119"/>
  <c r="AW543" i="119"/>
  <c r="AV543" i="119"/>
  <c r="AU543" i="119"/>
  <c r="AT543" i="119"/>
  <c r="AS543" i="119"/>
  <c r="BD542" i="119"/>
  <c r="BA542" i="119"/>
  <c r="AX542" i="119"/>
  <c r="AW542" i="119"/>
  <c r="AV542" i="119"/>
  <c r="AU542" i="119"/>
  <c r="AT542" i="119"/>
  <c r="AS542" i="119"/>
  <c r="BD541" i="119"/>
  <c r="BA541" i="119"/>
  <c r="AX541" i="119"/>
  <c r="AW541" i="119"/>
  <c r="AV541" i="119"/>
  <c r="AU541" i="119"/>
  <c r="AT541" i="119"/>
  <c r="AS541" i="119"/>
  <c r="BD540" i="119"/>
  <c r="BA540" i="119"/>
  <c r="AX540" i="119"/>
  <c r="AW540" i="119"/>
  <c r="AV540" i="119"/>
  <c r="AU540" i="119"/>
  <c r="AT540" i="119"/>
  <c r="AS540" i="119"/>
  <c r="BD539" i="119"/>
  <c r="BA539" i="119"/>
  <c r="AX539" i="119"/>
  <c r="AW539" i="119"/>
  <c r="AV539" i="119"/>
  <c r="AU539" i="119"/>
  <c r="AT539" i="119"/>
  <c r="AS539" i="119"/>
  <c r="BD538" i="119"/>
  <c r="BA538" i="119"/>
  <c r="AX538" i="119"/>
  <c r="AW538" i="119"/>
  <c r="AV538" i="119"/>
  <c r="AU538" i="119"/>
  <c r="AT538" i="119"/>
  <c r="AS538" i="119"/>
  <c r="BD537" i="119"/>
  <c r="BA537" i="119"/>
  <c r="AX537" i="119"/>
  <c r="AW537" i="119"/>
  <c r="AV537" i="119"/>
  <c r="AU537" i="119"/>
  <c r="AT537" i="119"/>
  <c r="AS537" i="119"/>
  <c r="BD536" i="119"/>
  <c r="BA536" i="119"/>
  <c r="AX536" i="119"/>
  <c r="AW536" i="119"/>
  <c r="AV536" i="119"/>
  <c r="AU536" i="119"/>
  <c r="AT536" i="119"/>
  <c r="AS536" i="119"/>
  <c r="BD535" i="119"/>
  <c r="BA535" i="119"/>
  <c r="AX535" i="119"/>
  <c r="AW535" i="119"/>
  <c r="AV535" i="119"/>
  <c r="AU535" i="119"/>
  <c r="AT535" i="119"/>
  <c r="AS535" i="119"/>
  <c r="BD534" i="119"/>
  <c r="BA534" i="119"/>
  <c r="AX534" i="119"/>
  <c r="AW534" i="119"/>
  <c r="AV534" i="119"/>
  <c r="AU534" i="119"/>
  <c r="AT534" i="119"/>
  <c r="AS534" i="119"/>
  <c r="BD533" i="119"/>
  <c r="BA533" i="119"/>
  <c r="AX533" i="119"/>
  <c r="AW533" i="119"/>
  <c r="AV533" i="119"/>
  <c r="AU533" i="119"/>
  <c r="AT533" i="119"/>
  <c r="AS533" i="119"/>
  <c r="BD532" i="119"/>
  <c r="BA532" i="119"/>
  <c r="AX532" i="119"/>
  <c r="AW532" i="119"/>
  <c r="AV532" i="119"/>
  <c r="AU532" i="119"/>
  <c r="AT532" i="119"/>
  <c r="AS532" i="119"/>
  <c r="BD531" i="119"/>
  <c r="BA531" i="119"/>
  <c r="AX531" i="119"/>
  <c r="AW531" i="119"/>
  <c r="AV531" i="119"/>
  <c r="AU531" i="119"/>
  <c r="AT531" i="119"/>
  <c r="AS531" i="119"/>
  <c r="BD530" i="119"/>
  <c r="BA530" i="119"/>
  <c r="AX530" i="119"/>
  <c r="AW530" i="119"/>
  <c r="AV530" i="119"/>
  <c r="AU530" i="119"/>
  <c r="AT530" i="119"/>
  <c r="AS530" i="119"/>
  <c r="BD529" i="119"/>
  <c r="BA529" i="119"/>
  <c r="AX529" i="119"/>
  <c r="AW529" i="119"/>
  <c r="AV529" i="119"/>
  <c r="AU529" i="119"/>
  <c r="AT529" i="119"/>
  <c r="AS529" i="119"/>
  <c r="BD528" i="119"/>
  <c r="BA528" i="119"/>
  <c r="AX528" i="119"/>
  <c r="AW528" i="119"/>
  <c r="AV528" i="119"/>
  <c r="AU528" i="119"/>
  <c r="AT528" i="119"/>
  <c r="AS528" i="119"/>
  <c r="BD527" i="119"/>
  <c r="BA527" i="119"/>
  <c r="AX527" i="119"/>
  <c r="AW527" i="119"/>
  <c r="AV527" i="119"/>
  <c r="AU527" i="119"/>
  <c r="AT527" i="119"/>
  <c r="AS527" i="119"/>
  <c r="BD526" i="119"/>
  <c r="BA526" i="119"/>
  <c r="AX526" i="119"/>
  <c r="AW526" i="119"/>
  <c r="AV526" i="119"/>
  <c r="AU526" i="119"/>
  <c r="AT526" i="119"/>
  <c r="AS526" i="119"/>
  <c r="BD525" i="119"/>
  <c r="BA525" i="119"/>
  <c r="AX525" i="119"/>
  <c r="AW525" i="119"/>
  <c r="AV525" i="119"/>
  <c r="AU525" i="119"/>
  <c r="AT525" i="119"/>
  <c r="AS525" i="119"/>
  <c r="BD524" i="119"/>
  <c r="BA524" i="119"/>
  <c r="AX524" i="119"/>
  <c r="AW524" i="119"/>
  <c r="AV524" i="119"/>
  <c r="AU524" i="119"/>
  <c r="AT524" i="119"/>
  <c r="AS524" i="119"/>
  <c r="BD523" i="119"/>
  <c r="BA523" i="119"/>
  <c r="AX523" i="119"/>
  <c r="AW523" i="119"/>
  <c r="AV523" i="119"/>
  <c r="AU523" i="119"/>
  <c r="AT523" i="119"/>
  <c r="AS523" i="119"/>
  <c r="BD522" i="119"/>
  <c r="BA522" i="119"/>
  <c r="AX522" i="119"/>
  <c r="AW522" i="119"/>
  <c r="AV522" i="119"/>
  <c r="AU522" i="119"/>
  <c r="AT522" i="119"/>
  <c r="AS522" i="119"/>
  <c r="BD521" i="119"/>
  <c r="BA521" i="119"/>
  <c r="AX521" i="119"/>
  <c r="AW521" i="119"/>
  <c r="AV521" i="119"/>
  <c r="AU521" i="119"/>
  <c r="AT521" i="119"/>
  <c r="AS521" i="119"/>
  <c r="BD520" i="119"/>
  <c r="BA520" i="119"/>
  <c r="AX520" i="119"/>
  <c r="AW520" i="119"/>
  <c r="AV520" i="119"/>
  <c r="AU520" i="119"/>
  <c r="AT520" i="119"/>
  <c r="AS520" i="119"/>
  <c r="BD519" i="119"/>
  <c r="BA519" i="119"/>
  <c r="AX519" i="119"/>
  <c r="AW519" i="119"/>
  <c r="AV519" i="119"/>
  <c r="AU519" i="119"/>
  <c r="AT519" i="119"/>
  <c r="AS519" i="119"/>
  <c r="BD518" i="119"/>
  <c r="BA518" i="119"/>
  <c r="AX518" i="119"/>
  <c r="AW518" i="119"/>
  <c r="AV518" i="119"/>
  <c r="AU518" i="119"/>
  <c r="AT518" i="119"/>
  <c r="AS518" i="119"/>
  <c r="BD517" i="119"/>
  <c r="BA517" i="119"/>
  <c r="AX517" i="119"/>
  <c r="AW517" i="119"/>
  <c r="AV517" i="119"/>
  <c r="AU517" i="119"/>
  <c r="AT517" i="119"/>
  <c r="AS517" i="119"/>
  <c r="BD516" i="119"/>
  <c r="BA516" i="119"/>
  <c r="AX516" i="119"/>
  <c r="AW516" i="119"/>
  <c r="AV516" i="119"/>
  <c r="AU516" i="119"/>
  <c r="AT516" i="119"/>
  <c r="AS516" i="119"/>
  <c r="BD515" i="119"/>
  <c r="BA515" i="119"/>
  <c r="AX515" i="119"/>
  <c r="AW515" i="119"/>
  <c r="AV515" i="119"/>
  <c r="AU515" i="119"/>
  <c r="AT515" i="119"/>
  <c r="AS515" i="119"/>
  <c r="BD514" i="119"/>
  <c r="BA514" i="119"/>
  <c r="AX514" i="119"/>
  <c r="AW514" i="119"/>
  <c r="AV514" i="119"/>
  <c r="AU514" i="119"/>
  <c r="AT514" i="119"/>
  <c r="AS514" i="119"/>
  <c r="BD513" i="119"/>
  <c r="BA513" i="119"/>
  <c r="AX513" i="119"/>
  <c r="AW513" i="119"/>
  <c r="AV513" i="119"/>
  <c r="AU513" i="119"/>
  <c r="AT513" i="119"/>
  <c r="AS513" i="119"/>
  <c r="BD512" i="119"/>
  <c r="BA512" i="119"/>
  <c r="AX512" i="119"/>
  <c r="AW512" i="119"/>
  <c r="AV512" i="119"/>
  <c r="AU512" i="119"/>
  <c r="AT512" i="119"/>
  <c r="AS512" i="119"/>
  <c r="BD511" i="119"/>
  <c r="BA511" i="119"/>
  <c r="AX511" i="119"/>
  <c r="AW511" i="119"/>
  <c r="AV511" i="119"/>
  <c r="AU511" i="119"/>
  <c r="AT511" i="119"/>
  <c r="AS511" i="119"/>
  <c r="BD510" i="119"/>
  <c r="BA510" i="119"/>
  <c r="AX510" i="119"/>
  <c r="AW510" i="119"/>
  <c r="AV510" i="119"/>
  <c r="AU510" i="119"/>
  <c r="AT510" i="119"/>
  <c r="AS510" i="119"/>
  <c r="BD509" i="119"/>
  <c r="BA509" i="119"/>
  <c r="AX509" i="119"/>
  <c r="AW509" i="119"/>
  <c r="AV509" i="119"/>
  <c r="AU509" i="119"/>
  <c r="AT509" i="119"/>
  <c r="AS509" i="119"/>
  <c r="BD508" i="119"/>
  <c r="BA508" i="119"/>
  <c r="AX508" i="119"/>
  <c r="AW508" i="119"/>
  <c r="AV508" i="119"/>
  <c r="AU508" i="119"/>
  <c r="AT508" i="119"/>
  <c r="AS508" i="119"/>
  <c r="BD507" i="119"/>
  <c r="BA507" i="119"/>
  <c r="AX507" i="119"/>
  <c r="AW507" i="119"/>
  <c r="AV507" i="119"/>
  <c r="AU507" i="119"/>
  <c r="AT507" i="119"/>
  <c r="AS507" i="119"/>
  <c r="BD506" i="119"/>
  <c r="BA506" i="119"/>
  <c r="AX506" i="119"/>
  <c r="AW506" i="119"/>
  <c r="AV506" i="119"/>
  <c r="AU506" i="119"/>
  <c r="AT506" i="119"/>
  <c r="AS506" i="119"/>
  <c r="BD505" i="119"/>
  <c r="BA505" i="119"/>
  <c r="AX505" i="119"/>
  <c r="AW505" i="119"/>
  <c r="AV505" i="119"/>
  <c r="AU505" i="119"/>
  <c r="AT505" i="119"/>
  <c r="AS505" i="119"/>
  <c r="BD504" i="119"/>
  <c r="BA504" i="119"/>
  <c r="AX504" i="119"/>
  <c r="AW504" i="119"/>
  <c r="AV504" i="119"/>
  <c r="AU504" i="119"/>
  <c r="AT504" i="119"/>
  <c r="AS504" i="119"/>
  <c r="BD503" i="119"/>
  <c r="BA503" i="119"/>
  <c r="AX503" i="119"/>
  <c r="AW503" i="119"/>
  <c r="AV503" i="119"/>
  <c r="AU503" i="119"/>
  <c r="AT503" i="119"/>
  <c r="AS503" i="119"/>
  <c r="BD502" i="119"/>
  <c r="BA502" i="119"/>
  <c r="AX502" i="119"/>
  <c r="AW502" i="119"/>
  <c r="AV502" i="119"/>
  <c r="AU502" i="119"/>
  <c r="AT502" i="119"/>
  <c r="AS502" i="119"/>
  <c r="BD501" i="119"/>
  <c r="BA501" i="119"/>
  <c r="AX501" i="119"/>
  <c r="AW501" i="119"/>
  <c r="AV501" i="119"/>
  <c r="AU501" i="119"/>
  <c r="AT501" i="119"/>
  <c r="AS501" i="119"/>
  <c r="BD500" i="119"/>
  <c r="BA500" i="119"/>
  <c r="AX500" i="119"/>
  <c r="AW500" i="119"/>
  <c r="AV500" i="119"/>
  <c r="AU500" i="119"/>
  <c r="AT500" i="119"/>
  <c r="AS500" i="119"/>
  <c r="BD499" i="119"/>
  <c r="BA499" i="119"/>
  <c r="AX499" i="119"/>
  <c r="AW499" i="119"/>
  <c r="AV499" i="119"/>
  <c r="AU499" i="119"/>
  <c r="AT499" i="119"/>
  <c r="AS499" i="119"/>
  <c r="BD498" i="119"/>
  <c r="BA498" i="119"/>
  <c r="AX498" i="119"/>
  <c r="AW498" i="119"/>
  <c r="AV498" i="119"/>
  <c r="AU498" i="119"/>
  <c r="AT498" i="119"/>
  <c r="AS498" i="119"/>
  <c r="BD497" i="119"/>
  <c r="BA497" i="119"/>
  <c r="AX497" i="119"/>
  <c r="AW497" i="119"/>
  <c r="AV497" i="119"/>
  <c r="AU497" i="119"/>
  <c r="AT497" i="119"/>
  <c r="AS497" i="119"/>
  <c r="BD496" i="119"/>
  <c r="BA496" i="119"/>
  <c r="AX496" i="119"/>
  <c r="AW496" i="119"/>
  <c r="AV496" i="119"/>
  <c r="AU496" i="119"/>
  <c r="AT496" i="119"/>
  <c r="AS496" i="119"/>
  <c r="BD495" i="119"/>
  <c r="BA495" i="119"/>
  <c r="AX495" i="119"/>
  <c r="AW495" i="119"/>
  <c r="AV495" i="119"/>
  <c r="AU495" i="119"/>
  <c r="AT495" i="119"/>
  <c r="AS495" i="119"/>
  <c r="BD494" i="119"/>
  <c r="BA494" i="119"/>
  <c r="AX494" i="119"/>
  <c r="AW494" i="119"/>
  <c r="AV494" i="119"/>
  <c r="AU494" i="119"/>
  <c r="AT494" i="119"/>
  <c r="AS494" i="119"/>
  <c r="BD493" i="119"/>
  <c r="BA493" i="119"/>
  <c r="AX493" i="119"/>
  <c r="AW493" i="119"/>
  <c r="AV493" i="119"/>
  <c r="AU493" i="119"/>
  <c r="AT493" i="119"/>
  <c r="AS493" i="119"/>
  <c r="BD492" i="119"/>
  <c r="BA492" i="119"/>
  <c r="AX492" i="119"/>
  <c r="AW492" i="119"/>
  <c r="AV492" i="119"/>
  <c r="AU492" i="119"/>
  <c r="AT492" i="119"/>
  <c r="AS492" i="119"/>
  <c r="BD491" i="119"/>
  <c r="BA491" i="119"/>
  <c r="AX491" i="119"/>
  <c r="AW491" i="119"/>
  <c r="AV491" i="119"/>
  <c r="AU491" i="119"/>
  <c r="AT491" i="119"/>
  <c r="AS491" i="119"/>
  <c r="BD490" i="119"/>
  <c r="BA490" i="119"/>
  <c r="AX490" i="119"/>
  <c r="AW490" i="119"/>
  <c r="AV490" i="119"/>
  <c r="AU490" i="119"/>
  <c r="AT490" i="119"/>
  <c r="AS490" i="119"/>
  <c r="BD489" i="119"/>
  <c r="BA489" i="119"/>
  <c r="AX489" i="119"/>
  <c r="AW489" i="119"/>
  <c r="AV489" i="119"/>
  <c r="AU489" i="119"/>
  <c r="AT489" i="119"/>
  <c r="AS489" i="119"/>
  <c r="BD488" i="119"/>
  <c r="BA488" i="119"/>
  <c r="AX488" i="119"/>
  <c r="AW488" i="119"/>
  <c r="AV488" i="119"/>
  <c r="AU488" i="119"/>
  <c r="AT488" i="119"/>
  <c r="AS488" i="119"/>
  <c r="BD487" i="119"/>
  <c r="BA487" i="119"/>
  <c r="AX487" i="119"/>
  <c r="AW487" i="119"/>
  <c r="AV487" i="119"/>
  <c r="AU487" i="119"/>
  <c r="AT487" i="119"/>
  <c r="AS487" i="119"/>
  <c r="BD486" i="119"/>
  <c r="BA486" i="119"/>
  <c r="AX486" i="119"/>
  <c r="AW486" i="119"/>
  <c r="AV486" i="119"/>
  <c r="AU486" i="119"/>
  <c r="AT486" i="119"/>
  <c r="AS486" i="119"/>
  <c r="BD485" i="119"/>
  <c r="BA485" i="119"/>
  <c r="AX485" i="119"/>
  <c r="AW485" i="119"/>
  <c r="AV485" i="119"/>
  <c r="AU485" i="119"/>
  <c r="AT485" i="119"/>
  <c r="AS485" i="119"/>
  <c r="BD484" i="119"/>
  <c r="BA484" i="119"/>
  <c r="AX484" i="119"/>
  <c r="AW484" i="119"/>
  <c r="AV484" i="119"/>
  <c r="AU484" i="119"/>
  <c r="AT484" i="119"/>
  <c r="AS484" i="119"/>
  <c r="BD483" i="119"/>
  <c r="BA483" i="119"/>
  <c r="AX483" i="119"/>
  <c r="AW483" i="119"/>
  <c r="AV483" i="119"/>
  <c r="AU483" i="119"/>
  <c r="AT483" i="119"/>
  <c r="AS483" i="119"/>
  <c r="BD482" i="119"/>
  <c r="BA482" i="119"/>
  <c r="AX482" i="119"/>
  <c r="AW482" i="119"/>
  <c r="AV482" i="119"/>
  <c r="AU482" i="119"/>
  <c r="AT482" i="119"/>
  <c r="AS482" i="119"/>
  <c r="BD481" i="119"/>
  <c r="BA481" i="119"/>
  <c r="AX481" i="119"/>
  <c r="AW481" i="119"/>
  <c r="AV481" i="119"/>
  <c r="AU481" i="119"/>
  <c r="AT481" i="119"/>
  <c r="AS481" i="119"/>
  <c r="BD480" i="119"/>
  <c r="BA480" i="119"/>
  <c r="AX480" i="119"/>
  <c r="AW480" i="119"/>
  <c r="AV480" i="119"/>
  <c r="AU480" i="119"/>
  <c r="AT480" i="119"/>
  <c r="AS480" i="119"/>
  <c r="BD479" i="119"/>
  <c r="BA479" i="119"/>
  <c r="AX479" i="119"/>
  <c r="AW479" i="119"/>
  <c r="AV479" i="119"/>
  <c r="AU479" i="119"/>
  <c r="AT479" i="119"/>
  <c r="AS479" i="119"/>
  <c r="BD478" i="119"/>
  <c r="BA478" i="119"/>
  <c r="AX478" i="119"/>
  <c r="AW478" i="119"/>
  <c r="AV478" i="119"/>
  <c r="AU478" i="119"/>
  <c r="AT478" i="119"/>
  <c r="AS478" i="119"/>
  <c r="BD477" i="119"/>
  <c r="BA477" i="119"/>
  <c r="AX477" i="119"/>
  <c r="AW477" i="119"/>
  <c r="AV477" i="119"/>
  <c r="AU477" i="119"/>
  <c r="AT477" i="119"/>
  <c r="AS477" i="119"/>
  <c r="BD476" i="119"/>
  <c r="BA476" i="119"/>
  <c r="AX476" i="119"/>
  <c r="AW476" i="119"/>
  <c r="AV476" i="119"/>
  <c r="AU476" i="119"/>
  <c r="AT476" i="119"/>
  <c r="AS476" i="119"/>
  <c r="BD475" i="119"/>
  <c r="BA475" i="119"/>
  <c r="AX475" i="119"/>
  <c r="AW475" i="119"/>
  <c r="AV475" i="119"/>
  <c r="AU475" i="119"/>
  <c r="AT475" i="119"/>
  <c r="AS475" i="119"/>
  <c r="BD474" i="119"/>
  <c r="BA474" i="119"/>
  <c r="AX474" i="119"/>
  <c r="AW474" i="119"/>
  <c r="AV474" i="119"/>
  <c r="AU474" i="119"/>
  <c r="AT474" i="119"/>
  <c r="AS474" i="119"/>
  <c r="BD473" i="119"/>
  <c r="BA473" i="119"/>
  <c r="AX473" i="119"/>
  <c r="AW473" i="119"/>
  <c r="AV473" i="119"/>
  <c r="AU473" i="119"/>
  <c r="AT473" i="119"/>
  <c r="AS473" i="119"/>
  <c r="BD472" i="119"/>
  <c r="BA472" i="119"/>
  <c r="AX472" i="119"/>
  <c r="AW472" i="119"/>
  <c r="AV472" i="119"/>
  <c r="AU472" i="119"/>
  <c r="AT472" i="119"/>
  <c r="AS472" i="119"/>
  <c r="BD471" i="119"/>
  <c r="BA471" i="119"/>
  <c r="AX471" i="119"/>
  <c r="AW471" i="119"/>
  <c r="AV471" i="119"/>
  <c r="AU471" i="119"/>
  <c r="AT471" i="119"/>
  <c r="AS471" i="119"/>
  <c r="BD470" i="119"/>
  <c r="BA470" i="119"/>
  <c r="AX470" i="119"/>
  <c r="AW470" i="119"/>
  <c r="AV470" i="119"/>
  <c r="AU470" i="119"/>
  <c r="AT470" i="119"/>
  <c r="AS470" i="119"/>
  <c r="BD469" i="119"/>
  <c r="BA469" i="119"/>
  <c r="AX469" i="119"/>
  <c r="AW469" i="119"/>
  <c r="AV469" i="119"/>
  <c r="AU469" i="119"/>
  <c r="AT469" i="119"/>
  <c r="AS469" i="119"/>
  <c r="BD468" i="119"/>
  <c r="BA468" i="119"/>
  <c r="AX468" i="119"/>
  <c r="AW468" i="119"/>
  <c r="AV468" i="119"/>
  <c r="AU468" i="119"/>
  <c r="AT468" i="119"/>
  <c r="AS468" i="119"/>
  <c r="BD467" i="119"/>
  <c r="BA467" i="119"/>
  <c r="AX467" i="119"/>
  <c r="AW467" i="119"/>
  <c r="AV467" i="119"/>
  <c r="AU467" i="119"/>
  <c r="AT467" i="119"/>
  <c r="AS467" i="119"/>
  <c r="BD466" i="119"/>
  <c r="BA466" i="119"/>
  <c r="AX466" i="119"/>
  <c r="AW466" i="119"/>
  <c r="AV466" i="119"/>
  <c r="AU466" i="119"/>
  <c r="AT466" i="119"/>
  <c r="AS466" i="119"/>
  <c r="BD465" i="119"/>
  <c r="BA465" i="119"/>
  <c r="AX465" i="119"/>
  <c r="AW465" i="119"/>
  <c r="AV465" i="119"/>
  <c r="AU465" i="119"/>
  <c r="AT465" i="119"/>
  <c r="AS465" i="119"/>
  <c r="BD464" i="119"/>
  <c r="BA464" i="119"/>
  <c r="AX464" i="119"/>
  <c r="AW464" i="119"/>
  <c r="AV464" i="119"/>
  <c r="AU464" i="119"/>
  <c r="AT464" i="119"/>
  <c r="AS464" i="119"/>
  <c r="BD463" i="119"/>
  <c r="BA463" i="119"/>
  <c r="AX463" i="119"/>
  <c r="AW463" i="119"/>
  <c r="AV463" i="119"/>
  <c r="AU463" i="119"/>
  <c r="AT463" i="119"/>
  <c r="AS463" i="119"/>
  <c r="BD462" i="119"/>
  <c r="BA462" i="119"/>
  <c r="AX462" i="119"/>
  <c r="AW462" i="119"/>
  <c r="AV462" i="119"/>
  <c r="AU462" i="119"/>
  <c r="AT462" i="119"/>
  <c r="AS462" i="119"/>
  <c r="BD461" i="119"/>
  <c r="BA461" i="119"/>
  <c r="AX461" i="119"/>
  <c r="AW461" i="119"/>
  <c r="AV461" i="119"/>
  <c r="AU461" i="119"/>
  <c r="AT461" i="119"/>
  <c r="AS461" i="119"/>
  <c r="BD460" i="119"/>
  <c r="BA460" i="119"/>
  <c r="AX460" i="119"/>
  <c r="AW460" i="119"/>
  <c r="AV460" i="119"/>
  <c r="AU460" i="119"/>
  <c r="AT460" i="119"/>
  <c r="AS460" i="119"/>
  <c r="BD459" i="119"/>
  <c r="BA459" i="119"/>
  <c r="AX459" i="119"/>
  <c r="AW459" i="119"/>
  <c r="AV459" i="119"/>
  <c r="AU459" i="119"/>
  <c r="AT459" i="119"/>
  <c r="AS459" i="119"/>
  <c r="BD458" i="119"/>
  <c r="BA458" i="119"/>
  <c r="AX458" i="119"/>
  <c r="AW458" i="119"/>
  <c r="AV458" i="119"/>
  <c r="AU458" i="119"/>
  <c r="AT458" i="119"/>
  <c r="AS458" i="119"/>
  <c r="BD457" i="119"/>
  <c r="BA457" i="119"/>
  <c r="AX457" i="119"/>
  <c r="AW457" i="119"/>
  <c r="AV457" i="119"/>
  <c r="AU457" i="119"/>
  <c r="AT457" i="119"/>
  <c r="AS457" i="119"/>
  <c r="BD456" i="119"/>
  <c r="BA456" i="119"/>
  <c r="AX456" i="119"/>
  <c r="AW456" i="119"/>
  <c r="AV456" i="119"/>
  <c r="AU456" i="119"/>
  <c r="AT456" i="119"/>
  <c r="AS456" i="119"/>
  <c r="BD455" i="119"/>
  <c r="BA455" i="119"/>
  <c r="AX455" i="119"/>
  <c r="AW455" i="119"/>
  <c r="AV455" i="119"/>
  <c r="AU455" i="119"/>
  <c r="AT455" i="119"/>
  <c r="AS455" i="119"/>
  <c r="BD454" i="119"/>
  <c r="BA454" i="119"/>
  <c r="AX454" i="119"/>
  <c r="AW454" i="119"/>
  <c r="AV454" i="119"/>
  <c r="AU454" i="119"/>
  <c r="AT454" i="119"/>
  <c r="AS454" i="119"/>
  <c r="BD453" i="119"/>
  <c r="BA453" i="119"/>
  <c r="AX453" i="119"/>
  <c r="AW453" i="119"/>
  <c r="AV453" i="119"/>
  <c r="AU453" i="119"/>
  <c r="AT453" i="119"/>
  <c r="AS453" i="119"/>
  <c r="BD452" i="119"/>
  <c r="BA452" i="119"/>
  <c r="AX452" i="119"/>
  <c r="AW452" i="119"/>
  <c r="AV452" i="119"/>
  <c r="AU452" i="119"/>
  <c r="AT452" i="119"/>
  <c r="AS452" i="119"/>
  <c r="BD451" i="119"/>
  <c r="BA451" i="119"/>
  <c r="AX451" i="119"/>
  <c r="AW451" i="119"/>
  <c r="AV451" i="119"/>
  <c r="AU451" i="119"/>
  <c r="AT451" i="119"/>
  <c r="AS451" i="119"/>
  <c r="BD450" i="119"/>
  <c r="BA450" i="119"/>
  <c r="AX450" i="119"/>
  <c r="AW450" i="119"/>
  <c r="AV450" i="119"/>
  <c r="AU450" i="119"/>
  <c r="AT450" i="119"/>
  <c r="AS450" i="119"/>
  <c r="BD449" i="119"/>
  <c r="BA449" i="119"/>
  <c r="AX449" i="119"/>
  <c r="AW449" i="119"/>
  <c r="AV449" i="119"/>
  <c r="AU449" i="119"/>
  <c r="AT449" i="119"/>
  <c r="AS449" i="119"/>
  <c r="BD448" i="119"/>
  <c r="BA448" i="119"/>
  <c r="AX448" i="119"/>
  <c r="AW448" i="119"/>
  <c r="AV448" i="119"/>
  <c r="AU448" i="119"/>
  <c r="AT448" i="119"/>
  <c r="AS448" i="119"/>
  <c r="BD447" i="119"/>
  <c r="BA447" i="119"/>
  <c r="AX447" i="119"/>
  <c r="AW447" i="119"/>
  <c r="AV447" i="119"/>
  <c r="AU447" i="119"/>
  <c r="AT447" i="119"/>
  <c r="AS447" i="119"/>
  <c r="BD446" i="119"/>
  <c r="BA446" i="119"/>
  <c r="AX446" i="119"/>
  <c r="AW446" i="119"/>
  <c r="AV446" i="119"/>
  <c r="AU446" i="119"/>
  <c r="AT446" i="119"/>
  <c r="AS446" i="119"/>
  <c r="BD445" i="119"/>
  <c r="BA445" i="119"/>
  <c r="AX445" i="119"/>
  <c r="AW445" i="119"/>
  <c r="AV445" i="119"/>
  <c r="AU445" i="119"/>
  <c r="AT445" i="119"/>
  <c r="AS445" i="119"/>
  <c r="BD444" i="119"/>
  <c r="BA444" i="119"/>
  <c r="AX444" i="119"/>
  <c r="AW444" i="119"/>
  <c r="AV444" i="119"/>
  <c r="AU444" i="119"/>
  <c r="AT444" i="119"/>
  <c r="AS444" i="119"/>
  <c r="BD443" i="119"/>
  <c r="BA443" i="119"/>
  <c r="AX443" i="119"/>
  <c r="AW443" i="119"/>
  <c r="AV443" i="119"/>
  <c r="AU443" i="119"/>
  <c r="AT443" i="119"/>
  <c r="AS443" i="119"/>
  <c r="BD442" i="119"/>
  <c r="BA442" i="119"/>
  <c r="AX442" i="119"/>
  <c r="AW442" i="119"/>
  <c r="AV442" i="119"/>
  <c r="AU442" i="119"/>
  <c r="AT442" i="119"/>
  <c r="AS442" i="119"/>
  <c r="BD441" i="119"/>
  <c r="BA441" i="119"/>
  <c r="AX441" i="119"/>
  <c r="AW441" i="119"/>
  <c r="AV441" i="119"/>
  <c r="AU441" i="119"/>
  <c r="AT441" i="119"/>
  <c r="AS441" i="119"/>
  <c r="BD440" i="119"/>
  <c r="BA440" i="119"/>
  <c r="AX440" i="119"/>
  <c r="AW440" i="119"/>
  <c r="AV440" i="119"/>
  <c r="AU440" i="119"/>
  <c r="AT440" i="119"/>
  <c r="AS440" i="119"/>
  <c r="BD439" i="119"/>
  <c r="BA439" i="119"/>
  <c r="AX439" i="119"/>
  <c r="AW439" i="119"/>
  <c r="AV439" i="119"/>
  <c r="AU439" i="119"/>
  <c r="AT439" i="119"/>
  <c r="AS439" i="119"/>
  <c r="BD438" i="119"/>
  <c r="BA438" i="119"/>
  <c r="AX438" i="119"/>
  <c r="AW438" i="119"/>
  <c r="AV438" i="119"/>
  <c r="AU438" i="119"/>
  <c r="AT438" i="119"/>
  <c r="AS438" i="119"/>
  <c r="BD437" i="119"/>
  <c r="BA437" i="119"/>
  <c r="AX437" i="119"/>
  <c r="AW437" i="119"/>
  <c r="AV437" i="119"/>
  <c r="AU437" i="119"/>
  <c r="AT437" i="119"/>
  <c r="AS437" i="119"/>
  <c r="BD436" i="119"/>
  <c r="BA436" i="119"/>
  <c r="AX436" i="119"/>
  <c r="AW436" i="119"/>
  <c r="AV436" i="119"/>
  <c r="AU436" i="119"/>
  <c r="AT436" i="119"/>
  <c r="AS436" i="119"/>
  <c r="BD435" i="119"/>
  <c r="BA435" i="119"/>
  <c r="AX435" i="119"/>
  <c r="AW435" i="119"/>
  <c r="AV435" i="119"/>
  <c r="AU435" i="119"/>
  <c r="AT435" i="119"/>
  <c r="AS435" i="119"/>
  <c r="BD434" i="119"/>
  <c r="BA434" i="119"/>
  <c r="AX434" i="119"/>
  <c r="AW434" i="119"/>
  <c r="AV434" i="119"/>
  <c r="AU434" i="119"/>
  <c r="AT434" i="119"/>
  <c r="AS434" i="119"/>
  <c r="BD433" i="119"/>
  <c r="BA433" i="119"/>
  <c r="AX433" i="119"/>
  <c r="AW433" i="119"/>
  <c r="AV433" i="119"/>
  <c r="AU433" i="119"/>
  <c r="AT433" i="119"/>
  <c r="AS433" i="119"/>
  <c r="BD432" i="119"/>
  <c r="BA432" i="119"/>
  <c r="AX432" i="119"/>
  <c r="AW432" i="119"/>
  <c r="AV432" i="119"/>
  <c r="AU432" i="119"/>
  <c r="AT432" i="119"/>
  <c r="AS432" i="119"/>
  <c r="BD431" i="119"/>
  <c r="BA431" i="119"/>
  <c r="AX431" i="119"/>
  <c r="AW431" i="119"/>
  <c r="AV431" i="119"/>
  <c r="AU431" i="119"/>
  <c r="AT431" i="119"/>
  <c r="AS431" i="119"/>
  <c r="BD430" i="119"/>
  <c r="BA430" i="119"/>
  <c r="AX430" i="119"/>
  <c r="AW430" i="119"/>
  <c r="AV430" i="119"/>
  <c r="AU430" i="119"/>
  <c r="AT430" i="119"/>
  <c r="AS430" i="119"/>
  <c r="BD429" i="119"/>
  <c r="BA429" i="119"/>
  <c r="AX429" i="119"/>
  <c r="AW429" i="119"/>
  <c r="AV429" i="119"/>
  <c r="AU429" i="119"/>
  <c r="AT429" i="119"/>
  <c r="AS429" i="119"/>
  <c r="BD428" i="119"/>
  <c r="BA428" i="119"/>
  <c r="AX428" i="119"/>
  <c r="AW428" i="119"/>
  <c r="AV428" i="119"/>
  <c r="AU428" i="119"/>
  <c r="AT428" i="119"/>
  <c r="AS428" i="119"/>
  <c r="BD427" i="119"/>
  <c r="BA427" i="119"/>
  <c r="AX427" i="119"/>
  <c r="AW427" i="119"/>
  <c r="AV427" i="119"/>
  <c r="AU427" i="119"/>
  <c r="AT427" i="119"/>
  <c r="AS427" i="119"/>
  <c r="BD426" i="119"/>
  <c r="BA426" i="119"/>
  <c r="AX426" i="119"/>
  <c r="AW426" i="119"/>
  <c r="AV426" i="119"/>
  <c r="AU426" i="119"/>
  <c r="AT426" i="119"/>
  <c r="AS426" i="119"/>
  <c r="BD425" i="119"/>
  <c r="BA425" i="119"/>
  <c r="AX425" i="119"/>
  <c r="AW425" i="119"/>
  <c r="AV425" i="119"/>
  <c r="AU425" i="119"/>
  <c r="AT425" i="119"/>
  <c r="AS425" i="119"/>
  <c r="BD424" i="119"/>
  <c r="BA424" i="119"/>
  <c r="AX424" i="119"/>
  <c r="AW424" i="119"/>
  <c r="AV424" i="119"/>
  <c r="AU424" i="119"/>
  <c r="AT424" i="119"/>
  <c r="AS424" i="119"/>
  <c r="BD423" i="119"/>
  <c r="BA423" i="119"/>
  <c r="AX423" i="119"/>
  <c r="AW423" i="119"/>
  <c r="AV423" i="119"/>
  <c r="AU423" i="119"/>
  <c r="AT423" i="119"/>
  <c r="AS423" i="119"/>
  <c r="BD422" i="119"/>
  <c r="BA422" i="119"/>
  <c r="AX422" i="119"/>
  <c r="AW422" i="119"/>
  <c r="AV422" i="119"/>
  <c r="AU422" i="119"/>
  <c r="AT422" i="119"/>
  <c r="AS422" i="119"/>
  <c r="BD421" i="119"/>
  <c r="BA421" i="119"/>
  <c r="AX421" i="119"/>
  <c r="AW421" i="119"/>
  <c r="AV421" i="119"/>
  <c r="AU421" i="119"/>
  <c r="AT421" i="119"/>
  <c r="AS421" i="119"/>
  <c r="BD420" i="119"/>
  <c r="BA420" i="119"/>
  <c r="AX420" i="119"/>
  <c r="AW420" i="119"/>
  <c r="AV420" i="119"/>
  <c r="AU420" i="119"/>
  <c r="AT420" i="119"/>
  <c r="AS420" i="119"/>
  <c r="BD419" i="119"/>
  <c r="BA419" i="119"/>
  <c r="AX419" i="119"/>
  <c r="AW419" i="119"/>
  <c r="AV419" i="119"/>
  <c r="AU419" i="119"/>
  <c r="AT419" i="119"/>
  <c r="AS419" i="119"/>
  <c r="BD418" i="119"/>
  <c r="BA418" i="119"/>
  <c r="AX418" i="119"/>
  <c r="AW418" i="119"/>
  <c r="AV418" i="119"/>
  <c r="AU418" i="119"/>
  <c r="AT418" i="119"/>
  <c r="AS418" i="119"/>
  <c r="BD417" i="119"/>
  <c r="BA417" i="119"/>
  <c r="AX417" i="119"/>
  <c r="AW417" i="119"/>
  <c r="AV417" i="119"/>
  <c r="AU417" i="119"/>
  <c r="AT417" i="119"/>
  <c r="AS417" i="119"/>
  <c r="BD416" i="119"/>
  <c r="BA416" i="119"/>
  <c r="AX416" i="119"/>
  <c r="AW416" i="119"/>
  <c r="AV416" i="119"/>
  <c r="AU416" i="119"/>
  <c r="AT416" i="119"/>
  <c r="AS416" i="119"/>
  <c r="BD415" i="119"/>
  <c r="BA415" i="119"/>
  <c r="AX415" i="119"/>
  <c r="AW415" i="119"/>
  <c r="AV415" i="119"/>
  <c r="AU415" i="119"/>
  <c r="AT415" i="119"/>
  <c r="AS415" i="119"/>
  <c r="BD414" i="119"/>
  <c r="BA414" i="119"/>
  <c r="AX414" i="119"/>
  <c r="AW414" i="119"/>
  <c r="AV414" i="119"/>
  <c r="AU414" i="119"/>
  <c r="AT414" i="119"/>
  <c r="AS414" i="119"/>
  <c r="BD413" i="119"/>
  <c r="BA413" i="119"/>
  <c r="AX413" i="119"/>
  <c r="AW413" i="119"/>
  <c r="AV413" i="119"/>
  <c r="AU413" i="119"/>
  <c r="AT413" i="119"/>
  <c r="AS413" i="119"/>
  <c r="BD412" i="119"/>
  <c r="BA412" i="119"/>
  <c r="AX412" i="119"/>
  <c r="AW412" i="119"/>
  <c r="AV412" i="119"/>
  <c r="AU412" i="119"/>
  <c r="AT412" i="119"/>
  <c r="AS412" i="119"/>
  <c r="BD411" i="119"/>
  <c r="BA411" i="119"/>
  <c r="AX411" i="119"/>
  <c r="AW411" i="119"/>
  <c r="AV411" i="119"/>
  <c r="AU411" i="119"/>
  <c r="AT411" i="119"/>
  <c r="AS411" i="119"/>
  <c r="BD410" i="119"/>
  <c r="BA410" i="119"/>
  <c r="AX410" i="119"/>
  <c r="AW410" i="119"/>
  <c r="AV410" i="119"/>
  <c r="AU410" i="119"/>
  <c r="AT410" i="119"/>
  <c r="AS410" i="119"/>
  <c r="BD409" i="119"/>
  <c r="BA409" i="119"/>
  <c r="AX409" i="119"/>
  <c r="AW409" i="119"/>
  <c r="AV409" i="119"/>
  <c r="AU409" i="119"/>
  <c r="AT409" i="119"/>
  <c r="AS409" i="119"/>
  <c r="BD408" i="119"/>
  <c r="BA408" i="119"/>
  <c r="AX408" i="119"/>
  <c r="AW408" i="119"/>
  <c r="AV408" i="119"/>
  <c r="AU408" i="119"/>
  <c r="AT408" i="119"/>
  <c r="AS408" i="119"/>
  <c r="BD407" i="119"/>
  <c r="BA407" i="119"/>
  <c r="AX407" i="119"/>
  <c r="AW407" i="119"/>
  <c r="AV407" i="119"/>
  <c r="AU407" i="119"/>
  <c r="AT407" i="119"/>
  <c r="AS407" i="119"/>
  <c r="BD406" i="119"/>
  <c r="BA406" i="119"/>
  <c r="AX406" i="119"/>
  <c r="AW406" i="119"/>
  <c r="AV406" i="119"/>
  <c r="AU406" i="119"/>
  <c r="AT406" i="119"/>
  <c r="AS406" i="119"/>
  <c r="BD405" i="119"/>
  <c r="BA405" i="119"/>
  <c r="AX405" i="119"/>
  <c r="AW405" i="119"/>
  <c r="AV405" i="119"/>
  <c r="AU405" i="119"/>
  <c r="AT405" i="119"/>
  <c r="AS405" i="119"/>
  <c r="BD404" i="119"/>
  <c r="BA404" i="119"/>
  <c r="AX404" i="119"/>
  <c r="AW404" i="119"/>
  <c r="AV404" i="119"/>
  <c r="AU404" i="119"/>
  <c r="AT404" i="119"/>
  <c r="AS404" i="119"/>
  <c r="BD403" i="119"/>
  <c r="BA403" i="119"/>
  <c r="AX403" i="119"/>
  <c r="AW403" i="119"/>
  <c r="AV403" i="119"/>
  <c r="AU403" i="119"/>
  <c r="AT403" i="119"/>
  <c r="AS403" i="119"/>
  <c r="BD402" i="119"/>
  <c r="BA402" i="119"/>
  <c r="AX402" i="119"/>
  <c r="AW402" i="119"/>
  <c r="AV402" i="119"/>
  <c r="AU402" i="119"/>
  <c r="AT402" i="119"/>
  <c r="AS402" i="119"/>
  <c r="BD401" i="119"/>
  <c r="BA401" i="119"/>
  <c r="AX401" i="119"/>
  <c r="AW401" i="119"/>
  <c r="AV401" i="119"/>
  <c r="AU401" i="119"/>
  <c r="AT401" i="119"/>
  <c r="AS401" i="119"/>
  <c r="BD400" i="119"/>
  <c r="BA400" i="119"/>
  <c r="AX400" i="119"/>
  <c r="AW400" i="119"/>
  <c r="AV400" i="119"/>
  <c r="AU400" i="119"/>
  <c r="AT400" i="119"/>
  <c r="AS400" i="119"/>
  <c r="BD399" i="119"/>
  <c r="BA399" i="119"/>
  <c r="AX399" i="119"/>
  <c r="AW399" i="119"/>
  <c r="AV399" i="119"/>
  <c r="AU399" i="119"/>
  <c r="AT399" i="119"/>
  <c r="AS399" i="119"/>
  <c r="BD398" i="119"/>
  <c r="BA398" i="119"/>
  <c r="AX398" i="119"/>
  <c r="AW398" i="119"/>
  <c r="AV398" i="119"/>
  <c r="AU398" i="119"/>
  <c r="AT398" i="119"/>
  <c r="AS398" i="119"/>
  <c r="BD397" i="119"/>
  <c r="BA397" i="119"/>
  <c r="AX397" i="119"/>
  <c r="AW397" i="119"/>
  <c r="AV397" i="119"/>
  <c r="AU397" i="119"/>
  <c r="AT397" i="119"/>
  <c r="AS397" i="119"/>
  <c r="BD396" i="119"/>
  <c r="BA396" i="119"/>
  <c r="AX396" i="119"/>
  <c r="AW396" i="119"/>
  <c r="AV396" i="119"/>
  <c r="AU396" i="119"/>
  <c r="AT396" i="119"/>
  <c r="AS396" i="119"/>
  <c r="BD395" i="119"/>
  <c r="BA395" i="119"/>
  <c r="AX395" i="119"/>
  <c r="AW395" i="119"/>
  <c r="AV395" i="119"/>
  <c r="AU395" i="119"/>
  <c r="AT395" i="119"/>
  <c r="AS395" i="119"/>
  <c r="BD394" i="119"/>
  <c r="BA394" i="119"/>
  <c r="AX394" i="119"/>
  <c r="AW394" i="119"/>
  <c r="AV394" i="119"/>
  <c r="AU394" i="119"/>
  <c r="AT394" i="119"/>
  <c r="AS394" i="119"/>
  <c r="BD393" i="119"/>
  <c r="BA393" i="119"/>
  <c r="AX393" i="119"/>
  <c r="AW393" i="119"/>
  <c r="AV393" i="119"/>
  <c r="AU393" i="119"/>
  <c r="AT393" i="119"/>
  <c r="AS393" i="119"/>
  <c r="BD392" i="119"/>
  <c r="BA392" i="119"/>
  <c r="AX392" i="119"/>
  <c r="AW392" i="119"/>
  <c r="AV392" i="119"/>
  <c r="AU392" i="119"/>
  <c r="AT392" i="119"/>
  <c r="AS392" i="119"/>
  <c r="BD391" i="119"/>
  <c r="BA391" i="119"/>
  <c r="AX391" i="119"/>
  <c r="AW391" i="119"/>
  <c r="AV391" i="119"/>
  <c r="AU391" i="119"/>
  <c r="AT391" i="119"/>
  <c r="AS391" i="119"/>
  <c r="BD390" i="119"/>
  <c r="BA390" i="119"/>
  <c r="AX390" i="119"/>
  <c r="AW390" i="119"/>
  <c r="AV390" i="119"/>
  <c r="AU390" i="119"/>
  <c r="AT390" i="119"/>
  <c r="AS390" i="119"/>
  <c r="BD389" i="119"/>
  <c r="BA389" i="119"/>
  <c r="AX389" i="119"/>
  <c r="AW389" i="119"/>
  <c r="AV389" i="119"/>
  <c r="AU389" i="119"/>
  <c r="AT389" i="119"/>
  <c r="AS389" i="119"/>
  <c r="BD388" i="119"/>
  <c r="BA388" i="119"/>
  <c r="AX388" i="119"/>
  <c r="AW388" i="119"/>
  <c r="AV388" i="119"/>
  <c r="AU388" i="119"/>
  <c r="AT388" i="119"/>
  <c r="AS388" i="119"/>
  <c r="BD387" i="119"/>
  <c r="BA387" i="119"/>
  <c r="AX387" i="119"/>
  <c r="AW387" i="119"/>
  <c r="AV387" i="119"/>
  <c r="AU387" i="119"/>
  <c r="AT387" i="119"/>
  <c r="AS387" i="119"/>
  <c r="BD386" i="119"/>
  <c r="BA386" i="119"/>
  <c r="AX386" i="119"/>
  <c r="AW386" i="119"/>
  <c r="AV386" i="119"/>
  <c r="AU386" i="119"/>
  <c r="AT386" i="119"/>
  <c r="AS386" i="119"/>
  <c r="BD385" i="119"/>
  <c r="BA385" i="119"/>
  <c r="AX385" i="119"/>
  <c r="AW385" i="119"/>
  <c r="AV385" i="119"/>
  <c r="AU385" i="119"/>
  <c r="AT385" i="119"/>
  <c r="AS385" i="119"/>
  <c r="BD384" i="119"/>
  <c r="BA384" i="119"/>
  <c r="AX384" i="119"/>
  <c r="AW384" i="119"/>
  <c r="AV384" i="119"/>
  <c r="AU384" i="119"/>
  <c r="AT384" i="119"/>
  <c r="AS384" i="119"/>
  <c r="BD383" i="119"/>
  <c r="BA383" i="119"/>
  <c r="AX383" i="119"/>
  <c r="AW383" i="119"/>
  <c r="AV383" i="119"/>
  <c r="AU383" i="119"/>
  <c r="AT383" i="119"/>
  <c r="AS383" i="119"/>
  <c r="BD382" i="119"/>
  <c r="BA382" i="119"/>
  <c r="AX382" i="119"/>
  <c r="AW382" i="119"/>
  <c r="AV382" i="119"/>
  <c r="AU382" i="119"/>
  <c r="AT382" i="119"/>
  <c r="AS382" i="119"/>
  <c r="BD381" i="119"/>
  <c r="BA381" i="119"/>
  <c r="AX381" i="119"/>
  <c r="AW381" i="119"/>
  <c r="AV381" i="119"/>
  <c r="AU381" i="119"/>
  <c r="AT381" i="119"/>
  <c r="AS381" i="119"/>
  <c r="BD380" i="119"/>
  <c r="BA380" i="119"/>
  <c r="AX380" i="119"/>
  <c r="AW380" i="119"/>
  <c r="AV380" i="119"/>
  <c r="AU380" i="119"/>
  <c r="AT380" i="119"/>
  <c r="AS380" i="119"/>
  <c r="BD379" i="119"/>
  <c r="BA379" i="119"/>
  <c r="AX379" i="119"/>
  <c r="AW379" i="119"/>
  <c r="AV379" i="119"/>
  <c r="AU379" i="119"/>
  <c r="AT379" i="119"/>
  <c r="AS379" i="119"/>
  <c r="BD378" i="119"/>
  <c r="BA378" i="119"/>
  <c r="AX378" i="119"/>
  <c r="AW378" i="119"/>
  <c r="AV378" i="119"/>
  <c r="AU378" i="119"/>
  <c r="AT378" i="119"/>
  <c r="AS378" i="119"/>
  <c r="BD377" i="119"/>
  <c r="BA377" i="119"/>
  <c r="AX377" i="119"/>
  <c r="AW377" i="119"/>
  <c r="AV377" i="119"/>
  <c r="AU377" i="119"/>
  <c r="AT377" i="119"/>
  <c r="AS377" i="119"/>
  <c r="BD376" i="119"/>
  <c r="BA376" i="119"/>
  <c r="AX376" i="119"/>
  <c r="AW376" i="119"/>
  <c r="AV376" i="119"/>
  <c r="AU376" i="119"/>
  <c r="AT376" i="119"/>
  <c r="AS376" i="119"/>
  <c r="BD375" i="119"/>
  <c r="BA375" i="119"/>
  <c r="AX375" i="119"/>
  <c r="AW375" i="119"/>
  <c r="AV375" i="119"/>
  <c r="AU375" i="119"/>
  <c r="AT375" i="119"/>
  <c r="AS375" i="119"/>
  <c r="BD374" i="119"/>
  <c r="BA374" i="119"/>
  <c r="AX374" i="119"/>
  <c r="AW374" i="119"/>
  <c r="AV374" i="119"/>
  <c r="AU374" i="119"/>
  <c r="AT374" i="119"/>
  <c r="AS374" i="119"/>
  <c r="BD373" i="119"/>
  <c r="BA373" i="119"/>
  <c r="AX373" i="119"/>
  <c r="AW373" i="119"/>
  <c r="AV373" i="119"/>
  <c r="AU373" i="119"/>
  <c r="AT373" i="119"/>
  <c r="AS373" i="119"/>
  <c r="BD372" i="119"/>
  <c r="BA372" i="119"/>
  <c r="AX372" i="119"/>
  <c r="AW372" i="119"/>
  <c r="AV372" i="119"/>
  <c r="AU372" i="119"/>
  <c r="AT372" i="119"/>
  <c r="AS372" i="119"/>
  <c r="BD371" i="119"/>
  <c r="BA371" i="119"/>
  <c r="AX371" i="119"/>
  <c r="AW371" i="119"/>
  <c r="AV371" i="119"/>
  <c r="AU371" i="119"/>
  <c r="AT371" i="119"/>
  <c r="AS371" i="119"/>
  <c r="BD370" i="119"/>
  <c r="BA370" i="119"/>
  <c r="AX370" i="119"/>
  <c r="AW370" i="119"/>
  <c r="AV370" i="119"/>
  <c r="AU370" i="119"/>
  <c r="AT370" i="119"/>
  <c r="AS370" i="119"/>
  <c r="BD369" i="119"/>
  <c r="BA369" i="119"/>
  <c r="AX369" i="119"/>
  <c r="AW369" i="119"/>
  <c r="AV369" i="119"/>
  <c r="AU369" i="119"/>
  <c r="AT369" i="119"/>
  <c r="AS369" i="119"/>
  <c r="BD368" i="119"/>
  <c r="BA368" i="119"/>
  <c r="AX368" i="119"/>
  <c r="AW368" i="119"/>
  <c r="AV368" i="119"/>
  <c r="AU368" i="119"/>
  <c r="AT368" i="119"/>
  <c r="AS368" i="119"/>
  <c r="BD367" i="119"/>
  <c r="BA367" i="119"/>
  <c r="AX367" i="119"/>
  <c r="AW367" i="119"/>
  <c r="AV367" i="119"/>
  <c r="AU367" i="119"/>
  <c r="AT367" i="119"/>
  <c r="AS367" i="119"/>
  <c r="BD366" i="119"/>
  <c r="BA366" i="119"/>
  <c r="AX366" i="119"/>
  <c r="AW366" i="119"/>
  <c r="AV366" i="119"/>
  <c r="AU366" i="119"/>
  <c r="AT366" i="119"/>
  <c r="AS366" i="119"/>
  <c r="BD365" i="119"/>
  <c r="BA365" i="119"/>
  <c r="AX365" i="119"/>
  <c r="AW365" i="119"/>
  <c r="AV365" i="119"/>
  <c r="AU365" i="119"/>
  <c r="AT365" i="119"/>
  <c r="AS365" i="119"/>
  <c r="BD364" i="119"/>
  <c r="BA364" i="119"/>
  <c r="AX364" i="119"/>
  <c r="AW364" i="119"/>
  <c r="AV364" i="119"/>
  <c r="AU364" i="119"/>
  <c r="AT364" i="119"/>
  <c r="AS364" i="119"/>
  <c r="BD363" i="119"/>
  <c r="BA363" i="119"/>
  <c r="AX363" i="119"/>
  <c r="AW363" i="119"/>
  <c r="AV363" i="119"/>
  <c r="AU363" i="119"/>
  <c r="AT363" i="119"/>
  <c r="AS363" i="119"/>
  <c r="BD362" i="119"/>
  <c r="BA362" i="119"/>
  <c r="AX362" i="119"/>
  <c r="AW362" i="119"/>
  <c r="AV362" i="119"/>
  <c r="AU362" i="119"/>
  <c r="AT362" i="119"/>
  <c r="AS362" i="119"/>
  <c r="BD361" i="119"/>
  <c r="BA361" i="119"/>
  <c r="AX361" i="119"/>
  <c r="AW361" i="119"/>
  <c r="AV361" i="119"/>
  <c r="AU361" i="119"/>
  <c r="AT361" i="119"/>
  <c r="AS361" i="119"/>
  <c r="BD360" i="119"/>
  <c r="BA360" i="119"/>
  <c r="AX360" i="119"/>
  <c r="AW360" i="119"/>
  <c r="AV360" i="119"/>
  <c r="AU360" i="119"/>
  <c r="AT360" i="119"/>
  <c r="AS360" i="119"/>
  <c r="BD359" i="119"/>
  <c r="BA359" i="119"/>
  <c r="AX359" i="119"/>
  <c r="AW359" i="119"/>
  <c r="AV359" i="119"/>
  <c r="AU359" i="119"/>
  <c r="AT359" i="119"/>
  <c r="AS359" i="119"/>
  <c r="BD358" i="119"/>
  <c r="BA358" i="119"/>
  <c r="AX358" i="119"/>
  <c r="AW358" i="119"/>
  <c r="AV358" i="119"/>
  <c r="AU358" i="119"/>
  <c r="AT358" i="119"/>
  <c r="AS358" i="119"/>
  <c r="BD357" i="119"/>
  <c r="BA357" i="119"/>
  <c r="AX357" i="119"/>
  <c r="AW357" i="119"/>
  <c r="AV357" i="119"/>
  <c r="AU357" i="119"/>
  <c r="AT357" i="119"/>
  <c r="AS357" i="119"/>
  <c r="BD356" i="119"/>
  <c r="BA356" i="119"/>
  <c r="AX356" i="119"/>
  <c r="AW356" i="119"/>
  <c r="AV356" i="119"/>
  <c r="AU356" i="119"/>
  <c r="AT356" i="119"/>
  <c r="AS356" i="119"/>
  <c r="BD355" i="119"/>
  <c r="BA355" i="119"/>
  <c r="AX355" i="119"/>
  <c r="AW355" i="119"/>
  <c r="AV355" i="119"/>
  <c r="AU355" i="119"/>
  <c r="AT355" i="119"/>
  <c r="AS355" i="119"/>
  <c r="BD354" i="119"/>
  <c r="BA354" i="119"/>
  <c r="AX354" i="119"/>
  <c r="AW354" i="119"/>
  <c r="AV354" i="119"/>
  <c r="AU354" i="119"/>
  <c r="AT354" i="119"/>
  <c r="AS354" i="119"/>
  <c r="BD353" i="119"/>
  <c r="BA353" i="119"/>
  <c r="AX353" i="119"/>
  <c r="AW353" i="119"/>
  <c r="AV353" i="119"/>
  <c r="AU353" i="119"/>
  <c r="AT353" i="119"/>
  <c r="AS353" i="119"/>
  <c r="BD352" i="119"/>
  <c r="BA352" i="119"/>
  <c r="AX352" i="119"/>
  <c r="AW352" i="119"/>
  <c r="AV352" i="119"/>
  <c r="AU352" i="119"/>
  <c r="AT352" i="119"/>
  <c r="AS352" i="119"/>
  <c r="BD351" i="119"/>
  <c r="BA351" i="119"/>
  <c r="AX351" i="119"/>
  <c r="AW351" i="119"/>
  <c r="AV351" i="119"/>
  <c r="AU351" i="119"/>
  <c r="AT351" i="119"/>
  <c r="AS351" i="119"/>
  <c r="BD350" i="119"/>
  <c r="BA350" i="119"/>
  <c r="AX350" i="119"/>
  <c r="AW350" i="119"/>
  <c r="AV350" i="119"/>
  <c r="AU350" i="119"/>
  <c r="AT350" i="119"/>
  <c r="AS350" i="119"/>
  <c r="BD349" i="119"/>
  <c r="BA349" i="119"/>
  <c r="AX349" i="119"/>
  <c r="AW349" i="119"/>
  <c r="AV349" i="119"/>
  <c r="AU349" i="119"/>
  <c r="AT349" i="119"/>
  <c r="AS349" i="119"/>
  <c r="BD348" i="119"/>
  <c r="BA348" i="119"/>
  <c r="AX348" i="119"/>
  <c r="AW348" i="119"/>
  <c r="AV348" i="119"/>
  <c r="AU348" i="119"/>
  <c r="AT348" i="119"/>
  <c r="AS348" i="119"/>
  <c r="BD347" i="119"/>
  <c r="BA347" i="119"/>
  <c r="AX347" i="119"/>
  <c r="AW347" i="119"/>
  <c r="AV347" i="119"/>
  <c r="AU347" i="119"/>
  <c r="AT347" i="119"/>
  <c r="AS347" i="119"/>
  <c r="BD346" i="119"/>
  <c r="BA346" i="119"/>
  <c r="AX346" i="119"/>
  <c r="AW346" i="119"/>
  <c r="AV346" i="119"/>
  <c r="AU346" i="119"/>
  <c r="AT346" i="119"/>
  <c r="AS346" i="119"/>
  <c r="BD345" i="119"/>
  <c r="BA345" i="119"/>
  <c r="AX345" i="119"/>
  <c r="AW345" i="119"/>
  <c r="AV345" i="119"/>
  <c r="AU345" i="119"/>
  <c r="AT345" i="119"/>
  <c r="AS345" i="119"/>
  <c r="BD344" i="119"/>
  <c r="BA344" i="119"/>
  <c r="AX344" i="119"/>
  <c r="AW344" i="119"/>
  <c r="AV344" i="119"/>
  <c r="AU344" i="119"/>
  <c r="AT344" i="119"/>
  <c r="AS344" i="119"/>
  <c r="BD343" i="119"/>
  <c r="BA343" i="119"/>
  <c r="AX343" i="119"/>
  <c r="AW343" i="119"/>
  <c r="AV343" i="119"/>
  <c r="AU343" i="119"/>
  <c r="AT343" i="119"/>
  <c r="AS343" i="119"/>
  <c r="BD342" i="119"/>
  <c r="BA342" i="119"/>
  <c r="AX342" i="119"/>
  <c r="AW342" i="119"/>
  <c r="AV342" i="119"/>
  <c r="AU342" i="119"/>
  <c r="AT342" i="119"/>
  <c r="AS342" i="119"/>
  <c r="BD341" i="119"/>
  <c r="BA341" i="119"/>
  <c r="AX341" i="119"/>
  <c r="AW341" i="119"/>
  <c r="AV341" i="119"/>
  <c r="AU341" i="119"/>
  <c r="AT341" i="119"/>
  <c r="AS341" i="119"/>
  <c r="BD340" i="119"/>
  <c r="BA340" i="119"/>
  <c r="AX340" i="119"/>
  <c r="AW340" i="119"/>
  <c r="AV340" i="119"/>
  <c r="AU340" i="119"/>
  <c r="AT340" i="119"/>
  <c r="AS340" i="119"/>
  <c r="BD339" i="119"/>
  <c r="BA339" i="119"/>
  <c r="AX339" i="119"/>
  <c r="AW339" i="119"/>
  <c r="AV339" i="119"/>
  <c r="AU339" i="119"/>
  <c r="AT339" i="119"/>
  <c r="AS339" i="119"/>
  <c r="BD338" i="119"/>
  <c r="BA338" i="119"/>
  <c r="AX338" i="119"/>
  <c r="AW338" i="119"/>
  <c r="AV338" i="119"/>
  <c r="AU338" i="119"/>
  <c r="AT338" i="119"/>
  <c r="AS338" i="119"/>
  <c r="BD337" i="119"/>
  <c r="BA337" i="119"/>
  <c r="AX337" i="119"/>
  <c r="AW337" i="119"/>
  <c r="AV337" i="119"/>
  <c r="AU337" i="119"/>
  <c r="AT337" i="119"/>
  <c r="AS337" i="119"/>
  <c r="BD336" i="119"/>
  <c r="BA336" i="119"/>
  <c r="AX336" i="119"/>
  <c r="AW336" i="119"/>
  <c r="AV336" i="119"/>
  <c r="AU336" i="119"/>
  <c r="AT336" i="119"/>
  <c r="AS336" i="119"/>
  <c r="BD335" i="119"/>
  <c r="BA335" i="119"/>
  <c r="AX335" i="119"/>
  <c r="AW335" i="119"/>
  <c r="AV335" i="119"/>
  <c r="AU335" i="119"/>
  <c r="AT335" i="119"/>
  <c r="AS335" i="119"/>
  <c r="BD334" i="119"/>
  <c r="BA334" i="119"/>
  <c r="AX334" i="119"/>
  <c r="AW334" i="119"/>
  <c r="AV334" i="119"/>
  <c r="AU334" i="119"/>
  <c r="AT334" i="119"/>
  <c r="AS334" i="119"/>
  <c r="BD333" i="119"/>
  <c r="BA333" i="119"/>
  <c r="AX333" i="119"/>
  <c r="AW333" i="119"/>
  <c r="AV333" i="119"/>
  <c r="AU333" i="119"/>
  <c r="AT333" i="119"/>
  <c r="AS333" i="119"/>
  <c r="BD332" i="119"/>
  <c r="BA332" i="119"/>
  <c r="AX332" i="119"/>
  <c r="AW332" i="119"/>
  <c r="AV332" i="119"/>
  <c r="AU332" i="119"/>
  <c r="AT332" i="119"/>
  <c r="AS332" i="119"/>
  <c r="BD331" i="119"/>
  <c r="BA331" i="119"/>
  <c r="AX331" i="119"/>
  <c r="AW331" i="119"/>
  <c r="AV331" i="119"/>
  <c r="AU331" i="119"/>
  <c r="AT331" i="119"/>
  <c r="AS331" i="119"/>
  <c r="BD330" i="119"/>
  <c r="BA330" i="119"/>
  <c r="AX330" i="119"/>
  <c r="AW330" i="119"/>
  <c r="AV330" i="119"/>
  <c r="AU330" i="119"/>
  <c r="AT330" i="119"/>
  <c r="AS330" i="119"/>
  <c r="BD329" i="119"/>
  <c r="BA329" i="119"/>
  <c r="AX329" i="119"/>
  <c r="AW329" i="119"/>
  <c r="AV329" i="119"/>
  <c r="AU329" i="119"/>
  <c r="AT329" i="119"/>
  <c r="AS329" i="119"/>
  <c r="BD328" i="119"/>
  <c r="BA328" i="119"/>
  <c r="AX328" i="119"/>
  <c r="AW328" i="119"/>
  <c r="AV328" i="119"/>
  <c r="AU328" i="119"/>
  <c r="AT328" i="119"/>
  <c r="AS328" i="119"/>
  <c r="BD327" i="119"/>
  <c r="BA327" i="119"/>
  <c r="AX327" i="119"/>
  <c r="AW327" i="119"/>
  <c r="AV327" i="119"/>
  <c r="AU327" i="119"/>
  <c r="AT327" i="119"/>
  <c r="AS327" i="119"/>
  <c r="BD326" i="119"/>
  <c r="BA326" i="119"/>
  <c r="AX326" i="119"/>
  <c r="AW326" i="119"/>
  <c r="AV326" i="119"/>
  <c r="AU326" i="119"/>
  <c r="AT326" i="119"/>
  <c r="AS326" i="119"/>
  <c r="BD325" i="119"/>
  <c r="BA325" i="119"/>
  <c r="AX325" i="119"/>
  <c r="AW325" i="119"/>
  <c r="AV325" i="119"/>
  <c r="AU325" i="119"/>
  <c r="AT325" i="119"/>
  <c r="AS325" i="119"/>
  <c r="BD324" i="119"/>
  <c r="BA324" i="119"/>
  <c r="AX324" i="119"/>
  <c r="AW324" i="119"/>
  <c r="AV324" i="119"/>
  <c r="AU324" i="119"/>
  <c r="AT324" i="119"/>
  <c r="AS324" i="119"/>
  <c r="BD323" i="119"/>
  <c r="BA323" i="119"/>
  <c r="AX323" i="119"/>
  <c r="AW323" i="119"/>
  <c r="AV323" i="119"/>
  <c r="AU323" i="119"/>
  <c r="AT323" i="119"/>
  <c r="AS323" i="119"/>
  <c r="BD322" i="119"/>
  <c r="BA322" i="119"/>
  <c r="AX322" i="119"/>
  <c r="AW322" i="119"/>
  <c r="AV322" i="119"/>
  <c r="AU322" i="119"/>
  <c r="AT322" i="119"/>
  <c r="AS322" i="119"/>
  <c r="BD321" i="119"/>
  <c r="BA321" i="119"/>
  <c r="AX321" i="119"/>
  <c r="AW321" i="119"/>
  <c r="AV321" i="119"/>
  <c r="AU321" i="119"/>
  <c r="AT321" i="119"/>
  <c r="AS321" i="119"/>
  <c r="BD320" i="119"/>
  <c r="BA320" i="119"/>
  <c r="AX320" i="119"/>
  <c r="AW320" i="119"/>
  <c r="AV320" i="119"/>
  <c r="AU320" i="119"/>
  <c r="AT320" i="119"/>
  <c r="AS320" i="119"/>
  <c r="BD319" i="119"/>
  <c r="BA319" i="119"/>
  <c r="AX319" i="119"/>
  <c r="AW319" i="119"/>
  <c r="AV319" i="119"/>
  <c r="AU319" i="119"/>
  <c r="AT319" i="119"/>
  <c r="AS319" i="119"/>
  <c r="BD318" i="119"/>
  <c r="BA318" i="119"/>
  <c r="AX318" i="119"/>
  <c r="AW318" i="119"/>
  <c r="AV318" i="119"/>
  <c r="AU318" i="119"/>
  <c r="AT318" i="119"/>
  <c r="AS318" i="119"/>
  <c r="BD317" i="119"/>
  <c r="BA317" i="119"/>
  <c r="AX317" i="119"/>
  <c r="AW317" i="119"/>
  <c r="AV317" i="119"/>
  <c r="AU317" i="119"/>
  <c r="AT317" i="119"/>
  <c r="AS317" i="119"/>
  <c r="BD316" i="119"/>
  <c r="BA316" i="119"/>
  <c r="AX316" i="119"/>
  <c r="AW316" i="119"/>
  <c r="AV316" i="119"/>
  <c r="AU316" i="119"/>
  <c r="AT316" i="119"/>
  <c r="AS316" i="119"/>
  <c r="BD315" i="119"/>
  <c r="BA315" i="119"/>
  <c r="AX315" i="119"/>
  <c r="AW315" i="119"/>
  <c r="AV315" i="119"/>
  <c r="AU315" i="119"/>
  <c r="AT315" i="119"/>
  <c r="AS315" i="119"/>
  <c r="BD314" i="119"/>
  <c r="BA314" i="119"/>
  <c r="AX314" i="119"/>
  <c r="AW314" i="119"/>
  <c r="AV314" i="119"/>
  <c r="AU314" i="119"/>
  <c r="AT314" i="119"/>
  <c r="AS314" i="119"/>
  <c r="BD313" i="119"/>
  <c r="BA313" i="119"/>
  <c r="AX313" i="119"/>
  <c r="AW313" i="119"/>
  <c r="AV313" i="119"/>
  <c r="AU313" i="119"/>
  <c r="AT313" i="119"/>
  <c r="AS313" i="119"/>
  <c r="BD312" i="119"/>
  <c r="BA312" i="119"/>
  <c r="AX312" i="119"/>
  <c r="AW312" i="119"/>
  <c r="AV312" i="119"/>
  <c r="AU312" i="119"/>
  <c r="AT312" i="119"/>
  <c r="AS312" i="119"/>
  <c r="BD311" i="119"/>
  <c r="BA311" i="119"/>
  <c r="AX311" i="119"/>
  <c r="AW311" i="119"/>
  <c r="AV311" i="119"/>
  <c r="AU311" i="119"/>
  <c r="AT311" i="119"/>
  <c r="AS311" i="119"/>
  <c r="BD310" i="119"/>
  <c r="BA310" i="119"/>
  <c r="AX310" i="119"/>
  <c r="AW310" i="119"/>
  <c r="AV310" i="119"/>
  <c r="AU310" i="119"/>
  <c r="AT310" i="119"/>
  <c r="AS310" i="119"/>
  <c r="BD309" i="119"/>
  <c r="BA309" i="119"/>
  <c r="AX309" i="119"/>
  <c r="AW309" i="119"/>
  <c r="AV309" i="119"/>
  <c r="AU309" i="119"/>
  <c r="AT309" i="119"/>
  <c r="AS309" i="119"/>
  <c r="BD308" i="119"/>
  <c r="BA308" i="119"/>
  <c r="AX308" i="119"/>
  <c r="AW308" i="119"/>
  <c r="AV308" i="119"/>
  <c r="AU308" i="119"/>
  <c r="AT308" i="119"/>
  <c r="AS308" i="119"/>
  <c r="BD307" i="119"/>
  <c r="BA307" i="119"/>
  <c r="AX307" i="119"/>
  <c r="AW307" i="119"/>
  <c r="AV307" i="119"/>
  <c r="AU307" i="119"/>
  <c r="AT307" i="119"/>
  <c r="AS307" i="119"/>
  <c r="BD306" i="119"/>
  <c r="BA306" i="119"/>
  <c r="AX306" i="119"/>
  <c r="AW306" i="119"/>
  <c r="AV306" i="119"/>
  <c r="AU306" i="119"/>
  <c r="AT306" i="119"/>
  <c r="AS306" i="119"/>
  <c r="BD305" i="119"/>
  <c r="BA305" i="119"/>
  <c r="AX305" i="119"/>
  <c r="AW305" i="119"/>
  <c r="AV305" i="119"/>
  <c r="AU305" i="119"/>
  <c r="AT305" i="119"/>
  <c r="AS305" i="119"/>
  <c r="BD304" i="119"/>
  <c r="BA304" i="119"/>
  <c r="AX304" i="119"/>
  <c r="AW304" i="119"/>
  <c r="AV304" i="119"/>
  <c r="AU304" i="119"/>
  <c r="AT304" i="119"/>
  <c r="AS304" i="119"/>
  <c r="BD303" i="119"/>
  <c r="BA303" i="119"/>
  <c r="AX303" i="119"/>
  <c r="AW303" i="119"/>
  <c r="AV303" i="119"/>
  <c r="AU303" i="119"/>
  <c r="AT303" i="119"/>
  <c r="AS303" i="119"/>
  <c r="BD302" i="119"/>
  <c r="BA302" i="119"/>
  <c r="AX302" i="119"/>
  <c r="AW302" i="119"/>
  <c r="AV302" i="119"/>
  <c r="AU302" i="119"/>
  <c r="AT302" i="119"/>
  <c r="AS302" i="119"/>
  <c r="BD301" i="119"/>
  <c r="BA301" i="119"/>
  <c r="AX301" i="119"/>
  <c r="AW301" i="119"/>
  <c r="AV301" i="119"/>
  <c r="AU301" i="119"/>
  <c r="AT301" i="119"/>
  <c r="AS301" i="119"/>
  <c r="BD300" i="119"/>
  <c r="BA300" i="119"/>
  <c r="AX300" i="119"/>
  <c r="AW300" i="119"/>
  <c r="AV300" i="119"/>
  <c r="AU300" i="119"/>
  <c r="AT300" i="119"/>
  <c r="AS300" i="119"/>
  <c r="BD299" i="119"/>
  <c r="BA299" i="119"/>
  <c r="AX299" i="119"/>
  <c r="AW299" i="119"/>
  <c r="AV299" i="119"/>
  <c r="AU299" i="119"/>
  <c r="AT299" i="119"/>
  <c r="AS299" i="119"/>
  <c r="BD298" i="119"/>
  <c r="BA298" i="119"/>
  <c r="AX298" i="119"/>
  <c r="AW298" i="119"/>
  <c r="AV298" i="119"/>
  <c r="AU298" i="119"/>
  <c r="AT298" i="119"/>
  <c r="AS298" i="119"/>
  <c r="BD297" i="119"/>
  <c r="BA297" i="119"/>
  <c r="AX297" i="119"/>
  <c r="AW297" i="119"/>
  <c r="AV297" i="119"/>
  <c r="AU297" i="119"/>
  <c r="AT297" i="119"/>
  <c r="AS297" i="119"/>
  <c r="BD296" i="119"/>
  <c r="BA296" i="119"/>
  <c r="AX296" i="119"/>
  <c r="AW296" i="119"/>
  <c r="AV296" i="119"/>
  <c r="AU296" i="119"/>
  <c r="AT296" i="119"/>
  <c r="AS296" i="119"/>
  <c r="BD295" i="119"/>
  <c r="BA295" i="119"/>
  <c r="AX295" i="119"/>
  <c r="AW295" i="119"/>
  <c r="AV295" i="119"/>
  <c r="AU295" i="119"/>
  <c r="AT295" i="119"/>
  <c r="AS295" i="119"/>
  <c r="BD294" i="119"/>
  <c r="BA294" i="119"/>
  <c r="AX294" i="119"/>
  <c r="AW294" i="119"/>
  <c r="AV294" i="119"/>
  <c r="AU294" i="119"/>
  <c r="AT294" i="119"/>
  <c r="AS294" i="119"/>
  <c r="BD293" i="119"/>
  <c r="BA293" i="119"/>
  <c r="AX293" i="119"/>
  <c r="AW293" i="119"/>
  <c r="AV293" i="119"/>
  <c r="AU293" i="119"/>
  <c r="AT293" i="119"/>
  <c r="AS293" i="119"/>
  <c r="BD292" i="119"/>
  <c r="BA292" i="119"/>
  <c r="AX292" i="119"/>
  <c r="AW292" i="119"/>
  <c r="AV292" i="119"/>
  <c r="AU292" i="119"/>
  <c r="AT292" i="119"/>
  <c r="AS292" i="119"/>
  <c r="BD291" i="119"/>
  <c r="BA291" i="119"/>
  <c r="AX291" i="119"/>
  <c r="AW291" i="119"/>
  <c r="AV291" i="119"/>
  <c r="AU291" i="119"/>
  <c r="AT291" i="119"/>
  <c r="AS291" i="119"/>
  <c r="BD290" i="119"/>
  <c r="BA290" i="119"/>
  <c r="AX290" i="119"/>
  <c r="AW290" i="119"/>
  <c r="AV290" i="119"/>
  <c r="AU290" i="119"/>
  <c r="AT290" i="119"/>
  <c r="AS290" i="119"/>
  <c r="BD289" i="119"/>
  <c r="BA289" i="119"/>
  <c r="AX289" i="119"/>
  <c r="AW289" i="119"/>
  <c r="AV289" i="119"/>
  <c r="AU289" i="119"/>
  <c r="AT289" i="119"/>
  <c r="AS289" i="119"/>
  <c r="BD288" i="119"/>
  <c r="BA288" i="119"/>
  <c r="AX288" i="119"/>
  <c r="AW288" i="119"/>
  <c r="AV288" i="119"/>
  <c r="AU288" i="119"/>
  <c r="AT288" i="119"/>
  <c r="AS288" i="119"/>
  <c r="BD287" i="119"/>
  <c r="BA287" i="119"/>
  <c r="AX287" i="119"/>
  <c r="AW287" i="119"/>
  <c r="AV287" i="119"/>
  <c r="AU287" i="119"/>
  <c r="AT287" i="119"/>
  <c r="AS287" i="119"/>
  <c r="BD286" i="119"/>
  <c r="BA286" i="119"/>
  <c r="AX286" i="119"/>
  <c r="AW286" i="119"/>
  <c r="AV286" i="119"/>
  <c r="AU286" i="119"/>
  <c r="AT286" i="119"/>
  <c r="AS286" i="119"/>
  <c r="BD285" i="119"/>
  <c r="BA285" i="119"/>
  <c r="AX285" i="119"/>
  <c r="AW285" i="119"/>
  <c r="AV285" i="119"/>
  <c r="AU285" i="119"/>
  <c r="AT285" i="119"/>
  <c r="AS285" i="119"/>
  <c r="BD284" i="119"/>
  <c r="BA284" i="119"/>
  <c r="AX284" i="119"/>
  <c r="AW284" i="119"/>
  <c r="AV284" i="119"/>
  <c r="AU284" i="119"/>
  <c r="AT284" i="119"/>
  <c r="AS284" i="119"/>
  <c r="BD283" i="119"/>
  <c r="BA283" i="119"/>
  <c r="AX283" i="119"/>
  <c r="AW283" i="119"/>
  <c r="AV283" i="119"/>
  <c r="AU283" i="119"/>
  <c r="AT283" i="119"/>
  <c r="AS283" i="119"/>
  <c r="BD282" i="119"/>
  <c r="BA282" i="119"/>
  <c r="AX282" i="119"/>
  <c r="AW282" i="119"/>
  <c r="AV282" i="119"/>
  <c r="AU282" i="119"/>
  <c r="AT282" i="119"/>
  <c r="AS282" i="119"/>
  <c r="BD281" i="119"/>
  <c r="BA281" i="119"/>
  <c r="AX281" i="119"/>
  <c r="AW281" i="119"/>
  <c r="AV281" i="119"/>
  <c r="AU281" i="119"/>
  <c r="AT281" i="119"/>
  <c r="AS281" i="119"/>
  <c r="BD280" i="119"/>
  <c r="BA280" i="119"/>
  <c r="AX280" i="119"/>
  <c r="AW280" i="119"/>
  <c r="AV280" i="119"/>
  <c r="AU280" i="119"/>
  <c r="AT280" i="119"/>
  <c r="AS280" i="119"/>
  <c r="BD279" i="119"/>
  <c r="BA279" i="119"/>
  <c r="AX279" i="119"/>
  <c r="AW279" i="119"/>
  <c r="AV279" i="119"/>
  <c r="AU279" i="119"/>
  <c r="AT279" i="119"/>
  <c r="AS279" i="119"/>
  <c r="BD278" i="119"/>
  <c r="BA278" i="119"/>
  <c r="AX278" i="119"/>
  <c r="AW278" i="119"/>
  <c r="AV278" i="119"/>
  <c r="AU278" i="119"/>
  <c r="AT278" i="119"/>
  <c r="AS278" i="119"/>
  <c r="BD277" i="119"/>
  <c r="BA277" i="119"/>
  <c r="AX277" i="119"/>
  <c r="AW277" i="119"/>
  <c r="AV277" i="119"/>
  <c r="AU277" i="119"/>
  <c r="AT277" i="119"/>
  <c r="AS277" i="119"/>
  <c r="BD276" i="119"/>
  <c r="BA276" i="119"/>
  <c r="AX276" i="119"/>
  <c r="AW276" i="119"/>
  <c r="AV276" i="119"/>
  <c r="AU276" i="119"/>
  <c r="AT276" i="119"/>
  <c r="AS276" i="119"/>
  <c r="BD275" i="119"/>
  <c r="BA275" i="119"/>
  <c r="AX275" i="119"/>
  <c r="AW275" i="119"/>
  <c r="AV275" i="119"/>
  <c r="AU275" i="119"/>
  <c r="AT275" i="119"/>
  <c r="AS275" i="119"/>
  <c r="BD274" i="119"/>
  <c r="BA274" i="119"/>
  <c r="AX274" i="119"/>
  <c r="AW274" i="119"/>
  <c r="AV274" i="119"/>
  <c r="AU274" i="119"/>
  <c r="AT274" i="119"/>
  <c r="AS274" i="119"/>
  <c r="BD273" i="119"/>
  <c r="BA273" i="119"/>
  <c r="AX273" i="119"/>
  <c r="AW273" i="119"/>
  <c r="AV273" i="119"/>
  <c r="AU273" i="119"/>
  <c r="AT273" i="119"/>
  <c r="AS273" i="119"/>
  <c r="BD272" i="119"/>
  <c r="BA272" i="119"/>
  <c r="AX272" i="119"/>
  <c r="AW272" i="119"/>
  <c r="AV272" i="119"/>
  <c r="AU272" i="119"/>
  <c r="AT272" i="119"/>
  <c r="AS272" i="119"/>
  <c r="BD271" i="119"/>
  <c r="BA271" i="119"/>
  <c r="AX271" i="119"/>
  <c r="AW271" i="119"/>
  <c r="AV271" i="119"/>
  <c r="AU271" i="119"/>
  <c r="AT271" i="119"/>
  <c r="AS271" i="119"/>
  <c r="BD270" i="119"/>
  <c r="BA270" i="119"/>
  <c r="AX270" i="119"/>
  <c r="AW270" i="119"/>
  <c r="AV270" i="119"/>
  <c r="AU270" i="119"/>
  <c r="AT270" i="119"/>
  <c r="AS270" i="119"/>
  <c r="BD269" i="119"/>
  <c r="BA269" i="119"/>
  <c r="AX269" i="119"/>
  <c r="AW269" i="119"/>
  <c r="AV269" i="119"/>
  <c r="AU269" i="119"/>
  <c r="AT269" i="119"/>
  <c r="AS269" i="119"/>
  <c r="BD268" i="119"/>
  <c r="BA268" i="119"/>
  <c r="AX268" i="119"/>
  <c r="AW268" i="119"/>
  <c r="AV268" i="119"/>
  <c r="AU268" i="119"/>
  <c r="AT268" i="119"/>
  <c r="AS268" i="119"/>
  <c r="BD267" i="119"/>
  <c r="BA267" i="119"/>
  <c r="AX267" i="119"/>
  <c r="AW267" i="119"/>
  <c r="AV267" i="119"/>
  <c r="AU267" i="119"/>
  <c r="AT267" i="119"/>
  <c r="AS267" i="119"/>
  <c r="BD266" i="119"/>
  <c r="BA266" i="119"/>
  <c r="AX266" i="119"/>
  <c r="AW266" i="119"/>
  <c r="AV266" i="119"/>
  <c r="AU266" i="119"/>
  <c r="AT266" i="119"/>
  <c r="AS266" i="119"/>
  <c r="BD265" i="119"/>
  <c r="BA265" i="119"/>
  <c r="AX265" i="119"/>
  <c r="AW265" i="119"/>
  <c r="AV265" i="119"/>
  <c r="AU265" i="119"/>
  <c r="AT265" i="119"/>
  <c r="AS265" i="119"/>
  <c r="BD264" i="119"/>
  <c r="BA264" i="119"/>
  <c r="AX264" i="119"/>
  <c r="AW264" i="119"/>
  <c r="AV264" i="119"/>
  <c r="AU264" i="119"/>
  <c r="AT264" i="119"/>
  <c r="AS264" i="119"/>
  <c r="BD263" i="119"/>
  <c r="BA263" i="119"/>
  <c r="AX263" i="119"/>
  <c r="AW263" i="119"/>
  <c r="AV263" i="119"/>
  <c r="AU263" i="119"/>
  <c r="AT263" i="119"/>
  <c r="AS263" i="119"/>
  <c r="BD262" i="119"/>
  <c r="BA262" i="119"/>
  <c r="AX262" i="119"/>
  <c r="AW262" i="119"/>
  <c r="AV262" i="119"/>
  <c r="AU262" i="119"/>
  <c r="AT262" i="119"/>
  <c r="AS262" i="119"/>
  <c r="BD261" i="119"/>
  <c r="BA261" i="119"/>
  <c r="AX261" i="119"/>
  <c r="AW261" i="119"/>
  <c r="AV261" i="119"/>
  <c r="AU261" i="119"/>
  <c r="AT261" i="119"/>
  <c r="AS261" i="119"/>
  <c r="BD260" i="119"/>
  <c r="BA260" i="119"/>
  <c r="AX260" i="119"/>
  <c r="AW260" i="119"/>
  <c r="AV260" i="119"/>
  <c r="AU260" i="119"/>
  <c r="AT260" i="119"/>
  <c r="AS260" i="119"/>
  <c r="BD259" i="119"/>
  <c r="BA259" i="119"/>
  <c r="AX259" i="119"/>
  <c r="AW259" i="119"/>
  <c r="AV259" i="119"/>
  <c r="AU259" i="119"/>
  <c r="AT259" i="119"/>
  <c r="AS259" i="119"/>
  <c r="BD258" i="119"/>
  <c r="BA258" i="119"/>
  <c r="AX258" i="119"/>
  <c r="AW258" i="119"/>
  <c r="AV258" i="119"/>
  <c r="AU258" i="119"/>
  <c r="AT258" i="119"/>
  <c r="AS258" i="119"/>
  <c r="BD257" i="119"/>
  <c r="BA257" i="119"/>
  <c r="AX257" i="119"/>
  <c r="AW257" i="119"/>
  <c r="AV257" i="119"/>
  <c r="AU257" i="119"/>
  <c r="AT257" i="119"/>
  <c r="AS257" i="119"/>
  <c r="BD256" i="119"/>
  <c r="BA256" i="119"/>
  <c r="AX256" i="119"/>
  <c r="AW256" i="119"/>
  <c r="AV256" i="119"/>
  <c r="AU256" i="119"/>
  <c r="AT256" i="119"/>
  <c r="AS256" i="119"/>
  <c r="BD255" i="119"/>
  <c r="BA255" i="119"/>
  <c r="AX255" i="119"/>
  <c r="AW255" i="119"/>
  <c r="AV255" i="119"/>
  <c r="AU255" i="119"/>
  <c r="AT255" i="119"/>
  <c r="AS255" i="119"/>
  <c r="BD254" i="119"/>
  <c r="BA254" i="119"/>
  <c r="AX254" i="119"/>
  <c r="AW254" i="119"/>
  <c r="AV254" i="119"/>
  <c r="AU254" i="119"/>
  <c r="AT254" i="119"/>
  <c r="AS254" i="119"/>
  <c r="BD253" i="119"/>
  <c r="BA253" i="119"/>
  <c r="AX253" i="119"/>
  <c r="AW253" i="119"/>
  <c r="AV253" i="119"/>
  <c r="AU253" i="119"/>
  <c r="AT253" i="119"/>
  <c r="AS253" i="119"/>
  <c r="BD252" i="119"/>
  <c r="BA252" i="119"/>
  <c r="AX252" i="119"/>
  <c r="AW252" i="119"/>
  <c r="AV252" i="119"/>
  <c r="AU252" i="119"/>
  <c r="AT252" i="119"/>
  <c r="AS252" i="119"/>
  <c r="BD251" i="119"/>
  <c r="BA251" i="119"/>
  <c r="AX251" i="119"/>
  <c r="AW251" i="119"/>
  <c r="AV251" i="119"/>
  <c r="AU251" i="119"/>
  <c r="AT251" i="119"/>
  <c r="AS251" i="119"/>
  <c r="BD250" i="119"/>
  <c r="BA250" i="119"/>
  <c r="AX250" i="119"/>
  <c r="AW250" i="119"/>
  <c r="AV250" i="119"/>
  <c r="AU250" i="119"/>
  <c r="AT250" i="119"/>
  <c r="AS250" i="119"/>
  <c r="BD249" i="119"/>
  <c r="BA249" i="119"/>
  <c r="AX249" i="119"/>
  <c r="AW249" i="119"/>
  <c r="AV249" i="119"/>
  <c r="AU249" i="119"/>
  <c r="AT249" i="119"/>
  <c r="AS249" i="119"/>
  <c r="BD248" i="119"/>
  <c r="BA248" i="119"/>
  <c r="AX248" i="119"/>
  <c r="AW248" i="119"/>
  <c r="AV248" i="119"/>
  <c r="AU248" i="119"/>
  <c r="AT248" i="119"/>
  <c r="AS248" i="119"/>
  <c r="BD247" i="119"/>
  <c r="BA247" i="119"/>
  <c r="AX247" i="119"/>
  <c r="AW247" i="119"/>
  <c r="AV247" i="119"/>
  <c r="AU247" i="119"/>
  <c r="AT247" i="119"/>
  <c r="AS247" i="119"/>
  <c r="BD246" i="119"/>
  <c r="BA246" i="119"/>
  <c r="AX246" i="119"/>
  <c r="AW246" i="119"/>
  <c r="AV246" i="119"/>
  <c r="AU246" i="119"/>
  <c r="AT246" i="119"/>
  <c r="AS246" i="119"/>
  <c r="BD245" i="119"/>
  <c r="BA245" i="119"/>
  <c r="AX245" i="119"/>
  <c r="AW245" i="119"/>
  <c r="AV245" i="119"/>
  <c r="AU245" i="119"/>
  <c r="AT245" i="119"/>
  <c r="AS245" i="119"/>
  <c r="BD244" i="119"/>
  <c r="BA244" i="119"/>
  <c r="AX244" i="119"/>
  <c r="AW244" i="119"/>
  <c r="AV244" i="119"/>
  <c r="AU244" i="119"/>
  <c r="AT244" i="119"/>
  <c r="AS244" i="119"/>
  <c r="BD243" i="119"/>
  <c r="BA243" i="119"/>
  <c r="AX243" i="119"/>
  <c r="AW243" i="119"/>
  <c r="AV243" i="119"/>
  <c r="AU243" i="119"/>
  <c r="AT243" i="119"/>
  <c r="AS243" i="119"/>
  <c r="BD242" i="119"/>
  <c r="BA242" i="119"/>
  <c r="AX242" i="119"/>
  <c r="AW242" i="119"/>
  <c r="AV242" i="119"/>
  <c r="AU242" i="119"/>
  <c r="AT242" i="119"/>
  <c r="AS242" i="119"/>
  <c r="BD241" i="119"/>
  <c r="BA241" i="119"/>
  <c r="AX241" i="119"/>
  <c r="AW241" i="119"/>
  <c r="AV241" i="119"/>
  <c r="AU241" i="119"/>
  <c r="AT241" i="119"/>
  <c r="AS241" i="119"/>
  <c r="BD240" i="119"/>
  <c r="BA240" i="119"/>
  <c r="AX240" i="119"/>
  <c r="AW240" i="119"/>
  <c r="AV240" i="119"/>
  <c r="AU240" i="119"/>
  <c r="AT240" i="119"/>
  <c r="AS240" i="119"/>
  <c r="BD239" i="119"/>
  <c r="BA239" i="119"/>
  <c r="AX239" i="119"/>
  <c r="AW239" i="119"/>
  <c r="AV239" i="119"/>
  <c r="AU239" i="119"/>
  <c r="AT239" i="119"/>
  <c r="AS239" i="119"/>
  <c r="BD238" i="119"/>
  <c r="BA238" i="119"/>
  <c r="AX238" i="119"/>
  <c r="AW238" i="119"/>
  <c r="AV238" i="119"/>
  <c r="AU238" i="119"/>
  <c r="AT238" i="119"/>
  <c r="AS238" i="119"/>
  <c r="BD237" i="119"/>
  <c r="BA237" i="119"/>
  <c r="AX237" i="119"/>
  <c r="AW237" i="119"/>
  <c r="AV237" i="119"/>
  <c r="AU237" i="119"/>
  <c r="AT237" i="119"/>
  <c r="AS237" i="119"/>
  <c r="BD236" i="119"/>
  <c r="BA236" i="119"/>
  <c r="AX236" i="119"/>
  <c r="AW236" i="119"/>
  <c r="AV236" i="119"/>
  <c r="AU236" i="119"/>
  <c r="AT236" i="119"/>
  <c r="AS236" i="119"/>
  <c r="BD235" i="119"/>
  <c r="BA235" i="119"/>
  <c r="AX235" i="119"/>
  <c r="AW235" i="119"/>
  <c r="AV235" i="119"/>
  <c r="AU235" i="119"/>
  <c r="AT235" i="119"/>
  <c r="AS235" i="119"/>
  <c r="BD234" i="119"/>
  <c r="BA234" i="119"/>
  <c r="AX234" i="119"/>
  <c r="AW234" i="119"/>
  <c r="AV234" i="119"/>
  <c r="AU234" i="119"/>
  <c r="AT234" i="119"/>
  <c r="AS234" i="119"/>
  <c r="BD233" i="119"/>
  <c r="BA233" i="119"/>
  <c r="AX233" i="119"/>
  <c r="AW233" i="119"/>
  <c r="AV233" i="119"/>
  <c r="AU233" i="119"/>
  <c r="AT233" i="119"/>
  <c r="AS233" i="119"/>
  <c r="BD232" i="119"/>
  <c r="BA232" i="119"/>
  <c r="AX232" i="119"/>
  <c r="AW232" i="119"/>
  <c r="AV232" i="119"/>
  <c r="AU232" i="119"/>
  <c r="AT232" i="119"/>
  <c r="AS232" i="119"/>
  <c r="BD231" i="119"/>
  <c r="BA231" i="119"/>
  <c r="AX231" i="119"/>
  <c r="AW231" i="119"/>
  <c r="AV231" i="119"/>
  <c r="AU231" i="119"/>
  <c r="AT231" i="119"/>
  <c r="AS231" i="119"/>
  <c r="BD230" i="119"/>
  <c r="BA230" i="119"/>
  <c r="AX230" i="119"/>
  <c r="AW230" i="119"/>
  <c r="AV230" i="119"/>
  <c r="AU230" i="119"/>
  <c r="AT230" i="119"/>
  <c r="AS230" i="119"/>
  <c r="BD229" i="119"/>
  <c r="BA229" i="119"/>
  <c r="AX229" i="119"/>
  <c r="AW229" i="119"/>
  <c r="AV229" i="119"/>
  <c r="AU229" i="119"/>
  <c r="AT229" i="119"/>
  <c r="AS229" i="119"/>
  <c r="BD228" i="119"/>
  <c r="BA228" i="119"/>
  <c r="AX228" i="119"/>
  <c r="AW228" i="119"/>
  <c r="AV228" i="119"/>
  <c r="AU228" i="119"/>
  <c r="AT228" i="119"/>
  <c r="AS228" i="119"/>
  <c r="BD227" i="119"/>
  <c r="BA227" i="119"/>
  <c r="AX227" i="119"/>
  <c r="AW227" i="119"/>
  <c r="AV227" i="119"/>
  <c r="AU227" i="119"/>
  <c r="AT227" i="119"/>
  <c r="AS227" i="119"/>
  <c r="BD226" i="119"/>
  <c r="BA226" i="119"/>
  <c r="AX226" i="119"/>
  <c r="AW226" i="119"/>
  <c r="AV226" i="119"/>
  <c r="AU226" i="119"/>
  <c r="AT226" i="119"/>
  <c r="AS226" i="119"/>
  <c r="BD225" i="119"/>
  <c r="BA225" i="119"/>
  <c r="AX225" i="119"/>
  <c r="AW225" i="119"/>
  <c r="AV225" i="119"/>
  <c r="AU225" i="119"/>
  <c r="AT225" i="119"/>
  <c r="AS225" i="119"/>
  <c r="BD224" i="119"/>
  <c r="BA224" i="119"/>
  <c r="AX224" i="119"/>
  <c r="AW224" i="119"/>
  <c r="AV224" i="119"/>
  <c r="AU224" i="119"/>
  <c r="AT224" i="119"/>
  <c r="AS224" i="119"/>
  <c r="BD223" i="119"/>
  <c r="BA223" i="119"/>
  <c r="AX223" i="119"/>
  <c r="AW223" i="119"/>
  <c r="AV223" i="119"/>
  <c r="AU223" i="119"/>
  <c r="AT223" i="119"/>
  <c r="AS223" i="119"/>
  <c r="BD222" i="119"/>
  <c r="BA222" i="119"/>
  <c r="AX222" i="119"/>
  <c r="AW222" i="119"/>
  <c r="AV222" i="119"/>
  <c r="AU222" i="119"/>
  <c r="AT222" i="119"/>
  <c r="AS222" i="119"/>
  <c r="BD221" i="119"/>
  <c r="BA221" i="119"/>
  <c r="AX221" i="119"/>
  <c r="AW221" i="119"/>
  <c r="AV221" i="119"/>
  <c r="AU221" i="119"/>
  <c r="AT221" i="119"/>
  <c r="AS221" i="119"/>
  <c r="BD220" i="119"/>
  <c r="BA220" i="119"/>
  <c r="AX220" i="119"/>
  <c r="AW220" i="119"/>
  <c r="AV220" i="119"/>
  <c r="AU220" i="119"/>
  <c r="AT220" i="119"/>
  <c r="AS220" i="119"/>
  <c r="BD219" i="119"/>
  <c r="BA219" i="119"/>
  <c r="AX219" i="119"/>
  <c r="AW219" i="119"/>
  <c r="AV219" i="119"/>
  <c r="AU219" i="119"/>
  <c r="AT219" i="119"/>
  <c r="AS219" i="119"/>
  <c r="BD218" i="119"/>
  <c r="BA218" i="119"/>
  <c r="AX218" i="119"/>
  <c r="AW218" i="119"/>
  <c r="AV218" i="119"/>
  <c r="AU218" i="119"/>
  <c r="AT218" i="119"/>
  <c r="AS218" i="119"/>
  <c r="BD217" i="119"/>
  <c r="BA217" i="119"/>
  <c r="AX217" i="119"/>
  <c r="AW217" i="119"/>
  <c r="AV217" i="119"/>
  <c r="AU217" i="119"/>
  <c r="AT217" i="119"/>
  <c r="AS217" i="119"/>
  <c r="BD216" i="119"/>
  <c r="BA216" i="119"/>
  <c r="AX216" i="119"/>
  <c r="AW216" i="119"/>
  <c r="AV216" i="119"/>
  <c r="AU216" i="119"/>
  <c r="AT216" i="119"/>
  <c r="AS216" i="119"/>
  <c r="BD215" i="119"/>
  <c r="BA215" i="119"/>
  <c r="AX215" i="119"/>
  <c r="AW215" i="119"/>
  <c r="AV215" i="119"/>
  <c r="AU215" i="119"/>
  <c r="AT215" i="119"/>
  <c r="AS215" i="119"/>
  <c r="BD214" i="119"/>
  <c r="BA214" i="119"/>
  <c r="AX214" i="119"/>
  <c r="AW214" i="119"/>
  <c r="AV214" i="119"/>
  <c r="AU214" i="119"/>
  <c r="AT214" i="119"/>
  <c r="AS214" i="119"/>
  <c r="BD213" i="119"/>
  <c r="BA213" i="119"/>
  <c r="AX213" i="119"/>
  <c r="AW213" i="119"/>
  <c r="AV213" i="119"/>
  <c r="AU213" i="119"/>
  <c r="AT213" i="119"/>
  <c r="AS213" i="119"/>
  <c r="BD212" i="119"/>
  <c r="BA212" i="119"/>
  <c r="AX212" i="119"/>
  <c r="AW212" i="119"/>
  <c r="AV212" i="119"/>
  <c r="AU212" i="119"/>
  <c r="AT212" i="119"/>
  <c r="AS212" i="119"/>
  <c r="BD211" i="119"/>
  <c r="BA211" i="119"/>
  <c r="AX211" i="119"/>
  <c r="AW211" i="119"/>
  <c r="AV211" i="119"/>
  <c r="AU211" i="119"/>
  <c r="AT211" i="119"/>
  <c r="AS211" i="119"/>
  <c r="BD210" i="119"/>
  <c r="BA210" i="119"/>
  <c r="AX210" i="119"/>
  <c r="AW210" i="119"/>
  <c r="AV210" i="119"/>
  <c r="AU210" i="119"/>
  <c r="AT210" i="119"/>
  <c r="AS210" i="119"/>
  <c r="BD209" i="119"/>
  <c r="BA209" i="119"/>
  <c r="AX209" i="119"/>
  <c r="AW209" i="119"/>
  <c r="AV209" i="119"/>
  <c r="AU209" i="119"/>
  <c r="AT209" i="119"/>
  <c r="AS209" i="119"/>
  <c r="BD208" i="119"/>
  <c r="BA208" i="119"/>
  <c r="AX208" i="119"/>
  <c r="AW208" i="119"/>
  <c r="AV208" i="119"/>
  <c r="AU208" i="119"/>
  <c r="AT208" i="119"/>
  <c r="AS208" i="119"/>
  <c r="BD207" i="119"/>
  <c r="BA207" i="119"/>
  <c r="AX207" i="119"/>
  <c r="AW207" i="119"/>
  <c r="AV207" i="119"/>
  <c r="AU207" i="119"/>
  <c r="AT207" i="119"/>
  <c r="AS207" i="119"/>
  <c r="BD206" i="119"/>
  <c r="BA206" i="119"/>
  <c r="AX206" i="119"/>
  <c r="AW206" i="119"/>
  <c r="AV206" i="119"/>
  <c r="AU206" i="119"/>
  <c r="AT206" i="119"/>
  <c r="AS206" i="119"/>
  <c r="BD205" i="119"/>
  <c r="BA205" i="119"/>
  <c r="AX205" i="119"/>
  <c r="AW205" i="119"/>
  <c r="AV205" i="119"/>
  <c r="AU205" i="119"/>
  <c r="AT205" i="119"/>
  <c r="AS205" i="119"/>
  <c r="BD204" i="119"/>
  <c r="BA204" i="119"/>
  <c r="AX204" i="119"/>
  <c r="AW204" i="119"/>
  <c r="AV204" i="119"/>
  <c r="AU204" i="119"/>
  <c r="AT204" i="119"/>
  <c r="AS204" i="119"/>
  <c r="BD203" i="119"/>
  <c r="BA203" i="119"/>
  <c r="AX203" i="119"/>
  <c r="AW203" i="119"/>
  <c r="AV203" i="119"/>
  <c r="AU203" i="119"/>
  <c r="AT203" i="119"/>
  <c r="AS203" i="119"/>
  <c r="BD202" i="119"/>
  <c r="BA202" i="119"/>
  <c r="AX202" i="119"/>
  <c r="AW202" i="119"/>
  <c r="AV202" i="119"/>
  <c r="AU202" i="119"/>
  <c r="AT202" i="119"/>
  <c r="AS202" i="119"/>
  <c r="BD201" i="119"/>
  <c r="BA201" i="119"/>
  <c r="AX201" i="119"/>
  <c r="AW201" i="119"/>
  <c r="AV201" i="119"/>
  <c r="AU201" i="119"/>
  <c r="AT201" i="119"/>
  <c r="AS201" i="119"/>
  <c r="BD200" i="119"/>
  <c r="BA200" i="119"/>
  <c r="AX200" i="119"/>
  <c r="AW200" i="119"/>
  <c r="AV200" i="119"/>
  <c r="AU200" i="119"/>
  <c r="AT200" i="119"/>
  <c r="AS200" i="119"/>
  <c r="BD199" i="119"/>
  <c r="BA199" i="119"/>
  <c r="AX199" i="119"/>
  <c r="AW199" i="119"/>
  <c r="AV199" i="119"/>
  <c r="AU199" i="119"/>
  <c r="AT199" i="119"/>
  <c r="AS199" i="119"/>
  <c r="BD198" i="119"/>
  <c r="BA198" i="119"/>
  <c r="AX198" i="119"/>
  <c r="AW198" i="119"/>
  <c r="AV198" i="119"/>
  <c r="AU198" i="119"/>
  <c r="AT198" i="119"/>
  <c r="AS198" i="119"/>
  <c r="BD197" i="119"/>
  <c r="BA197" i="119"/>
  <c r="AX197" i="119"/>
  <c r="AW197" i="119"/>
  <c r="AV197" i="119"/>
  <c r="AU197" i="119"/>
  <c r="AT197" i="119"/>
  <c r="AS197" i="119"/>
  <c r="BD196" i="119"/>
  <c r="BA196" i="119"/>
  <c r="AX196" i="119"/>
  <c r="AW196" i="119"/>
  <c r="AV196" i="119"/>
  <c r="AU196" i="119"/>
  <c r="AT196" i="119"/>
  <c r="AS196" i="119"/>
  <c r="BD195" i="119"/>
  <c r="BA195" i="119"/>
  <c r="AX195" i="119"/>
  <c r="AW195" i="119"/>
  <c r="AV195" i="119"/>
  <c r="AU195" i="119"/>
  <c r="AT195" i="119"/>
  <c r="AS195" i="119"/>
  <c r="BD194" i="119"/>
  <c r="BA194" i="119"/>
  <c r="AX194" i="119"/>
  <c r="AW194" i="119"/>
  <c r="AV194" i="119"/>
  <c r="AU194" i="119"/>
  <c r="AT194" i="119"/>
  <c r="AS194" i="119"/>
  <c r="BD193" i="119"/>
  <c r="BA193" i="119"/>
  <c r="AX193" i="119"/>
  <c r="AW193" i="119"/>
  <c r="AV193" i="119"/>
  <c r="AU193" i="119"/>
  <c r="AT193" i="119"/>
  <c r="AS193" i="119"/>
  <c r="BD192" i="119"/>
  <c r="BA192" i="119"/>
  <c r="AX192" i="119"/>
  <c r="AW192" i="119"/>
  <c r="AV192" i="119"/>
  <c r="AU192" i="119"/>
  <c r="AT192" i="119"/>
  <c r="AS192" i="119"/>
  <c r="BD191" i="119"/>
  <c r="BA191" i="119"/>
  <c r="AX191" i="119"/>
  <c r="AW191" i="119"/>
  <c r="AV191" i="119"/>
  <c r="AU191" i="119"/>
  <c r="AT191" i="119"/>
  <c r="AS191" i="119"/>
  <c r="BD190" i="119"/>
  <c r="BA190" i="119"/>
  <c r="AX190" i="119"/>
  <c r="AW190" i="119"/>
  <c r="AV190" i="119"/>
  <c r="AU190" i="119"/>
  <c r="AT190" i="119"/>
  <c r="AS190" i="119"/>
  <c r="BD189" i="119"/>
  <c r="BA189" i="119"/>
  <c r="AX189" i="119"/>
  <c r="AW189" i="119"/>
  <c r="AV189" i="119"/>
  <c r="AU189" i="119"/>
  <c r="AT189" i="119"/>
  <c r="AS189" i="119"/>
  <c r="BD188" i="119"/>
  <c r="BA188" i="119"/>
  <c r="AX188" i="119"/>
  <c r="AW188" i="119"/>
  <c r="AV188" i="119"/>
  <c r="AU188" i="119"/>
  <c r="AT188" i="119"/>
  <c r="AS188" i="119"/>
  <c r="BD187" i="119"/>
  <c r="BA187" i="119"/>
  <c r="AX187" i="119"/>
  <c r="AW187" i="119"/>
  <c r="AV187" i="119"/>
  <c r="AU187" i="119"/>
  <c r="AT187" i="119"/>
  <c r="AS187" i="119"/>
  <c r="BD186" i="119"/>
  <c r="BA186" i="119"/>
  <c r="AX186" i="119"/>
  <c r="AW186" i="119"/>
  <c r="AV186" i="119"/>
  <c r="AU186" i="119"/>
  <c r="AT186" i="119"/>
  <c r="AS186" i="119"/>
  <c r="BD185" i="119"/>
  <c r="BA185" i="119"/>
  <c r="AX185" i="119"/>
  <c r="AW185" i="119"/>
  <c r="AV185" i="119"/>
  <c r="AU185" i="119"/>
  <c r="AT185" i="119"/>
  <c r="AS185" i="119"/>
  <c r="BD184" i="119"/>
  <c r="BA184" i="119"/>
  <c r="AX184" i="119"/>
  <c r="AW184" i="119"/>
  <c r="AV184" i="119"/>
  <c r="AU184" i="119"/>
  <c r="AT184" i="119"/>
  <c r="AS184" i="119"/>
  <c r="BD183" i="119"/>
  <c r="BA183" i="119"/>
  <c r="AX183" i="119"/>
  <c r="AW183" i="119"/>
  <c r="AV183" i="119"/>
  <c r="AU183" i="119"/>
  <c r="AT183" i="119"/>
  <c r="AS183" i="119"/>
  <c r="BD182" i="119"/>
  <c r="BA182" i="119"/>
  <c r="AX182" i="119"/>
  <c r="AW182" i="119"/>
  <c r="AV182" i="119"/>
  <c r="AU182" i="119"/>
  <c r="AT182" i="119"/>
  <c r="AS182" i="119"/>
  <c r="BD181" i="119"/>
  <c r="BA181" i="119"/>
  <c r="AX181" i="119"/>
  <c r="AW181" i="119"/>
  <c r="AV181" i="119"/>
  <c r="AU181" i="119"/>
  <c r="AT181" i="119"/>
  <c r="AS181" i="119"/>
  <c r="BD180" i="119"/>
  <c r="BA180" i="119"/>
  <c r="AX180" i="119"/>
  <c r="AW180" i="119"/>
  <c r="AV180" i="119"/>
  <c r="AU180" i="119"/>
  <c r="AT180" i="119"/>
  <c r="AS180" i="119"/>
  <c r="BD179" i="119"/>
  <c r="BA179" i="119"/>
  <c r="AX179" i="119"/>
  <c r="AW179" i="119"/>
  <c r="AV179" i="119"/>
  <c r="AU179" i="119"/>
  <c r="AT179" i="119"/>
  <c r="AS179" i="119"/>
  <c r="BD178" i="119"/>
  <c r="BA178" i="119"/>
  <c r="AX178" i="119"/>
  <c r="AW178" i="119"/>
  <c r="AV178" i="119"/>
  <c r="AU178" i="119"/>
  <c r="AT178" i="119"/>
  <c r="AS178" i="119"/>
  <c r="BD177" i="119"/>
  <c r="BA177" i="119"/>
  <c r="AX177" i="119"/>
  <c r="AW177" i="119"/>
  <c r="AV177" i="119"/>
  <c r="AU177" i="119"/>
  <c r="AT177" i="119"/>
  <c r="AS177" i="119"/>
  <c r="BD176" i="119"/>
  <c r="BA176" i="119"/>
  <c r="AX176" i="119"/>
  <c r="AW176" i="119"/>
  <c r="AV176" i="119"/>
  <c r="AU176" i="119"/>
  <c r="AT176" i="119"/>
  <c r="AS176" i="119"/>
  <c r="BD175" i="119"/>
  <c r="BA175" i="119"/>
  <c r="AX175" i="119"/>
  <c r="AW175" i="119"/>
  <c r="AV175" i="119"/>
  <c r="AU175" i="119"/>
  <c r="AT175" i="119"/>
  <c r="AS175" i="119"/>
  <c r="BD174" i="119"/>
  <c r="BA174" i="119"/>
  <c r="AX174" i="119"/>
  <c r="AW174" i="119"/>
  <c r="AV174" i="119"/>
  <c r="AU174" i="119"/>
  <c r="AT174" i="119"/>
  <c r="AS174" i="119"/>
  <c r="BD173" i="119"/>
  <c r="BA173" i="119"/>
  <c r="AX173" i="119"/>
  <c r="AW173" i="119"/>
  <c r="AV173" i="119"/>
  <c r="AU173" i="119"/>
  <c r="AT173" i="119"/>
  <c r="AS173" i="119"/>
  <c r="BD172" i="119"/>
  <c r="BA172" i="119"/>
  <c r="AX172" i="119"/>
  <c r="AW172" i="119"/>
  <c r="AV172" i="119"/>
  <c r="AU172" i="119"/>
  <c r="AT172" i="119"/>
  <c r="AS172" i="119"/>
  <c r="BD171" i="119"/>
  <c r="BA171" i="119"/>
  <c r="AX171" i="119"/>
  <c r="AW171" i="119"/>
  <c r="AV171" i="119"/>
  <c r="AU171" i="119"/>
  <c r="AT171" i="119"/>
  <c r="AS171" i="119"/>
  <c r="BD170" i="119"/>
  <c r="BA170" i="119"/>
  <c r="AX170" i="119"/>
  <c r="AW170" i="119"/>
  <c r="AV170" i="119"/>
  <c r="AU170" i="119"/>
  <c r="AT170" i="119"/>
  <c r="AS170" i="119"/>
  <c r="BD169" i="119"/>
  <c r="BA169" i="119"/>
  <c r="AX169" i="119"/>
  <c r="AW169" i="119"/>
  <c r="AV169" i="119"/>
  <c r="AU169" i="119"/>
  <c r="AT169" i="119"/>
  <c r="AS169" i="119"/>
  <c r="BD168" i="119"/>
  <c r="BA168" i="119"/>
  <c r="AX168" i="119"/>
  <c r="AW168" i="119"/>
  <c r="AV168" i="119"/>
  <c r="AU168" i="119"/>
  <c r="AT168" i="119"/>
  <c r="AS168" i="119"/>
  <c r="BD167" i="119"/>
  <c r="BA167" i="119"/>
  <c r="AX167" i="119"/>
  <c r="AW167" i="119"/>
  <c r="AV167" i="119"/>
  <c r="AU167" i="119"/>
  <c r="AT167" i="119"/>
  <c r="AS167" i="119"/>
  <c r="BD166" i="119"/>
  <c r="BA166" i="119"/>
  <c r="AX166" i="119"/>
  <c r="AW166" i="119"/>
  <c r="AV166" i="119"/>
  <c r="AU166" i="119"/>
  <c r="AT166" i="119"/>
  <c r="AS166" i="119"/>
  <c r="BD165" i="119"/>
  <c r="BA165" i="119"/>
  <c r="AX165" i="119"/>
  <c r="AW165" i="119"/>
  <c r="AV165" i="119"/>
  <c r="AU165" i="119"/>
  <c r="AT165" i="119"/>
  <c r="AS165" i="119"/>
  <c r="BD164" i="119"/>
  <c r="BA164" i="119"/>
  <c r="AX164" i="119"/>
  <c r="AW164" i="119"/>
  <c r="AV164" i="119"/>
  <c r="AU164" i="119"/>
  <c r="AT164" i="119"/>
  <c r="AS164" i="119"/>
  <c r="BD163" i="119"/>
  <c r="BA163" i="119"/>
  <c r="AX163" i="119"/>
  <c r="AW163" i="119"/>
  <c r="AV163" i="119"/>
  <c r="AU163" i="119"/>
  <c r="AT163" i="119"/>
  <c r="AS163" i="119"/>
  <c r="BD162" i="119"/>
  <c r="BA162" i="119"/>
  <c r="AX162" i="119"/>
  <c r="AW162" i="119"/>
  <c r="AV162" i="119"/>
  <c r="AU162" i="119"/>
  <c r="AT162" i="119"/>
  <c r="AS162" i="119"/>
  <c r="BD161" i="119"/>
  <c r="BA161" i="119"/>
  <c r="AX161" i="119"/>
  <c r="AW161" i="119"/>
  <c r="AV161" i="119"/>
  <c r="AU161" i="119"/>
  <c r="AT161" i="119"/>
  <c r="AS161" i="119"/>
  <c r="BD160" i="119"/>
  <c r="BA160" i="119"/>
  <c r="AX160" i="119"/>
  <c r="AW160" i="119"/>
  <c r="AV160" i="119"/>
  <c r="AU160" i="119"/>
  <c r="AT160" i="119"/>
  <c r="AS160" i="119"/>
  <c r="BD159" i="119"/>
  <c r="BA159" i="119"/>
  <c r="AX159" i="119"/>
  <c r="AW159" i="119"/>
  <c r="AV159" i="119"/>
  <c r="AU159" i="119"/>
  <c r="AT159" i="119"/>
  <c r="AS159" i="119"/>
  <c r="BD158" i="119"/>
  <c r="BA158" i="119"/>
  <c r="AX158" i="119"/>
  <c r="AW158" i="119"/>
  <c r="AV158" i="119"/>
  <c r="AU158" i="119"/>
  <c r="AT158" i="119"/>
  <c r="AS158" i="119"/>
  <c r="BD157" i="119"/>
  <c r="BA157" i="119"/>
  <c r="AX157" i="119"/>
  <c r="AW157" i="119"/>
  <c r="AV157" i="119"/>
  <c r="AU157" i="119"/>
  <c r="AT157" i="119"/>
  <c r="AS157" i="119"/>
  <c r="BD156" i="119"/>
  <c r="BA156" i="119"/>
  <c r="AX156" i="119"/>
  <c r="AW156" i="119"/>
  <c r="AV156" i="119"/>
  <c r="AU156" i="119"/>
  <c r="AT156" i="119"/>
  <c r="AS156" i="119"/>
  <c r="BD155" i="119"/>
  <c r="BA155" i="119"/>
  <c r="AX155" i="119"/>
  <c r="AW155" i="119"/>
  <c r="AV155" i="119"/>
  <c r="AU155" i="119"/>
  <c r="AT155" i="119"/>
  <c r="AS155" i="119"/>
  <c r="BD154" i="119"/>
  <c r="BA154" i="119"/>
  <c r="AX154" i="119"/>
  <c r="AW154" i="119"/>
  <c r="AV154" i="119"/>
  <c r="AU154" i="119"/>
  <c r="AT154" i="119"/>
  <c r="AS154" i="119"/>
  <c r="BD153" i="119"/>
  <c r="BA153" i="119"/>
  <c r="AX153" i="119"/>
  <c r="AW153" i="119"/>
  <c r="AV153" i="119"/>
  <c r="AU153" i="119"/>
  <c r="AT153" i="119"/>
  <c r="AS153" i="119"/>
  <c r="BD152" i="119"/>
  <c r="BA152" i="119"/>
  <c r="AX152" i="119"/>
  <c r="AW152" i="119"/>
  <c r="AV152" i="119"/>
  <c r="AU152" i="119"/>
  <c r="AT152" i="119"/>
  <c r="AS152" i="119"/>
  <c r="BD151" i="119"/>
  <c r="BA151" i="119"/>
  <c r="AX151" i="119"/>
  <c r="AW151" i="119"/>
  <c r="AV151" i="119"/>
  <c r="AU151" i="119"/>
  <c r="AT151" i="119"/>
  <c r="AS151" i="119"/>
  <c r="BD150" i="119"/>
  <c r="BA150" i="119"/>
  <c r="AX150" i="119"/>
  <c r="AW150" i="119"/>
  <c r="AV150" i="119"/>
  <c r="AU150" i="119"/>
  <c r="AT150" i="119"/>
  <c r="AS150" i="119"/>
  <c r="BD149" i="119"/>
  <c r="BA149" i="119"/>
  <c r="AX149" i="119"/>
  <c r="AW149" i="119"/>
  <c r="AV149" i="119"/>
  <c r="AU149" i="119"/>
  <c r="AT149" i="119"/>
  <c r="AS149" i="119"/>
  <c r="BD148" i="119"/>
  <c r="BA148" i="119"/>
  <c r="AX148" i="119"/>
  <c r="AW148" i="119"/>
  <c r="AV148" i="119"/>
  <c r="AU148" i="119"/>
  <c r="AT148" i="119"/>
  <c r="AS148" i="119"/>
  <c r="BD147" i="119"/>
  <c r="BA147" i="119"/>
  <c r="AX147" i="119"/>
  <c r="AW147" i="119"/>
  <c r="AV147" i="119"/>
  <c r="AU147" i="119"/>
  <c r="AT147" i="119"/>
  <c r="AS147" i="119"/>
  <c r="BD146" i="119"/>
  <c r="BA146" i="119"/>
  <c r="AX146" i="119"/>
  <c r="AW146" i="119"/>
  <c r="AV146" i="119"/>
  <c r="AU146" i="119"/>
  <c r="AT146" i="119"/>
  <c r="AS146" i="119"/>
  <c r="BD145" i="119"/>
  <c r="BA145" i="119"/>
  <c r="AX145" i="119"/>
  <c r="AW145" i="119"/>
  <c r="AV145" i="119"/>
  <c r="AU145" i="119"/>
  <c r="AT145" i="119"/>
  <c r="AS145" i="119"/>
  <c r="BD144" i="119"/>
  <c r="BA144" i="119"/>
  <c r="AX144" i="119"/>
  <c r="AW144" i="119"/>
  <c r="AV144" i="119"/>
  <c r="AU144" i="119"/>
  <c r="AT144" i="119"/>
  <c r="AS144" i="119"/>
  <c r="BD143" i="119"/>
  <c r="BA143" i="119"/>
  <c r="AX143" i="119"/>
  <c r="AW143" i="119"/>
  <c r="AV143" i="119"/>
  <c r="AU143" i="119"/>
  <c r="AT143" i="119"/>
  <c r="AS143" i="119"/>
  <c r="BD142" i="119"/>
  <c r="BA142" i="119"/>
  <c r="AX142" i="119"/>
  <c r="AW142" i="119"/>
  <c r="AV142" i="119"/>
  <c r="AU142" i="119"/>
  <c r="AT142" i="119"/>
  <c r="AS142" i="119"/>
  <c r="BD141" i="119"/>
  <c r="BA141" i="119"/>
  <c r="AX141" i="119"/>
  <c r="AW141" i="119"/>
  <c r="AV141" i="119"/>
  <c r="AU141" i="119"/>
  <c r="AT141" i="119"/>
  <c r="AS141" i="119"/>
  <c r="BD140" i="119"/>
  <c r="BA140" i="119"/>
  <c r="AX140" i="119"/>
  <c r="AW140" i="119"/>
  <c r="AV140" i="119"/>
  <c r="AU140" i="119"/>
  <c r="AT140" i="119"/>
  <c r="AS140" i="119"/>
  <c r="BD139" i="119"/>
  <c r="BA139" i="119"/>
  <c r="AX139" i="119"/>
  <c r="AW139" i="119"/>
  <c r="AV139" i="119"/>
  <c r="AU139" i="119"/>
  <c r="AT139" i="119"/>
  <c r="AS139" i="119"/>
  <c r="BD138" i="119"/>
  <c r="BA138" i="119"/>
  <c r="AX138" i="119"/>
  <c r="AW138" i="119"/>
  <c r="AV138" i="119"/>
  <c r="AU138" i="119"/>
  <c r="AT138" i="119"/>
  <c r="AS138" i="119"/>
  <c r="BD137" i="119"/>
  <c r="BA137" i="119"/>
  <c r="AX137" i="119"/>
  <c r="AW137" i="119"/>
  <c r="AV137" i="119"/>
  <c r="AU137" i="119"/>
  <c r="AT137" i="119"/>
  <c r="AS137" i="119"/>
  <c r="BD136" i="119"/>
  <c r="BA136" i="119"/>
  <c r="AX136" i="119"/>
  <c r="AW136" i="119"/>
  <c r="AV136" i="119"/>
  <c r="AU136" i="119"/>
  <c r="AT136" i="119"/>
  <c r="AS136" i="119"/>
  <c r="BD135" i="119"/>
  <c r="BA135" i="119"/>
  <c r="AX135" i="119"/>
  <c r="AW135" i="119"/>
  <c r="AV135" i="119"/>
  <c r="AU135" i="119"/>
  <c r="AT135" i="119"/>
  <c r="AS135" i="119"/>
  <c r="BD134" i="119"/>
  <c r="BA134" i="119"/>
  <c r="AX134" i="119"/>
  <c r="AW134" i="119"/>
  <c r="AV134" i="119"/>
  <c r="AU134" i="119"/>
  <c r="AT134" i="119"/>
  <c r="AS134" i="119"/>
  <c r="BD133" i="119"/>
  <c r="BA133" i="119"/>
  <c r="AX133" i="119"/>
  <c r="AW133" i="119"/>
  <c r="AV133" i="119"/>
  <c r="AU133" i="119"/>
  <c r="AT133" i="119"/>
  <c r="AS133" i="119"/>
  <c r="BD132" i="119"/>
  <c r="BA132" i="119"/>
  <c r="AX132" i="119"/>
  <c r="AW132" i="119"/>
  <c r="AV132" i="119"/>
  <c r="AU132" i="119"/>
  <c r="AT132" i="119"/>
  <c r="AS132" i="119"/>
  <c r="BD131" i="119"/>
  <c r="BA131" i="119"/>
  <c r="AX131" i="119"/>
  <c r="AW131" i="119"/>
  <c r="AV131" i="119"/>
  <c r="AU131" i="119"/>
  <c r="AT131" i="119"/>
  <c r="AS131" i="119"/>
  <c r="BD130" i="119"/>
  <c r="BA130" i="119"/>
  <c r="AX130" i="119"/>
  <c r="AW130" i="119"/>
  <c r="AV130" i="119"/>
  <c r="AU130" i="119"/>
  <c r="AT130" i="119"/>
  <c r="AS130" i="119"/>
  <c r="BD129" i="119"/>
  <c r="BA129" i="119"/>
  <c r="AX129" i="119"/>
  <c r="AW129" i="119"/>
  <c r="AV129" i="119"/>
  <c r="AU129" i="119"/>
  <c r="AT129" i="119"/>
  <c r="AS129" i="119"/>
  <c r="BD128" i="119"/>
  <c r="BA128" i="119"/>
  <c r="AX128" i="119"/>
  <c r="AW128" i="119"/>
  <c r="AV128" i="119"/>
  <c r="AU128" i="119"/>
  <c r="AT128" i="119"/>
  <c r="AS128" i="119"/>
  <c r="BD127" i="119"/>
  <c r="BA127" i="119"/>
  <c r="AX127" i="119"/>
  <c r="AW127" i="119"/>
  <c r="AV127" i="119"/>
  <c r="AU127" i="119"/>
  <c r="AT127" i="119"/>
  <c r="AS127" i="119"/>
  <c r="BD126" i="119"/>
  <c r="BA126" i="119"/>
  <c r="AX126" i="119"/>
  <c r="AW126" i="119"/>
  <c r="AV126" i="119"/>
  <c r="AU126" i="119"/>
  <c r="AT126" i="119"/>
  <c r="AS126" i="119"/>
  <c r="BD125" i="119"/>
  <c r="BA125" i="119"/>
  <c r="AX125" i="119"/>
  <c r="AW125" i="119"/>
  <c r="AV125" i="119"/>
  <c r="AU125" i="119"/>
  <c r="AT125" i="119"/>
  <c r="AS125" i="119"/>
  <c r="BD124" i="119"/>
  <c r="BA124" i="119"/>
  <c r="AX124" i="119"/>
  <c r="AW124" i="119"/>
  <c r="AV124" i="119"/>
  <c r="AU124" i="119"/>
  <c r="AT124" i="119"/>
  <c r="AS124" i="119"/>
  <c r="BD123" i="119"/>
  <c r="BA123" i="119"/>
  <c r="AX123" i="119"/>
  <c r="AW123" i="119"/>
  <c r="AV123" i="119"/>
  <c r="AU123" i="119"/>
  <c r="AT123" i="119"/>
  <c r="AS123" i="119"/>
  <c r="BD122" i="119"/>
  <c r="BA122" i="119"/>
  <c r="AX122" i="119"/>
  <c r="AW122" i="119"/>
  <c r="AV122" i="119"/>
  <c r="AU122" i="119"/>
  <c r="AT122" i="119"/>
  <c r="AS122" i="119"/>
  <c r="BD121" i="119"/>
  <c r="BA121" i="119"/>
  <c r="AX121" i="119"/>
  <c r="AW121" i="119"/>
  <c r="AV121" i="119"/>
  <c r="AU121" i="119"/>
  <c r="AT121" i="119"/>
  <c r="AS121" i="119"/>
  <c r="BD120" i="119"/>
  <c r="BA120" i="119"/>
  <c r="AX120" i="119"/>
  <c r="AW120" i="119"/>
  <c r="AV120" i="119"/>
  <c r="AU120" i="119"/>
  <c r="AT120" i="119"/>
  <c r="AS120" i="119"/>
  <c r="BD119" i="119"/>
  <c r="BA119" i="119"/>
  <c r="AX119" i="119"/>
  <c r="AW119" i="119"/>
  <c r="AV119" i="119"/>
  <c r="AU119" i="119"/>
  <c r="AT119" i="119"/>
  <c r="AS119" i="119"/>
  <c r="BD118" i="119"/>
  <c r="BA118" i="119"/>
  <c r="AX118" i="119"/>
  <c r="AW118" i="119"/>
  <c r="AV118" i="119"/>
  <c r="AU118" i="119"/>
  <c r="AT118" i="119"/>
  <c r="AS118" i="119"/>
  <c r="BD117" i="119"/>
  <c r="BA117" i="119"/>
  <c r="AX117" i="119"/>
  <c r="AW117" i="119"/>
  <c r="AV117" i="119"/>
  <c r="AU117" i="119"/>
  <c r="AT117" i="119"/>
  <c r="AS117" i="119"/>
  <c r="BD116" i="119"/>
  <c r="BA116" i="119"/>
  <c r="AX116" i="119"/>
  <c r="AW116" i="119"/>
  <c r="AV116" i="119"/>
  <c r="AU116" i="119"/>
  <c r="AT116" i="119"/>
  <c r="AS116" i="119"/>
  <c r="BD115" i="119"/>
  <c r="BA115" i="119"/>
  <c r="AX115" i="119"/>
  <c r="AW115" i="119"/>
  <c r="AV115" i="119"/>
  <c r="AU115" i="119"/>
  <c r="AT115" i="119"/>
  <c r="AS115" i="119"/>
  <c r="BD114" i="119"/>
  <c r="BA114" i="119"/>
  <c r="AX114" i="119"/>
  <c r="AW114" i="119"/>
  <c r="AV114" i="119"/>
  <c r="AU114" i="119"/>
  <c r="AT114" i="119"/>
  <c r="AS114" i="119"/>
  <c r="BD113" i="119"/>
  <c r="BA113" i="119"/>
  <c r="AX113" i="119"/>
  <c r="AW113" i="119"/>
  <c r="AV113" i="119"/>
  <c r="AU113" i="119"/>
  <c r="AT113" i="119"/>
  <c r="AS113" i="119"/>
  <c r="BD112" i="119"/>
  <c r="BA112" i="119"/>
  <c r="AX112" i="119"/>
  <c r="AW112" i="119"/>
  <c r="AV112" i="119"/>
  <c r="AU112" i="119"/>
  <c r="AT112" i="119"/>
  <c r="AS112" i="119"/>
  <c r="BD111" i="119"/>
  <c r="BA111" i="119"/>
  <c r="AX111" i="119"/>
  <c r="AW111" i="119"/>
  <c r="AV111" i="119"/>
  <c r="AU111" i="119"/>
  <c r="AT111" i="119"/>
  <c r="AS111" i="119"/>
  <c r="BD110" i="119"/>
  <c r="BA110" i="119"/>
  <c r="AX110" i="119"/>
  <c r="AW110" i="119"/>
  <c r="AV110" i="119"/>
  <c r="AU110" i="119"/>
  <c r="AT110" i="119"/>
  <c r="AS110" i="119"/>
  <c r="BD109" i="119"/>
  <c r="BA109" i="119"/>
  <c r="AX109" i="119"/>
  <c r="AW109" i="119"/>
  <c r="AV109" i="119"/>
  <c r="AU109" i="119"/>
  <c r="AT109" i="119"/>
  <c r="AS109" i="119"/>
  <c r="BD108" i="119"/>
  <c r="BA108" i="119"/>
  <c r="AX108" i="119"/>
  <c r="AW108" i="119"/>
  <c r="AV108" i="119"/>
  <c r="AU108" i="119"/>
  <c r="AT108" i="119"/>
  <c r="AS108" i="119"/>
  <c r="BD107" i="119"/>
  <c r="BA107" i="119"/>
  <c r="AX107" i="119"/>
  <c r="AW107" i="119"/>
  <c r="AV107" i="119"/>
  <c r="AU107" i="119"/>
  <c r="AT107" i="119"/>
  <c r="AS107" i="119"/>
  <c r="BD106" i="119"/>
  <c r="BA106" i="119"/>
  <c r="AX106" i="119"/>
  <c r="AW106" i="119"/>
  <c r="AV106" i="119"/>
  <c r="AU106" i="119"/>
  <c r="AT106" i="119"/>
  <c r="AS106" i="119"/>
  <c r="BD105" i="119"/>
  <c r="BA105" i="119"/>
  <c r="AX105" i="119"/>
  <c r="AW105" i="119"/>
  <c r="AV105" i="119"/>
  <c r="AU105" i="119"/>
  <c r="AT105" i="119"/>
  <c r="AS105" i="119"/>
  <c r="BD104" i="119"/>
  <c r="BA104" i="119"/>
  <c r="AX104" i="119"/>
  <c r="AW104" i="119"/>
  <c r="AV104" i="119"/>
  <c r="AU104" i="119"/>
  <c r="AT104" i="119"/>
  <c r="AS104" i="119"/>
  <c r="BD103" i="119"/>
  <c r="BA103" i="119"/>
  <c r="AX103" i="119"/>
  <c r="AW103" i="119"/>
  <c r="AV103" i="119"/>
  <c r="AU103" i="119"/>
  <c r="AT103" i="119"/>
  <c r="AS103" i="119"/>
  <c r="BD102" i="119"/>
  <c r="BA102" i="119"/>
  <c r="AX102" i="119"/>
  <c r="AW102" i="119"/>
  <c r="AV102" i="119"/>
  <c r="AU102" i="119"/>
  <c r="AT102" i="119"/>
  <c r="AS102" i="119"/>
  <c r="BD101" i="119"/>
  <c r="BA101" i="119"/>
  <c r="AX101" i="119"/>
  <c r="AW101" i="119"/>
  <c r="AV101" i="119"/>
  <c r="AU101" i="119"/>
  <c r="AT101" i="119"/>
  <c r="AS101" i="119"/>
  <c r="BD100" i="119"/>
  <c r="BA100" i="119"/>
  <c r="AX100" i="119"/>
  <c r="AW100" i="119"/>
  <c r="AV100" i="119"/>
  <c r="AU100" i="119"/>
  <c r="AT100" i="119"/>
  <c r="AS100" i="119"/>
  <c r="BD99" i="119"/>
  <c r="BA99" i="119"/>
  <c r="AX99" i="119"/>
  <c r="AW99" i="119"/>
  <c r="AV99" i="119"/>
  <c r="AU99" i="119"/>
  <c r="AT99" i="119"/>
  <c r="AS99" i="119"/>
  <c r="BD98" i="119"/>
  <c r="BA98" i="119"/>
  <c r="AX98" i="119"/>
  <c r="AW98" i="119"/>
  <c r="AV98" i="119"/>
  <c r="AU98" i="119"/>
  <c r="AT98" i="119"/>
  <c r="AS98" i="119"/>
  <c r="BD97" i="119"/>
  <c r="BA97" i="119"/>
  <c r="AX97" i="119"/>
  <c r="AW97" i="119"/>
  <c r="AV97" i="119"/>
  <c r="AU97" i="119"/>
  <c r="AT97" i="119"/>
  <c r="AS97" i="119"/>
  <c r="BD96" i="119"/>
  <c r="BA96" i="119"/>
  <c r="AX96" i="119"/>
  <c r="AW96" i="119"/>
  <c r="AV96" i="119"/>
  <c r="AU96" i="119"/>
  <c r="AT96" i="119"/>
  <c r="AS96" i="119"/>
  <c r="BD95" i="119"/>
  <c r="BA95" i="119"/>
  <c r="AX95" i="119"/>
  <c r="AW95" i="119"/>
  <c r="AV95" i="119"/>
  <c r="AU95" i="119"/>
  <c r="AT95" i="119"/>
  <c r="AS95" i="119"/>
  <c r="BD94" i="119"/>
  <c r="BA94" i="119"/>
  <c r="AX94" i="119"/>
  <c r="AW94" i="119"/>
  <c r="AV94" i="119"/>
  <c r="AU94" i="119"/>
  <c r="AT94" i="119"/>
  <c r="AS94" i="119"/>
  <c r="BD93" i="119"/>
  <c r="BA93" i="119"/>
  <c r="AX93" i="119"/>
  <c r="AW93" i="119"/>
  <c r="AV93" i="119"/>
  <c r="AU93" i="119"/>
  <c r="AT93" i="119"/>
  <c r="AS93" i="119"/>
  <c r="BD92" i="119"/>
  <c r="BA92" i="119"/>
  <c r="AX92" i="119"/>
  <c r="AW92" i="119"/>
  <c r="AV92" i="119"/>
  <c r="AU92" i="119"/>
  <c r="AT92" i="119"/>
  <c r="AS92" i="119"/>
  <c r="BD91" i="119"/>
  <c r="BA91" i="119"/>
  <c r="AX91" i="119"/>
  <c r="AW91" i="119"/>
  <c r="AV91" i="119"/>
  <c r="AU91" i="119"/>
  <c r="AT91" i="119"/>
  <c r="AS91" i="119"/>
  <c r="BD90" i="119"/>
  <c r="BA90" i="119"/>
  <c r="AX90" i="119"/>
  <c r="AW90" i="119"/>
  <c r="AV90" i="119"/>
  <c r="AU90" i="119"/>
  <c r="AT90" i="119"/>
  <c r="AS90" i="119"/>
  <c r="BD89" i="119"/>
  <c r="BA89" i="119"/>
  <c r="AX89" i="119"/>
  <c r="AW89" i="119"/>
  <c r="AV89" i="119"/>
  <c r="AU89" i="119"/>
  <c r="AT89" i="119"/>
  <c r="AS89" i="119"/>
  <c r="BD88" i="119"/>
  <c r="BA88" i="119"/>
  <c r="AX88" i="119"/>
  <c r="AW88" i="119"/>
  <c r="AV88" i="119"/>
  <c r="AU88" i="119"/>
  <c r="AT88" i="119"/>
  <c r="AS88" i="119"/>
  <c r="BD87" i="119"/>
  <c r="BA87" i="119"/>
  <c r="AX87" i="119"/>
  <c r="AW87" i="119"/>
  <c r="AV87" i="119"/>
  <c r="AU87" i="119"/>
  <c r="AT87" i="119"/>
  <c r="AS87" i="119"/>
  <c r="BD86" i="119"/>
  <c r="BA86" i="119"/>
  <c r="AX86" i="119"/>
  <c r="AW86" i="119"/>
  <c r="AV86" i="119"/>
  <c r="AU86" i="119"/>
  <c r="AT86" i="119"/>
  <c r="AS86" i="119"/>
  <c r="BD85" i="119"/>
  <c r="BA85" i="119"/>
  <c r="AX85" i="119"/>
  <c r="AW85" i="119"/>
  <c r="AV85" i="119"/>
  <c r="AU85" i="119"/>
  <c r="AT85" i="119"/>
  <c r="AS85" i="119"/>
  <c r="BD84" i="119"/>
  <c r="BA84" i="119"/>
  <c r="AX84" i="119"/>
  <c r="AW84" i="119"/>
  <c r="AV84" i="119"/>
  <c r="AU84" i="119"/>
  <c r="AT84" i="119"/>
  <c r="AS84" i="119"/>
  <c r="BD83" i="119"/>
  <c r="BA83" i="119"/>
  <c r="AX83" i="119"/>
  <c r="AW83" i="119"/>
  <c r="AV83" i="119"/>
  <c r="AU83" i="119"/>
  <c r="AT83" i="119"/>
  <c r="AS83" i="119"/>
  <c r="BD82" i="119"/>
  <c r="BA82" i="119"/>
  <c r="AX82" i="119"/>
  <c r="AW82" i="119"/>
  <c r="AV82" i="119"/>
  <c r="AU82" i="119"/>
  <c r="AT82" i="119"/>
  <c r="AS82" i="119"/>
  <c r="BD81" i="119"/>
  <c r="BA81" i="119"/>
  <c r="AX81" i="119"/>
  <c r="AW81" i="119"/>
  <c r="AV81" i="119"/>
  <c r="AU81" i="119"/>
  <c r="AT81" i="119"/>
  <c r="AS81" i="119"/>
  <c r="BD80" i="119"/>
  <c r="BA80" i="119"/>
  <c r="AX80" i="119"/>
  <c r="AW80" i="119"/>
  <c r="AV80" i="119"/>
  <c r="AU80" i="119"/>
  <c r="AT80" i="119"/>
  <c r="AS80" i="119"/>
  <c r="BD79" i="119"/>
  <c r="BA79" i="119"/>
  <c r="AX79" i="119"/>
  <c r="AW79" i="119"/>
  <c r="AV79" i="119"/>
  <c r="AU79" i="119"/>
  <c r="AT79" i="119"/>
  <c r="AS79" i="119"/>
  <c r="BD78" i="119"/>
  <c r="BA78" i="119"/>
  <c r="AX78" i="119"/>
  <c r="AW78" i="119"/>
  <c r="AV78" i="119"/>
  <c r="AU78" i="119"/>
  <c r="AT78" i="119"/>
  <c r="AS78" i="119"/>
  <c r="BD77" i="119"/>
  <c r="BA77" i="119"/>
  <c r="AX77" i="119"/>
  <c r="AW77" i="119"/>
  <c r="AV77" i="119"/>
  <c r="AU77" i="119"/>
  <c r="AT77" i="119"/>
  <c r="AS77" i="119"/>
  <c r="BD76" i="119"/>
  <c r="BA76" i="119"/>
  <c r="AX76" i="119"/>
  <c r="AW76" i="119"/>
  <c r="AV76" i="119"/>
  <c r="AU76" i="119"/>
  <c r="AT76" i="119"/>
  <c r="AS76" i="119"/>
  <c r="BD75" i="119"/>
  <c r="BA75" i="119"/>
  <c r="AX75" i="119"/>
  <c r="AW75" i="119"/>
  <c r="AV75" i="119"/>
  <c r="AU75" i="119"/>
  <c r="AT75" i="119"/>
  <c r="AS75" i="119"/>
  <c r="BD74" i="119"/>
  <c r="BA74" i="119"/>
  <c r="AX74" i="119"/>
  <c r="AW74" i="119"/>
  <c r="AV74" i="119"/>
  <c r="AU74" i="119"/>
  <c r="AT74" i="119"/>
  <c r="AS74" i="119"/>
  <c r="BD73" i="119"/>
  <c r="BA73" i="119"/>
  <c r="AX73" i="119"/>
  <c r="AW73" i="119"/>
  <c r="AV73" i="119"/>
  <c r="AU73" i="119"/>
  <c r="AT73" i="119"/>
  <c r="AS73" i="119"/>
  <c r="BD72" i="119"/>
  <c r="BA72" i="119"/>
  <c r="AX72" i="119"/>
  <c r="AW72" i="119"/>
  <c r="AV72" i="119"/>
  <c r="AU72" i="119"/>
  <c r="AT72" i="119"/>
  <c r="AS72" i="119"/>
  <c r="BD71" i="119"/>
  <c r="BA71" i="119"/>
  <c r="AX71" i="119"/>
  <c r="AW71" i="119"/>
  <c r="AV71" i="119"/>
  <c r="AU71" i="119"/>
  <c r="AT71" i="119"/>
  <c r="AS71" i="119"/>
  <c r="BD70" i="119"/>
  <c r="BA70" i="119"/>
  <c r="AX70" i="119"/>
  <c r="AW70" i="119"/>
  <c r="AV70" i="119"/>
  <c r="AU70" i="119"/>
  <c r="AT70" i="119"/>
  <c r="AS70" i="119"/>
  <c r="BD69" i="119"/>
  <c r="BA69" i="119"/>
  <c r="AX69" i="119"/>
  <c r="AW69" i="119"/>
  <c r="AV69" i="119"/>
  <c r="AU69" i="119"/>
  <c r="AT69" i="119"/>
  <c r="AS69" i="119"/>
  <c r="BD68" i="119"/>
  <c r="BA68" i="119"/>
  <c r="AX68" i="119"/>
  <c r="AW68" i="119"/>
  <c r="AV68" i="119"/>
  <c r="AU68" i="119"/>
  <c r="AT68" i="119"/>
  <c r="AS68" i="119"/>
  <c r="BD67" i="119"/>
  <c r="BA67" i="119"/>
  <c r="AX67" i="119"/>
  <c r="AW67" i="119"/>
  <c r="AV67" i="119"/>
  <c r="AU67" i="119"/>
  <c r="AT67" i="119"/>
  <c r="AS67" i="119"/>
  <c r="BD66" i="119"/>
  <c r="BA66" i="119"/>
  <c r="AX66" i="119"/>
  <c r="AW66" i="119"/>
  <c r="AV66" i="119"/>
  <c r="AU66" i="119"/>
  <c r="AT66" i="119"/>
  <c r="AS66" i="119"/>
  <c r="BD65" i="119"/>
  <c r="BA65" i="119"/>
  <c r="AX65" i="119"/>
  <c r="AW65" i="119"/>
  <c r="AV65" i="119"/>
  <c r="AU65" i="119"/>
  <c r="AT65" i="119"/>
  <c r="AS65" i="119"/>
  <c r="BD64" i="119"/>
  <c r="BA64" i="119"/>
  <c r="AX64" i="119"/>
  <c r="AW64" i="119"/>
  <c r="AV64" i="119"/>
  <c r="AU64" i="119"/>
  <c r="AT64" i="119"/>
  <c r="AS64" i="119"/>
  <c r="BD63" i="119"/>
  <c r="BA63" i="119"/>
  <c r="AX63" i="119"/>
  <c r="AW63" i="119"/>
  <c r="AV63" i="119"/>
  <c r="AU63" i="119"/>
  <c r="AT63" i="119"/>
  <c r="AS63" i="119"/>
  <c r="BD62" i="119"/>
  <c r="BA62" i="119"/>
  <c r="AX62" i="119"/>
  <c r="AW62" i="119"/>
  <c r="AV62" i="119"/>
  <c r="AU62" i="119"/>
  <c r="AT62" i="119"/>
  <c r="AS62" i="119"/>
  <c r="BD61" i="119"/>
  <c r="BA61" i="119"/>
  <c r="AX61" i="119"/>
  <c r="AW61" i="119"/>
  <c r="AV61" i="119"/>
  <c r="AU61" i="119"/>
  <c r="AT61" i="119"/>
  <c r="AS61" i="119"/>
  <c r="BD60" i="119"/>
  <c r="BA60" i="119"/>
  <c r="AX60" i="119"/>
  <c r="AW60" i="119"/>
  <c r="AV60" i="119"/>
  <c r="AU60" i="119"/>
  <c r="AT60" i="119"/>
  <c r="AS60" i="119"/>
  <c r="BD59" i="119"/>
  <c r="BA59" i="119"/>
  <c r="AX59" i="119"/>
  <c r="AW59" i="119"/>
  <c r="AV59" i="119"/>
  <c r="AU59" i="119"/>
  <c r="AT59" i="119"/>
  <c r="AS59" i="119"/>
  <c r="BD58" i="119"/>
  <c r="BA58" i="119"/>
  <c r="AX58" i="119"/>
  <c r="AW58" i="119"/>
  <c r="AV58" i="119"/>
  <c r="AU58" i="119"/>
  <c r="AT58" i="119"/>
  <c r="AS58" i="119"/>
  <c r="BD57" i="119"/>
  <c r="BA57" i="119"/>
  <c r="AX57" i="119"/>
  <c r="AW57" i="119"/>
  <c r="AV57" i="119"/>
  <c r="AU57" i="119"/>
  <c r="AT57" i="119"/>
  <c r="AS57" i="119"/>
  <c r="BD56" i="119"/>
  <c r="BA56" i="119"/>
  <c r="AX56" i="119"/>
  <c r="AW56" i="119"/>
  <c r="AV56" i="119"/>
  <c r="AU56" i="119"/>
  <c r="AT56" i="119"/>
  <c r="AS56" i="119"/>
  <c r="BD55" i="119"/>
  <c r="BA55" i="119"/>
  <c r="AX55" i="119"/>
  <c r="AW55" i="119"/>
  <c r="AV55" i="119"/>
  <c r="AU55" i="119"/>
  <c r="AT55" i="119"/>
  <c r="AS55" i="119"/>
  <c r="BD54" i="119"/>
  <c r="BA54" i="119"/>
  <c r="AX54" i="119"/>
  <c r="AW54" i="119"/>
  <c r="AV54" i="119"/>
  <c r="AU54" i="119"/>
  <c r="AT54" i="119"/>
  <c r="AS54" i="119"/>
  <c r="BD53" i="119"/>
  <c r="BA53" i="119"/>
  <c r="AX53" i="119"/>
  <c r="AW53" i="119"/>
  <c r="AV53" i="119"/>
  <c r="AU53" i="119"/>
  <c r="AT53" i="119"/>
  <c r="AS53" i="119"/>
  <c r="BD52" i="119"/>
  <c r="BA52" i="119"/>
  <c r="AX52" i="119"/>
  <c r="AW52" i="119"/>
  <c r="AV52" i="119"/>
  <c r="AU52" i="119"/>
  <c r="AT52" i="119"/>
  <c r="AS52" i="119"/>
  <c r="BD51" i="119"/>
  <c r="BA51" i="119"/>
  <c r="AX51" i="119"/>
  <c r="AW51" i="119"/>
  <c r="AV51" i="119"/>
  <c r="AU51" i="119"/>
  <c r="AT51" i="119"/>
  <c r="AS51" i="119"/>
  <c r="BD50" i="119"/>
  <c r="BA50" i="119"/>
  <c r="AX50" i="119"/>
  <c r="AW50" i="119"/>
  <c r="AV50" i="119"/>
  <c r="AU50" i="119"/>
  <c r="AT50" i="119"/>
  <c r="AS50" i="119"/>
  <c r="BD49" i="119"/>
  <c r="BA49" i="119"/>
  <c r="AX49" i="119"/>
  <c r="AW49" i="119"/>
  <c r="AV49" i="119"/>
  <c r="AU49" i="119"/>
  <c r="AT49" i="119"/>
  <c r="AS49" i="119"/>
  <c r="BD48" i="119"/>
  <c r="BA48" i="119"/>
  <c r="AX48" i="119"/>
  <c r="AW48" i="119"/>
  <c r="AV48" i="119"/>
  <c r="AU48" i="119"/>
  <c r="AT48" i="119"/>
  <c r="AS48" i="119"/>
  <c r="BD47" i="119"/>
  <c r="BA47" i="119"/>
  <c r="AX47" i="119"/>
  <c r="AW47" i="119"/>
  <c r="AV47" i="119"/>
  <c r="AU47" i="119"/>
  <c r="AT47" i="119"/>
  <c r="AS47" i="119"/>
  <c r="BD46" i="119"/>
  <c r="BA46" i="119"/>
  <c r="AX46" i="119"/>
  <c r="AW46" i="119"/>
  <c r="AV46" i="119"/>
  <c r="AU46" i="119"/>
  <c r="AT46" i="119"/>
  <c r="AS46" i="119"/>
  <c r="BD45" i="119"/>
  <c r="BA45" i="119"/>
  <c r="AX45" i="119"/>
  <c r="AW45" i="119"/>
  <c r="AV45" i="119"/>
  <c r="AU45" i="119"/>
  <c r="AT45" i="119"/>
  <c r="AS45" i="119"/>
  <c r="BD44" i="119"/>
  <c r="BA44" i="119"/>
  <c r="AX44" i="119"/>
  <c r="AW44" i="119"/>
  <c r="AV44" i="119"/>
  <c r="AU44" i="119"/>
  <c r="AT44" i="119"/>
  <c r="AS44" i="119"/>
  <c r="BD43" i="119"/>
  <c r="BA43" i="119"/>
  <c r="AX43" i="119"/>
  <c r="AW43" i="119"/>
  <c r="AV43" i="119"/>
  <c r="AU43" i="119"/>
  <c r="AT43" i="119"/>
  <c r="AS43" i="119"/>
  <c r="BD42" i="119"/>
  <c r="BA42" i="119"/>
  <c r="AX42" i="119"/>
  <c r="AW42" i="119"/>
  <c r="AV42" i="119"/>
  <c r="AU42" i="119"/>
  <c r="AT42" i="119"/>
  <c r="AS42" i="119"/>
  <c r="BD41" i="119"/>
  <c r="BA41" i="119"/>
  <c r="AX41" i="119"/>
  <c r="AW41" i="119"/>
  <c r="AV41" i="119"/>
  <c r="AU41" i="119"/>
  <c r="AT41" i="119"/>
  <c r="AS41" i="119"/>
  <c r="BD40" i="119"/>
  <c r="BA40" i="119"/>
  <c r="AX40" i="119"/>
  <c r="AW40" i="119"/>
  <c r="AV40" i="119"/>
  <c r="AU40" i="119"/>
  <c r="AT40" i="119"/>
  <c r="AS40" i="119"/>
  <c r="BD39" i="119"/>
  <c r="BA39" i="119"/>
  <c r="AX39" i="119"/>
  <c r="AW39" i="119"/>
  <c r="AV39" i="119"/>
  <c r="AU39" i="119"/>
  <c r="AT39" i="119"/>
  <c r="AS39" i="119"/>
  <c r="BD38" i="119"/>
  <c r="BA38" i="119"/>
  <c r="AX38" i="119"/>
  <c r="AW38" i="119"/>
  <c r="AV38" i="119"/>
  <c r="AU38" i="119"/>
  <c r="AT38" i="119"/>
  <c r="AS38" i="119"/>
  <c r="BD37" i="119"/>
  <c r="BA37" i="119"/>
  <c r="AX37" i="119"/>
  <c r="AW37" i="119"/>
  <c r="AV37" i="119"/>
  <c r="AU37" i="119"/>
  <c r="AT37" i="119"/>
  <c r="AS37" i="119"/>
  <c r="BD36" i="119"/>
  <c r="BA36" i="119"/>
  <c r="AX36" i="119"/>
  <c r="AW36" i="119"/>
  <c r="AV36" i="119"/>
  <c r="AU36" i="119"/>
  <c r="AT36" i="119"/>
  <c r="AS36" i="119"/>
  <c r="BD35" i="119"/>
  <c r="BA35" i="119"/>
  <c r="AX35" i="119"/>
  <c r="AW35" i="119"/>
  <c r="AV35" i="119"/>
  <c r="AU35" i="119"/>
  <c r="AT35" i="119"/>
  <c r="AS35" i="119"/>
  <c r="BD34" i="119"/>
  <c r="BA34" i="119"/>
  <c r="AX34" i="119"/>
  <c r="AW34" i="119"/>
  <c r="AV34" i="119"/>
  <c r="AU34" i="119"/>
  <c r="AT34" i="119"/>
  <c r="AS34" i="119"/>
  <c r="BD33" i="119"/>
  <c r="BA33" i="119"/>
  <c r="AX33" i="119"/>
  <c r="AW33" i="119"/>
  <c r="AV33" i="119"/>
  <c r="AU33" i="119"/>
  <c r="AT33" i="119"/>
  <c r="AS33" i="119"/>
  <c r="BD32" i="119"/>
  <c r="BA32" i="119"/>
  <c r="AX32" i="119"/>
  <c r="AW32" i="119"/>
  <c r="AV32" i="119"/>
  <c r="AU32" i="119"/>
  <c r="AT32" i="119"/>
  <c r="AS32" i="119"/>
  <c r="BD31" i="119"/>
  <c r="BA31" i="119"/>
  <c r="AX31" i="119"/>
  <c r="AW31" i="119"/>
  <c r="AV31" i="119"/>
  <c r="AU31" i="119"/>
  <c r="AT31" i="119"/>
  <c r="AS31" i="119"/>
  <c r="BD30" i="119"/>
  <c r="BA30" i="119"/>
  <c r="AX30" i="119"/>
  <c r="AW30" i="119"/>
  <c r="AV30" i="119"/>
  <c r="AU30" i="119"/>
  <c r="AT30" i="119"/>
  <c r="AS30" i="119"/>
  <c r="BD29" i="119"/>
  <c r="BA29" i="119"/>
  <c r="AX29" i="119"/>
  <c r="AW29" i="119"/>
  <c r="AV29" i="119"/>
  <c r="AU29" i="119"/>
  <c r="AT29" i="119"/>
  <c r="AS29" i="119"/>
  <c r="BD28" i="119"/>
  <c r="BA28" i="119"/>
  <c r="AX28" i="119"/>
  <c r="AW28" i="119"/>
  <c r="AV28" i="119"/>
  <c r="AU28" i="119"/>
  <c r="AT28" i="119"/>
  <c r="AS28" i="119"/>
  <c r="BD27" i="119"/>
  <c r="BA27" i="119"/>
  <c r="AX27" i="119"/>
  <c r="AW27" i="119"/>
  <c r="AV27" i="119"/>
  <c r="AU27" i="119"/>
  <c r="AT27" i="119"/>
  <c r="AS27" i="119"/>
  <c r="BD26" i="119"/>
  <c r="BA26" i="119"/>
  <c r="AX26" i="119"/>
  <c r="AW26" i="119"/>
  <c r="AV26" i="119"/>
  <c r="AU26" i="119"/>
  <c r="AT26" i="119"/>
  <c r="AS26" i="119"/>
  <c r="BD25" i="119"/>
  <c r="BA25" i="119"/>
  <c r="AX25" i="119"/>
  <c r="AW25" i="119"/>
  <c r="AV25" i="119"/>
  <c r="AU25" i="119"/>
  <c r="AT25" i="119"/>
  <c r="AS25" i="119"/>
  <c r="BD24" i="119"/>
  <c r="BA24" i="119"/>
  <c r="AX24" i="119"/>
  <c r="AW24" i="119"/>
  <c r="AV24" i="119"/>
  <c r="AU24" i="119"/>
  <c r="AT24" i="119"/>
  <c r="AS24" i="119"/>
  <c r="BD23" i="119"/>
  <c r="BA23" i="119"/>
  <c r="AX23" i="119"/>
  <c r="AW23" i="119"/>
  <c r="AV23" i="119"/>
  <c r="AU23" i="119"/>
  <c r="AT23" i="119"/>
  <c r="AS23" i="119"/>
  <c r="BD22" i="119"/>
  <c r="BA22" i="119"/>
  <c r="AX22" i="119"/>
  <c r="AW22" i="119"/>
  <c r="AV22" i="119"/>
  <c r="AU22" i="119"/>
  <c r="AT22" i="119"/>
  <c r="AS22" i="119"/>
  <c r="BD21" i="119"/>
  <c r="BA21" i="119"/>
  <c r="AX21" i="119"/>
  <c r="AW21" i="119"/>
  <c r="AV21" i="119"/>
  <c r="AU21" i="119"/>
  <c r="AT21" i="119"/>
  <c r="AS21" i="119"/>
  <c r="BD20" i="119"/>
  <c r="BA20" i="119"/>
  <c r="AX20" i="119"/>
  <c r="AW20" i="119"/>
  <c r="AV20" i="119"/>
  <c r="AU20" i="119"/>
  <c r="AT20" i="119"/>
  <c r="AS20" i="119"/>
  <c r="BD19" i="119"/>
  <c r="BA19" i="119"/>
  <c r="AX19" i="119"/>
  <c r="AW19" i="119"/>
  <c r="AV19" i="119"/>
  <c r="AU19" i="119"/>
  <c r="AT19" i="119"/>
  <c r="AS19" i="119"/>
  <c r="BD18" i="119"/>
  <c r="BA18" i="119"/>
  <c r="AX18" i="119"/>
  <c r="AW18" i="119"/>
  <c r="AV18" i="119"/>
  <c r="AU18" i="119"/>
  <c r="AT18" i="119"/>
  <c r="AS18" i="119"/>
  <c r="BD17" i="119"/>
  <c r="BA17" i="119"/>
  <c r="AX17" i="119"/>
  <c r="AW17" i="119"/>
  <c r="AV17" i="119"/>
  <c r="AU17" i="119"/>
  <c r="AT17" i="119"/>
  <c r="AS17" i="119"/>
  <c r="BD16" i="119"/>
  <c r="BA16" i="119"/>
  <c r="AX16" i="119"/>
  <c r="AW16" i="119"/>
  <c r="AV16" i="119"/>
  <c r="AU16" i="119"/>
  <c r="AT16" i="119"/>
  <c r="AS16" i="119"/>
  <c r="BD15" i="119"/>
  <c r="BA15" i="119"/>
  <c r="AX15" i="119"/>
  <c r="AW15" i="119"/>
  <c r="AV15" i="119"/>
  <c r="AU15" i="119"/>
  <c r="AT15" i="119"/>
  <c r="AS15" i="119"/>
  <c r="BD14" i="119"/>
  <c r="BA14" i="119"/>
  <c r="AX14" i="119"/>
  <c r="AW14" i="119"/>
  <c r="AV14" i="119"/>
  <c r="AU14" i="119"/>
  <c r="AT14" i="119"/>
  <c r="AS14" i="119"/>
  <c r="BD13" i="119"/>
  <c r="BA13" i="119"/>
  <c r="AX13" i="119"/>
  <c r="AW13" i="119"/>
  <c r="AV13" i="119"/>
  <c r="AU13" i="119"/>
  <c r="AT13" i="119"/>
  <c r="AS13" i="119"/>
  <c r="BD12" i="119"/>
  <c r="BA12" i="119"/>
  <c r="AX12" i="119"/>
  <c r="AW12" i="119"/>
  <c r="AV12" i="119"/>
  <c r="AU12" i="119"/>
  <c r="AT12" i="119"/>
  <c r="AS12" i="119"/>
  <c r="BD11" i="119"/>
  <c r="BA11" i="119"/>
  <c r="AX11" i="119"/>
  <c r="AW11" i="119"/>
  <c r="AV11" i="119"/>
  <c r="AU11" i="119"/>
  <c r="AT11" i="119"/>
  <c r="AS11" i="119"/>
  <c r="BD10" i="119"/>
  <c r="BA10" i="119"/>
  <c r="AX10" i="119"/>
  <c r="AW10" i="119"/>
  <c r="AV10" i="119"/>
  <c r="AU10" i="119"/>
  <c r="AT10" i="119"/>
  <c r="AS10" i="119"/>
  <c r="BD9" i="119"/>
  <c r="BA9" i="119"/>
  <c r="AX9" i="119"/>
  <c r="AW9" i="119"/>
  <c r="AV9" i="119"/>
  <c r="AU9" i="119"/>
  <c r="AT9" i="119"/>
  <c r="AS9" i="119"/>
  <c r="BD8" i="119"/>
  <c r="BA8" i="119"/>
  <c r="AX8" i="119"/>
  <c r="AW8" i="119"/>
  <c r="AV8" i="119"/>
  <c r="AU8" i="119"/>
  <c r="AT8" i="119"/>
  <c r="AS8" i="119"/>
  <c r="BD7" i="119"/>
  <c r="BA7" i="119"/>
  <c r="AX7" i="119"/>
  <c r="AW7" i="119"/>
  <c r="AV7" i="119"/>
  <c r="AU7" i="119"/>
  <c r="AT7" i="119"/>
  <c r="AS7" i="119"/>
  <c r="BD6" i="119"/>
  <c r="BA6" i="119"/>
  <c r="AX6" i="119"/>
  <c r="AW6" i="119"/>
  <c r="AV6" i="119"/>
  <c r="AU6" i="119"/>
  <c r="AT6" i="119"/>
  <c r="AS6" i="119"/>
  <c r="AM201" i="81" l="1"/>
  <c r="AM200" i="81"/>
  <c r="AM199" i="81"/>
  <c r="AM198" i="81"/>
  <c r="AM197" i="81"/>
  <c r="AM196" i="81"/>
  <c r="AM195" i="81"/>
  <c r="AM194" i="81"/>
  <c r="AM193" i="81"/>
  <c r="AM192" i="81"/>
  <c r="AM191" i="81"/>
  <c r="AM190" i="81"/>
  <c r="AM189" i="81"/>
  <c r="AM188" i="81"/>
  <c r="AM187" i="81"/>
  <c r="AM186" i="81"/>
  <c r="AM185" i="81"/>
  <c r="AM184" i="81"/>
  <c r="AM183" i="81"/>
  <c r="AM182" i="81"/>
  <c r="AM181" i="81"/>
  <c r="AM180" i="81"/>
  <c r="AM179" i="81"/>
  <c r="AM178" i="81"/>
  <c r="AM177" i="81"/>
  <c r="AM176" i="81"/>
  <c r="AM175" i="81"/>
  <c r="AM174" i="81"/>
  <c r="AM173" i="81"/>
  <c r="AM172" i="81"/>
  <c r="AM171" i="81"/>
  <c r="AM170" i="81"/>
  <c r="AM169" i="81"/>
  <c r="AM168" i="81"/>
  <c r="AM167" i="81"/>
  <c r="AM166" i="81"/>
  <c r="AM165" i="81"/>
  <c r="AM164" i="81"/>
  <c r="AM163" i="81"/>
  <c r="AM162" i="81"/>
  <c r="AM161" i="81"/>
  <c r="AM160" i="81"/>
  <c r="AM159" i="81"/>
  <c r="AM158" i="81"/>
  <c r="AM157" i="81"/>
  <c r="AM156" i="81"/>
  <c r="AM155" i="81"/>
  <c r="AM154" i="81"/>
  <c r="AM153" i="81"/>
  <c r="AM152" i="81"/>
  <c r="AM151" i="81"/>
  <c r="AM150" i="81"/>
  <c r="AM149" i="81"/>
  <c r="AM148" i="81"/>
  <c r="AM147" i="81"/>
  <c r="AM146" i="81"/>
  <c r="AM145" i="81"/>
  <c r="AM144" i="81"/>
  <c r="AM143" i="81"/>
  <c r="AM142" i="81"/>
  <c r="AM141" i="81"/>
  <c r="AM140" i="81"/>
  <c r="AM139" i="81"/>
  <c r="AM138" i="81"/>
  <c r="AM137" i="81"/>
  <c r="AM136" i="81"/>
  <c r="AM135" i="81"/>
  <c r="AM134" i="81"/>
  <c r="AM133" i="81"/>
  <c r="AM132" i="81"/>
  <c r="AM131" i="81"/>
  <c r="AM130" i="81"/>
  <c r="AM129" i="81"/>
  <c r="AM128" i="81"/>
  <c r="AM127" i="81"/>
  <c r="AM126" i="81"/>
  <c r="AM125" i="81"/>
  <c r="AM124" i="81"/>
  <c r="AM123" i="81"/>
  <c r="AM122" i="81"/>
  <c r="AM121" i="81"/>
  <c r="AM120" i="81"/>
  <c r="AM119" i="81"/>
  <c r="AM118" i="81"/>
  <c r="AM117" i="81"/>
  <c r="AM116" i="81"/>
  <c r="AM115" i="81"/>
  <c r="AM114" i="81"/>
  <c r="AM113" i="81"/>
  <c r="AM112" i="81"/>
  <c r="AM111" i="81"/>
  <c r="AM110" i="81"/>
  <c r="AM109" i="81"/>
  <c r="AM108" i="81"/>
  <c r="AM107" i="81"/>
  <c r="AM106" i="81"/>
  <c r="AM105" i="81"/>
  <c r="AM104" i="81"/>
  <c r="AM103" i="81"/>
  <c r="AM102" i="81"/>
  <c r="AM101" i="81"/>
  <c r="AM100" i="81"/>
  <c r="AM99" i="81"/>
  <c r="AM98" i="81"/>
  <c r="AM97" i="81"/>
  <c r="AM96" i="81"/>
  <c r="AM95" i="81"/>
  <c r="AM94" i="81"/>
  <c r="AM93" i="81"/>
  <c r="AM92" i="81"/>
  <c r="AM91" i="81"/>
  <c r="AM90" i="81"/>
  <c r="AM89" i="81"/>
  <c r="AM88" i="81"/>
  <c r="AM87" i="81"/>
  <c r="AM86" i="81"/>
  <c r="AM85" i="81"/>
  <c r="AM84" i="81"/>
  <c r="AM83" i="81"/>
  <c r="AM82" i="81"/>
  <c r="AM81" i="81"/>
  <c r="AM80" i="81"/>
  <c r="AM79" i="81"/>
  <c r="AM78" i="81"/>
  <c r="AM77" i="81"/>
  <c r="AM76" i="81"/>
  <c r="AM75" i="81"/>
  <c r="AM74" i="81"/>
  <c r="AM73" i="81"/>
  <c r="AM72" i="81"/>
  <c r="AM71" i="81"/>
  <c r="AM70" i="81"/>
  <c r="AM69" i="81"/>
  <c r="AM68" i="81"/>
  <c r="AM67" i="81"/>
  <c r="AM66" i="81"/>
  <c r="AM65" i="81"/>
  <c r="AM64" i="81"/>
  <c r="AM63" i="81"/>
  <c r="AM62" i="81"/>
  <c r="AM61" i="81"/>
  <c r="AM60" i="81"/>
  <c r="AM59" i="81"/>
  <c r="AM58" i="81"/>
  <c r="AM57" i="81"/>
  <c r="AM56" i="81"/>
  <c r="AM55" i="81"/>
  <c r="AM54" i="81"/>
  <c r="AM53" i="81"/>
  <c r="AM52" i="81"/>
  <c r="AM51" i="81"/>
  <c r="AM50" i="81"/>
  <c r="AM49" i="81"/>
  <c r="AM48" i="81"/>
  <c r="AM47" i="81"/>
  <c r="AM46" i="81"/>
  <c r="AM45" i="81"/>
  <c r="AM44" i="81"/>
  <c r="AM43" i="81"/>
  <c r="AM42" i="81"/>
  <c r="AM41" i="81"/>
  <c r="AM40" i="81"/>
  <c r="AM39" i="81"/>
  <c r="AM38" i="81"/>
  <c r="AM37" i="81"/>
  <c r="AM36" i="81"/>
  <c r="AM35" i="81"/>
  <c r="AM34" i="81"/>
  <c r="AM33" i="81"/>
  <c r="AM32" i="81"/>
  <c r="AM31" i="81"/>
  <c r="AM30" i="81"/>
  <c r="AM29" i="81"/>
  <c r="AM28" i="81"/>
  <c r="AM27" i="81"/>
  <c r="AM26" i="81"/>
  <c r="AM25" i="81"/>
  <c r="AM24" i="81"/>
  <c r="AM23" i="81"/>
  <c r="AM22" i="81"/>
  <c r="AM21" i="81"/>
  <c r="AM20" i="81"/>
  <c r="AM19" i="81"/>
  <c r="AM18" i="81"/>
  <c r="AM17" i="81"/>
  <c r="AM16" i="81"/>
  <c r="AM15" i="81"/>
  <c r="AM14" i="81"/>
  <c r="AM13" i="81"/>
  <c r="AM12" i="81"/>
  <c r="AM11" i="81"/>
  <c r="AM10" i="81"/>
  <c r="AM9" i="81"/>
  <c r="AM8" i="81"/>
  <c r="AM7" i="81"/>
  <c r="AM6" i="81"/>
  <c r="AM5" i="81"/>
</calcChain>
</file>

<file path=xl/comments1.xml><?xml version="1.0" encoding="utf-8"?>
<comments xmlns="http://schemas.openxmlformats.org/spreadsheetml/2006/main">
  <authors>
    <author>이유진</author>
  </authors>
  <commentList>
    <comment ref="G49" authorId="0" shapeId="0">
      <text>
        <r>
          <rPr>
            <b/>
            <sz val="9"/>
            <color indexed="81"/>
            <rFont val="돋움"/>
            <family val="3"/>
            <charset val="129"/>
          </rPr>
          <t>단수차이조정</t>
        </r>
      </text>
    </comment>
    <comment ref="L49" authorId="0" shapeId="0">
      <text>
        <r>
          <rPr>
            <b/>
            <sz val="9"/>
            <color indexed="81"/>
            <rFont val="돋움"/>
            <family val="3"/>
            <charset val="129"/>
          </rPr>
          <t>단수차이조정</t>
        </r>
      </text>
    </comment>
    <comment ref="O49" authorId="0" shapeId="0">
      <text>
        <r>
          <rPr>
            <b/>
            <sz val="9"/>
            <color indexed="81"/>
            <rFont val="돋움"/>
            <family val="3"/>
            <charset val="129"/>
          </rPr>
          <t>단수차이조정</t>
        </r>
      </text>
    </comment>
  </commentList>
</comments>
</file>

<file path=xl/sharedStrings.xml><?xml version="1.0" encoding="utf-8"?>
<sst xmlns="http://schemas.openxmlformats.org/spreadsheetml/2006/main" count="5861" uniqueCount="1625">
  <si>
    <t>Loans</t>
  </si>
  <si>
    <t>FY2012 1Q</t>
  </si>
  <si>
    <t>FY2012 2Q</t>
  </si>
  <si>
    <t>FY2012 3Q</t>
  </si>
  <si>
    <t>YoY</t>
  </si>
  <si>
    <t>QoQ</t>
  </si>
  <si>
    <t>Net Income</t>
  </si>
  <si>
    <t>NPL Ratio</t>
  </si>
  <si>
    <t>BIS Ratio</t>
  </si>
  <si>
    <t>Income before Tax</t>
  </si>
  <si>
    <t>Income Tax</t>
  </si>
  <si>
    <t>NIM</t>
  </si>
  <si>
    <t>QoQ</t>
    <phoneticPr fontId="5" type="noConversion"/>
  </si>
  <si>
    <t>Normal</t>
  </si>
  <si>
    <t>Precautionary</t>
  </si>
  <si>
    <t>Substandard</t>
  </si>
  <si>
    <t>Doubtful</t>
  </si>
  <si>
    <t>Estimated Loss</t>
  </si>
  <si>
    <t>NPL</t>
  </si>
  <si>
    <t>Operating Income</t>
  </si>
  <si>
    <t>Cash and dues from banks</t>
  </si>
  <si>
    <t>Borrowings</t>
  </si>
  <si>
    <t>Paid-in capital</t>
  </si>
  <si>
    <t>Capital surplus</t>
  </si>
  <si>
    <t>Retained earnings</t>
  </si>
  <si>
    <t>Total</t>
  </si>
  <si>
    <t>Foreign Bills Bought</t>
  </si>
  <si>
    <t>Others</t>
  </si>
  <si>
    <t>Corporate</t>
  </si>
  <si>
    <t>Household</t>
  </si>
  <si>
    <t>International</t>
  </si>
  <si>
    <t>S&amp;P</t>
  </si>
  <si>
    <t>Long-term</t>
  </si>
  <si>
    <t>A-</t>
  </si>
  <si>
    <t>Short-term</t>
  </si>
  <si>
    <t>Moody's</t>
  </si>
  <si>
    <t>P-1</t>
  </si>
  <si>
    <t>Domestic</t>
  </si>
  <si>
    <t>AAA</t>
  </si>
  <si>
    <t>Cash Advance</t>
  </si>
  <si>
    <t>Card Loan</t>
  </si>
  <si>
    <t>Installment</t>
  </si>
  <si>
    <t>Credit Sales</t>
  </si>
  <si>
    <t>Total Liabilities &amp; Shareholders' Equity</t>
  </si>
  <si>
    <t>Total Liabilities</t>
    <phoneticPr fontId="5" type="noConversion"/>
  </si>
  <si>
    <t>Total Asset</t>
    <phoneticPr fontId="5" type="noConversion"/>
  </si>
  <si>
    <t>Loans receivables</t>
    <phoneticPr fontId="5" type="noConversion"/>
  </si>
  <si>
    <t>Investment in associates and JV</t>
    <phoneticPr fontId="5" type="noConversion"/>
  </si>
  <si>
    <t>Property and equipment</t>
    <phoneticPr fontId="5" type="noConversion"/>
  </si>
  <si>
    <t>Loan Loss Allowance &amp; Others</t>
    <phoneticPr fontId="5" type="noConversion"/>
  </si>
  <si>
    <t>Factoring Receivables</t>
    <phoneticPr fontId="5" type="noConversion"/>
  </si>
  <si>
    <t>Total Loan</t>
    <phoneticPr fontId="5" type="noConversion"/>
  </si>
  <si>
    <t>Domestic Import Usance</t>
    <phoneticPr fontId="5" type="noConversion"/>
  </si>
  <si>
    <t>RPs</t>
    <phoneticPr fontId="5" type="noConversion"/>
  </si>
  <si>
    <t>(Unit : %)</t>
    <phoneticPr fontId="5" type="noConversion"/>
  </si>
  <si>
    <t>Table of  Contents</t>
    <phoneticPr fontId="4" type="noConversion"/>
  </si>
  <si>
    <t xml:space="preserve">   Cash and due from banks</t>
    <phoneticPr fontId="5" type="noConversion"/>
  </si>
  <si>
    <t xml:space="preserve">   Financial assets held-for-trading</t>
    <phoneticPr fontId="5" type="noConversion"/>
  </si>
  <si>
    <t xml:space="preserve">   Financial assets designated at fair value</t>
    <phoneticPr fontId="5" type="noConversion"/>
  </si>
  <si>
    <t xml:space="preserve">   Financial investments - available-for-sale</t>
    <phoneticPr fontId="5" type="noConversion"/>
  </si>
  <si>
    <t xml:space="preserve">   Financial investments - held-to-maturity</t>
    <phoneticPr fontId="5" type="noConversion"/>
  </si>
  <si>
    <t xml:space="preserve">   Loans Receivable</t>
    <phoneticPr fontId="5" type="noConversion"/>
  </si>
  <si>
    <t xml:space="preserve">   Property and equipment</t>
    <phoneticPr fontId="5" type="noConversion"/>
  </si>
  <si>
    <t xml:space="preserve">   Investment property</t>
    <phoneticPr fontId="5" type="noConversion"/>
  </si>
  <si>
    <t xml:space="preserve">   Intangible Assets</t>
    <phoneticPr fontId="5" type="noConversion"/>
  </si>
  <si>
    <t>Financial Assets</t>
    <phoneticPr fontId="5" type="noConversion"/>
  </si>
  <si>
    <t>Investment property</t>
    <phoneticPr fontId="5" type="noConversion"/>
  </si>
  <si>
    <t>Total Liabilities</t>
    <phoneticPr fontId="4" type="noConversion"/>
  </si>
  <si>
    <t>Financial liabilities</t>
    <phoneticPr fontId="5" type="noConversion"/>
  </si>
  <si>
    <t>Deposits</t>
    <phoneticPr fontId="5" type="noConversion"/>
  </si>
  <si>
    <t>Total Shareholders' Equity</t>
    <phoneticPr fontId="4" type="noConversion"/>
  </si>
  <si>
    <t>Hybrid debentures</t>
    <phoneticPr fontId="5" type="noConversion"/>
  </si>
  <si>
    <t>Capital adjustments</t>
    <phoneticPr fontId="5" type="noConversion"/>
  </si>
  <si>
    <t>Minority interests</t>
    <phoneticPr fontId="5" type="noConversion"/>
  </si>
  <si>
    <t>Total Liabilities &amp; Shareholders' Equity</t>
    <phoneticPr fontId="4" type="noConversion"/>
  </si>
  <si>
    <t xml:space="preserve">   Derivative assets used for hedging purposes</t>
    <phoneticPr fontId="5" type="noConversion"/>
  </si>
  <si>
    <t>(Unit : KRW in billion)</t>
    <phoneticPr fontId="5" type="noConversion"/>
  </si>
  <si>
    <t>(Unit : KRW in billion, %)</t>
    <phoneticPr fontId="5" type="noConversion"/>
  </si>
  <si>
    <t>FY2014 1Q</t>
  </si>
  <si>
    <t>FY2012</t>
  </si>
  <si>
    <t>FY2013 1Q</t>
  </si>
  <si>
    <t>FY2013 2Q</t>
  </si>
  <si>
    <t>FY2013 3Q</t>
  </si>
  <si>
    <t>FY2013</t>
  </si>
  <si>
    <t>FY2014 2Q</t>
  </si>
  <si>
    <t>KIS</t>
    <phoneticPr fontId="3" type="noConversion"/>
  </si>
  <si>
    <t>KR</t>
    <phoneticPr fontId="3" type="noConversion"/>
  </si>
  <si>
    <t>NICE</t>
    <phoneticPr fontId="3" type="noConversion"/>
  </si>
  <si>
    <t>[Group] Consolidated Income Statements</t>
    <phoneticPr fontId="4" type="noConversion"/>
  </si>
  <si>
    <t>FY2014 3Q</t>
  </si>
  <si>
    <t xml:space="preserve">   Cumulative Other Comprehensive Income</t>
  </si>
  <si>
    <t>Cumulative other comprehensive income</t>
  </si>
  <si>
    <t>A</t>
  </si>
  <si>
    <t>A-1</t>
  </si>
  <si>
    <t>A1</t>
  </si>
  <si>
    <t>F1</t>
  </si>
  <si>
    <t>FY2014</t>
    <phoneticPr fontId="7" type="noConversion"/>
  </si>
  <si>
    <t>Fee Income</t>
  </si>
  <si>
    <t>FY2014</t>
  </si>
  <si>
    <t>FY2015 1Q</t>
    <phoneticPr fontId="5" type="noConversion"/>
  </si>
  <si>
    <t>공고용 BS</t>
    <phoneticPr fontId="5" type="noConversion"/>
  </si>
  <si>
    <t>현금및예치금</t>
  </si>
  <si>
    <t>현금</t>
  </si>
  <si>
    <t>외국통화</t>
  </si>
  <si>
    <t>원화예치금</t>
  </si>
  <si>
    <t>외화예치금</t>
  </si>
  <si>
    <t>역외외화예치금</t>
  </si>
  <si>
    <t>기타예치금</t>
  </si>
  <si>
    <t>단기매매금융자산</t>
  </si>
  <si>
    <t>단기매매증권</t>
  </si>
  <si>
    <t>매매목적파생금융자산</t>
  </si>
  <si>
    <t>기타단기매매금융자산</t>
  </si>
  <si>
    <t>당기손익인식지정금융자산</t>
  </si>
  <si>
    <t>원화유가증권</t>
  </si>
  <si>
    <t>외화유가증권</t>
  </si>
  <si>
    <t>역외외화유가증권</t>
  </si>
  <si>
    <t>대여유가증권(단기매매)</t>
  </si>
  <si>
    <t>이연day1손익(당기손익지정_자산)</t>
  </si>
  <si>
    <t>파생결합증권</t>
  </si>
  <si>
    <t>매도가능금융자산</t>
  </si>
  <si>
    <t>매도가능유가증권</t>
  </si>
  <si>
    <t>기타매도가능금융자산</t>
  </si>
  <si>
    <t>만기보유금융자산</t>
  </si>
  <si>
    <t>원화만기보유증권</t>
  </si>
  <si>
    <t>외화만기보유유가증권</t>
  </si>
  <si>
    <t>역외외화만기보유유가증권</t>
  </si>
  <si>
    <t>대여유가증권(만기보유)</t>
  </si>
  <si>
    <t>대출채권</t>
  </si>
  <si>
    <t>대손충당금</t>
  </si>
  <si>
    <t>대출부대수익이연자산</t>
  </si>
  <si>
    <t>대출채권현재가치할인차금(-)</t>
  </si>
  <si>
    <t>대출채권현재가치할증차금(+)</t>
  </si>
  <si>
    <t>원화대출금</t>
  </si>
  <si>
    <t>외화대출금</t>
  </si>
  <si>
    <t>내국수입유산스</t>
  </si>
  <si>
    <t>콜론</t>
  </si>
  <si>
    <t>매입어음</t>
  </si>
  <si>
    <t>매입외환</t>
  </si>
  <si>
    <t>지급보증대지급금</t>
  </si>
  <si>
    <t>신용카드채권</t>
  </si>
  <si>
    <t>직불카드채권</t>
  </si>
  <si>
    <t>환매조건부채권매수</t>
  </si>
  <si>
    <t>팩토링채권</t>
  </si>
  <si>
    <t>사모사채</t>
  </si>
  <si>
    <t>금융리스채권</t>
  </si>
  <si>
    <t>해지금융리스채권</t>
  </si>
  <si>
    <t>출자전환채권</t>
  </si>
  <si>
    <t>기타대출채권</t>
  </si>
  <si>
    <t>위험회피목적파생상품자산</t>
  </si>
  <si>
    <t>공정가치위험회피파생금융자산</t>
  </si>
  <si>
    <t>현금흐름위험회피파생금융자산</t>
  </si>
  <si>
    <t>관계회사투자주식</t>
  </si>
  <si>
    <t>유형자산</t>
  </si>
  <si>
    <t>투자부동산</t>
  </si>
  <si>
    <t>무형자산</t>
  </si>
  <si>
    <t>이연법인세자산</t>
  </si>
  <si>
    <t>당기법인세자산(선급법인세)</t>
    <phoneticPr fontId="5" type="noConversion"/>
  </si>
  <si>
    <t>기타자산</t>
  </si>
  <si>
    <t>현재가치할인차금(-)(기타자산)</t>
  </si>
  <si>
    <t>현재가치할증차금(+)(기타자산)</t>
  </si>
  <si>
    <t>기타자산대손충당금</t>
  </si>
  <si>
    <t>보증금</t>
  </si>
  <si>
    <t>미수금</t>
  </si>
  <si>
    <t>자산처분미수금</t>
  </si>
  <si>
    <t>미수수익</t>
  </si>
  <si>
    <t>선급비용</t>
  </si>
  <si>
    <t>선급금</t>
  </si>
  <si>
    <t>이자율위험포트폴리오위험회피대상의공정가액변동자산</t>
  </si>
  <si>
    <t>미상각신계약비(보험)</t>
  </si>
  <si>
    <t>특별계정자산(보험)</t>
  </si>
  <si>
    <t>기타잡자산</t>
  </si>
  <si>
    <t>가지급금</t>
  </si>
  <si>
    <t>미회수내국환채권</t>
  </si>
  <si>
    <t>미결제외환</t>
  </si>
  <si>
    <t>공탁금</t>
  </si>
  <si>
    <t>타행간현송</t>
  </si>
  <si>
    <t>대리점</t>
  </si>
  <si>
    <t>신탁계정대여금</t>
  </si>
  <si>
    <t>복권미수금</t>
  </si>
  <si>
    <t>회원권</t>
  </si>
  <si>
    <t>기타(잡자산)</t>
  </si>
  <si>
    <t>매각예정비유동자산</t>
  </si>
  <si>
    <t>자산총계</t>
    <phoneticPr fontId="5" type="noConversion"/>
  </si>
  <si>
    <t>단기매매금융부채</t>
  </si>
  <si>
    <t>매매목적파생금융부채</t>
  </si>
  <si>
    <t>기타단기매매금융부채</t>
  </si>
  <si>
    <t>매도유가증권</t>
  </si>
  <si>
    <t>당기손익인식지정금융부채</t>
  </si>
  <si>
    <t>사채(당기손익지정_부채)</t>
  </si>
  <si>
    <t>예수부채(당기손익지정_부채)</t>
  </si>
  <si>
    <t>기타(당기손익지정_부채)</t>
  </si>
  <si>
    <t>이연day1손익(당기손익지정_부채)</t>
  </si>
  <si>
    <t>매도파생결합증권</t>
  </si>
  <si>
    <t>예수부채</t>
  </si>
  <si>
    <t>요구불예금</t>
  </si>
  <si>
    <t>원화예수급</t>
  </si>
  <si>
    <t>외화예수금(요구불)</t>
  </si>
  <si>
    <t>기한부예금</t>
  </si>
  <si>
    <t>원화예수금</t>
  </si>
  <si>
    <t>외화예수금(기한부)</t>
  </si>
  <si>
    <t>양도성예금증서</t>
  </si>
  <si>
    <t>역외외화예수금</t>
  </si>
  <si>
    <t>현재가치할인차금(-)(예수부채)</t>
  </si>
  <si>
    <t>현재가치할증차금(+)(예수부채)</t>
  </si>
  <si>
    <t>차입부채</t>
  </si>
  <si>
    <t>현재가치할인차금(-)(차입부채)</t>
  </si>
  <si>
    <t>현재가치할증차금(+)(차입부채)</t>
  </si>
  <si>
    <t>원화차입금</t>
  </si>
  <si>
    <t>외화차입금</t>
  </si>
  <si>
    <t>콜머니</t>
  </si>
  <si>
    <t>환매조건부채권매도</t>
  </si>
  <si>
    <t>기타차입부채</t>
  </si>
  <si>
    <t>매출어음</t>
  </si>
  <si>
    <t>외화수탁금</t>
  </si>
  <si>
    <t>신용카드채권매출</t>
  </si>
  <si>
    <t>기타(차입부채)</t>
  </si>
  <si>
    <t>사채</t>
  </si>
  <si>
    <t>위험회피회계파생상품부채</t>
  </si>
  <si>
    <t>공정가치위험회피파생금융부채</t>
  </si>
  <si>
    <t>현금흐름위험회피파생금융부채</t>
  </si>
  <si>
    <t>퇴직급여부채</t>
  </si>
  <si>
    <t>충당부채</t>
  </si>
  <si>
    <t>지급보증충당부채</t>
  </si>
  <si>
    <t>미사용약정충당부채</t>
  </si>
  <si>
    <t>기타충당부채</t>
  </si>
  <si>
    <t>구조조정충당부채</t>
  </si>
  <si>
    <t>복구충당부채</t>
  </si>
  <si>
    <t>포인트마일리지충당부채</t>
  </si>
  <si>
    <t>카드부정사용충당부채</t>
  </si>
  <si>
    <t>소송관련충당부채</t>
  </si>
  <si>
    <t>매입매도호가조정액</t>
  </si>
  <si>
    <t>신용위험평가조정액</t>
  </si>
  <si>
    <t>기타충당부채_기타</t>
  </si>
  <si>
    <t>이연법인세부채</t>
  </si>
  <si>
    <t>당기법인세부채(미지급법인세)</t>
    <phoneticPr fontId="5" type="noConversion"/>
  </si>
  <si>
    <t>기타부채</t>
  </si>
  <si>
    <t>현재가치할인차금(-)(기타부채)</t>
  </si>
  <si>
    <t>현재가치할증차금(+)(기타부채)</t>
  </si>
  <si>
    <t>요구불상환지분</t>
  </si>
  <si>
    <t>미지급금</t>
  </si>
  <si>
    <t>미지급비용</t>
  </si>
  <si>
    <t>선수수익</t>
  </si>
  <si>
    <t>이자율위험포트폴리오위험회피대상의공정가액변동부채</t>
  </si>
  <si>
    <t>책임준비금(보험)</t>
  </si>
  <si>
    <t>특별계정부채(보험)</t>
  </si>
  <si>
    <t>계약자지분조정</t>
  </si>
  <si>
    <t>비상위험준비금</t>
  </si>
  <si>
    <t>리스부채</t>
  </si>
  <si>
    <t>기타잡부채</t>
  </si>
  <si>
    <t>미지급배당금</t>
  </si>
  <si>
    <t>수입보증금</t>
  </si>
  <si>
    <t>신용카드채무</t>
  </si>
  <si>
    <t>신탁계정차</t>
  </si>
  <si>
    <t>금융보증계약공정가치부채</t>
  </si>
  <si>
    <t>미지급외국환채무</t>
  </si>
  <si>
    <t>미지급내국환채무</t>
  </si>
  <si>
    <t>팩토링채권미지급금</t>
  </si>
  <si>
    <t>복권미지급비용</t>
  </si>
  <si>
    <t>(제세)예수금</t>
  </si>
  <si>
    <t>가수금</t>
  </si>
  <si>
    <t>선수금</t>
  </si>
  <si>
    <t>비지배투자자부채</t>
  </si>
  <si>
    <t>기타금융부채</t>
  </si>
  <si>
    <t>기타비금융부채</t>
  </si>
  <si>
    <t>부채총계</t>
    <phoneticPr fontId="5" type="noConversion"/>
  </si>
  <si>
    <t>자본금</t>
  </si>
  <si>
    <t>신종자본증권</t>
  </si>
  <si>
    <t>자본잉여금</t>
  </si>
  <si>
    <t>주식발행초과금</t>
  </si>
  <si>
    <t>감자차익</t>
  </si>
  <si>
    <t>재평가적립금</t>
  </si>
  <si>
    <t>자기주식처분이익</t>
  </si>
  <si>
    <t>기타자본잉여금</t>
  </si>
  <si>
    <t>자본조정</t>
  </si>
  <si>
    <t>자기주식처분손실</t>
  </si>
  <si>
    <t>자기주식</t>
  </si>
  <si>
    <t>미교부주식배당금</t>
  </si>
  <si>
    <t>주식할인발행차금</t>
  </si>
  <si>
    <t>주식선택권</t>
  </si>
  <si>
    <t>기타자본조정</t>
  </si>
  <si>
    <t>기타포괄손익누계액</t>
  </si>
  <si>
    <t>매도가능금융자산평가손익</t>
  </si>
  <si>
    <t>매도가능증권평가이익</t>
  </si>
  <si>
    <t>매도가능증권평가손실</t>
  </si>
  <si>
    <t>기타매도가능금융자산평가이익</t>
  </si>
  <si>
    <t>기타매도가능금융자산평가손실</t>
  </si>
  <si>
    <t>지분법자본변동</t>
  </si>
  <si>
    <t>현금흐름위험회피평가손익</t>
  </si>
  <si>
    <t>매각예정비유동자산관련자본</t>
  </si>
  <si>
    <t>외환차이누계액</t>
  </si>
  <si>
    <t>기타</t>
  </si>
  <si>
    <t>이익잉여금</t>
  </si>
  <si>
    <t>법정적립금</t>
  </si>
  <si>
    <t>임의적립금</t>
  </si>
  <si>
    <t>미처분이익잉여금</t>
  </si>
  <si>
    <t>비지배지분</t>
  </si>
  <si>
    <t>자본총계</t>
    <phoneticPr fontId="5" type="noConversion"/>
  </si>
  <si>
    <t>부채와자본총계</t>
    <phoneticPr fontId="5" type="noConversion"/>
  </si>
  <si>
    <t>코드</t>
    <phoneticPr fontId="28" type="noConversion"/>
  </si>
  <si>
    <t/>
  </si>
  <si>
    <t>한국은행예치금</t>
  </si>
  <si>
    <t>비통화금융기관예치금</t>
  </si>
  <si>
    <t>국민투자기금예치금</t>
  </si>
  <si>
    <t>외국환평형기금예치금</t>
  </si>
  <si>
    <t>국공채(단기매매)</t>
  </si>
  <si>
    <t>금융채(단기매매)</t>
  </si>
  <si>
    <t>지방채(단기매매)</t>
  </si>
  <si>
    <t>회사채(단기매매)</t>
  </si>
  <si>
    <t>원화주식(단기매매)</t>
  </si>
  <si>
    <t>비거주자발행원화채권(단기매매)</t>
  </si>
  <si>
    <t>원화수익증권(단기매매)</t>
  </si>
  <si>
    <t>CP(단기매매)</t>
  </si>
  <si>
    <t>보증어음(단기매매)</t>
  </si>
  <si>
    <t>기타(단기매매)</t>
  </si>
  <si>
    <t>외화주식(단기매매)</t>
  </si>
  <si>
    <t>외화주식관련증권(단기매매)</t>
  </si>
  <si>
    <t>외화채권(단기매매)</t>
  </si>
  <si>
    <t>외화기타(단기매매)</t>
  </si>
  <si>
    <t>역외외화주식(단기매매)</t>
  </si>
  <si>
    <t>역외외화주식관련증권(단기매매)</t>
  </si>
  <si>
    <t>역외외화채권(단기매매)</t>
  </si>
  <si>
    <t>역외외화기타(단기매매)</t>
  </si>
  <si>
    <t>통화파생금융자산</t>
  </si>
  <si>
    <t>통화선도(매매목적_자산)</t>
  </si>
  <si>
    <t>통화스왑(매매목적_자산)</t>
  </si>
  <si>
    <t>통화옵션(매매목적_자산)</t>
  </si>
  <si>
    <t>이연day1손익(통화_매매목적_자산)</t>
  </si>
  <si>
    <t>이자율파생금융자산</t>
  </si>
  <si>
    <t>이자율선도(매매목적_자산)</t>
  </si>
  <si>
    <t>이자율스왑(매매목적_자산)</t>
  </si>
  <si>
    <t>이자율옵션(매매목적_자산)</t>
  </si>
  <si>
    <t>이연day1손익(이자율_매매목적_자산)</t>
  </si>
  <si>
    <t>주식파생금융자산</t>
  </si>
  <si>
    <t>주식선도(매매목적_자산)</t>
  </si>
  <si>
    <t>주식스왑(매매목적_자산)</t>
  </si>
  <si>
    <t>주식옵션(매매목적_자산)</t>
  </si>
  <si>
    <t>이연day1손익(주식_매매목적_자산)</t>
  </si>
  <si>
    <t>신용파생금융자산</t>
  </si>
  <si>
    <t>신용파생상품스왑(매매목적_자산)</t>
  </si>
  <si>
    <t>신용파생상품옵션(매매목적_자산)</t>
  </si>
  <si>
    <t>기타신용파생상품(매매목적_자산)</t>
  </si>
  <si>
    <t>이연day1손익(신용_매매목적_자산)</t>
  </si>
  <si>
    <t>기타파생금융자산(매매목적_자산)</t>
  </si>
  <si>
    <t>이연day1손익(기타_매매목적_자산)</t>
  </si>
  <si>
    <t>국공채(당기손익지정_자산)</t>
  </si>
  <si>
    <t>금융채(당기손익지정_자산)</t>
  </si>
  <si>
    <t>지방채(당기손익지정_자산)</t>
  </si>
  <si>
    <t>회사채(당기손익지정_자산)</t>
  </si>
  <si>
    <t>원화주식(당기손익지정_자산)</t>
  </si>
  <si>
    <t>비거주자발행원화채권(당기손익지정_자산)</t>
  </si>
  <si>
    <t>원화수익증권(당기손익지정_자산)</t>
  </si>
  <si>
    <t>CP(당기손익지정_자산)</t>
  </si>
  <si>
    <t>보증어음(당기손익지정_자산)</t>
  </si>
  <si>
    <t>기타(당기손익지정_자산)</t>
  </si>
  <si>
    <t>외화주식(당기손익지정_자산)</t>
  </si>
  <si>
    <t>외화주식관련증권(당기손익지정_자산)</t>
  </si>
  <si>
    <t>외화채권(당기손익지정_자산)</t>
  </si>
  <si>
    <t>외화기타(당기손익지정_자산)</t>
  </si>
  <si>
    <t>역외외화주식(당기손익지정_자산)</t>
  </si>
  <si>
    <t>역외외화주식관련증권(당기손익지정_자산)</t>
  </si>
  <si>
    <t>역외외화채권(당기손익지정_자산)</t>
  </si>
  <si>
    <t>역외외화기타(당기손익지정_자산)</t>
  </si>
  <si>
    <t>대여유가증권(당기손익지정_자산)</t>
  </si>
  <si>
    <t>원화대출금대손충당금</t>
  </si>
  <si>
    <t>외화대출금대손충당금</t>
  </si>
  <si>
    <t>지급보증대지급금대손충당금</t>
  </si>
  <si>
    <t>매입외환대손충당금</t>
  </si>
  <si>
    <t>신용카드채권대손충당금</t>
  </si>
  <si>
    <t>사모사채대손충당금</t>
  </si>
  <si>
    <t>기타대출채권대손충당금</t>
  </si>
  <si>
    <t>기업자금대출금</t>
  </si>
  <si>
    <t>가계자금대출금</t>
  </si>
  <si>
    <t>공공및기타자금대출금</t>
  </si>
  <si>
    <t>차관자금대출금</t>
  </si>
  <si>
    <t>국민주택기금대출금</t>
  </si>
  <si>
    <t>기타원화대출금</t>
  </si>
  <si>
    <t>일반외화대출금</t>
  </si>
  <si>
    <t>은행간외화대여금</t>
  </si>
  <si>
    <t>외화차관자금대출금</t>
  </si>
  <si>
    <t>역외외화대출금</t>
  </si>
  <si>
    <t>기타외화대출금</t>
  </si>
  <si>
    <t>원화사모사채</t>
  </si>
  <si>
    <t>외화사모사채</t>
  </si>
  <si>
    <t>시장성매도가능유가증권</t>
  </si>
  <si>
    <t>원화시장성매도가능유가증권</t>
  </si>
  <si>
    <t>국공채(원화매도가능_시장성)</t>
  </si>
  <si>
    <t>금융채(원화매도가능_시장성)</t>
  </si>
  <si>
    <t>지방채(원화매도가능_시장성)</t>
  </si>
  <si>
    <t>회사채(원화매도가능_시장성)</t>
  </si>
  <si>
    <t>비거주자발행원화채권(원화매도가능_시장성)</t>
  </si>
  <si>
    <t>주식(원화매도가능_시장성)</t>
  </si>
  <si>
    <t>수익증권(원화매도가능_시장성)</t>
  </si>
  <si>
    <t>CP(원화매도가능_시장성)</t>
  </si>
  <si>
    <t>보증어음(원화매도가능_시장성)</t>
  </si>
  <si>
    <t>기타지분증권(원화매도가능_시장성)</t>
  </si>
  <si>
    <t>기타채무증권(원화매도가능_시장성)</t>
  </si>
  <si>
    <t>기타(원화매도가능_시장성)</t>
  </si>
  <si>
    <t>외화시장성매도가능유가증권</t>
  </si>
  <si>
    <t>채권(외화매도가능_시장성)</t>
  </si>
  <si>
    <t>주식(외화매도가능_시장성)</t>
  </si>
  <si>
    <t>기타지분증권(외화매도가능_시장성)</t>
  </si>
  <si>
    <t>기타채무증권(외화매도가능_시장성)</t>
  </si>
  <si>
    <t>기타(외화매도가능_시장성)</t>
  </si>
  <si>
    <t>역외외화시장성매도가능유가증권</t>
  </si>
  <si>
    <t>채권(역외외화매도가능_시장성)</t>
  </si>
  <si>
    <t>주식(역외외화매도가능_시장성)</t>
  </si>
  <si>
    <t>기타지분증권(역외외화매도가능_시장성)</t>
  </si>
  <si>
    <t>기타채무증권(역외외화매도가능_시장성)</t>
  </si>
  <si>
    <t>기타(역외외화매도가능_시장성)</t>
  </si>
  <si>
    <t>대여유가증권(매도가능_시장성)</t>
  </si>
  <si>
    <t>비시장성매도가능유가증권</t>
  </si>
  <si>
    <t>원화비시장성매도가능유가증건</t>
  </si>
  <si>
    <t>금융채(원화매도가능_비시장성)</t>
  </si>
  <si>
    <t>회사채(원화매도가능_비시장성)</t>
  </si>
  <si>
    <t>주식(원화매도가능_비시장성)</t>
  </si>
  <si>
    <t>출자금(원화매도가능_비시장성)</t>
  </si>
  <si>
    <t>수익증권(원화매도가능_비시장성)</t>
  </si>
  <si>
    <t>CP(원화매도가능_비시장성)</t>
  </si>
  <si>
    <t>보증어음(원화매도가능_비시장성)</t>
  </si>
  <si>
    <t>기타지분증권(원화매도가능_비시장성)</t>
  </si>
  <si>
    <t>기타채무증권(원화매도가능_비시장성)</t>
  </si>
  <si>
    <t>기타(원화매도가능_비시장성)</t>
  </si>
  <si>
    <t>외화비시장성매도가능유가증권</t>
  </si>
  <si>
    <t>채권(외화매도가능_비시장성)</t>
  </si>
  <si>
    <t>주식(외화매도가능_비시장성)</t>
  </si>
  <si>
    <t>기타지분증권(외화매도가능_비시장성)</t>
  </si>
  <si>
    <t>기타채무증권(외화매도가능_비시장성)</t>
  </si>
  <si>
    <t>기타(외화매도가능_비시장성)</t>
  </si>
  <si>
    <t>역외외화비시장성매도가능유가증권</t>
  </si>
  <si>
    <t>채권(역외외화매도가능_비시장성)</t>
  </si>
  <si>
    <t>주식(역외외화매도가능_비시장성)</t>
  </si>
  <si>
    <t>기타지분증권(역외외화매도가능_비시장성)</t>
  </si>
  <si>
    <t>기타채무증권(역외외화매도가능_비시장성)</t>
  </si>
  <si>
    <t>기타(역외외화매도가능_비시장성)</t>
  </si>
  <si>
    <t>국공채(원화만기보유)</t>
  </si>
  <si>
    <t>금융채(원화만기보유)</t>
  </si>
  <si>
    <t>지방채(원화만기보유)</t>
  </si>
  <si>
    <t>회사채(원화만기보유)</t>
  </si>
  <si>
    <t>비거주자발행원화채권(원화만기보유)</t>
  </si>
  <si>
    <t>수익증권(원화만기보유)</t>
  </si>
  <si>
    <t>CP(원화만기보유)</t>
  </si>
  <si>
    <t>보증어음(원화만기보유)</t>
  </si>
  <si>
    <t>기타유가증권(원화만기보유)</t>
  </si>
  <si>
    <t>채권(외화만기보유)</t>
  </si>
  <si>
    <t>기타유가증권(외화만기보유)</t>
  </si>
  <si>
    <t>채권(역외외화만기보유)</t>
  </si>
  <si>
    <t>기타유가증권(역외외화만기보유)</t>
  </si>
  <si>
    <t>위험회피회계파생금융자산</t>
  </si>
  <si>
    <t>통화선도(공정가액위험회피_자산)</t>
  </si>
  <si>
    <t>통화스왑(공정가액위험회피_자산)</t>
  </si>
  <si>
    <t>통화옵션(공정가액위험회피_자산)</t>
  </si>
  <si>
    <t>이연day1손익(통화_공정가액위험회피_자산)</t>
  </si>
  <si>
    <t>이자율선도(공정가액위험회피_자산)</t>
  </si>
  <si>
    <t>이자율스왑(공정가액위험회피_자산)</t>
  </si>
  <si>
    <t>이자율옵션(공정가액위험회피_자산)</t>
  </si>
  <si>
    <t>이연day1손익(이자율_공정가액위험회피_자산)</t>
  </si>
  <si>
    <t>주식선도(공정가액위험회피_자산)</t>
  </si>
  <si>
    <t>주식스왑(공정가액위험회피_자산)</t>
  </si>
  <si>
    <t>주식옵션(공정가액위험회피_자산)</t>
  </si>
  <si>
    <t>이연day1손익(공정가액위험회피_자산)</t>
  </si>
  <si>
    <t>신용파생상품스왑(공정가액위험회피_자산)</t>
  </si>
  <si>
    <t>신용파생상품옵션(공정가액위험회피_자산)</t>
  </si>
  <si>
    <t>기타신용파생상품(공정가액위험회피_자산)</t>
  </si>
  <si>
    <t>기타공정가액위험회피파생금융자산</t>
  </si>
  <si>
    <t>통화선도(현금흐름위험회피_자산)</t>
  </si>
  <si>
    <t>통화스왑(현금흐름위험회피_자산)</t>
  </si>
  <si>
    <t>통화옵션(현금흐름위험회피_자산)</t>
  </si>
  <si>
    <t>이연day1손익(통화_현금흐름위험회피_자산)</t>
  </si>
  <si>
    <t>이자율선도(현금흐름위험회피_자산)</t>
  </si>
  <si>
    <t>이자율스왑(현금흐름위험회피_자산)</t>
  </si>
  <si>
    <t>이자율옵션(현금흐름위험회피_자산)</t>
  </si>
  <si>
    <t>이연day1손익(이자율_현금흐름위험회피_자산)</t>
  </si>
  <si>
    <t>주식선도(현금흐름위험회피_자산)</t>
  </si>
  <si>
    <t>주식스왑(현금흐름위험회피_자산)</t>
  </si>
  <si>
    <t>주식옵션(현금흐름위험회피_자산)</t>
  </si>
  <si>
    <t>이연day1손익(주식_현금흐름위험회피_자산)</t>
  </si>
  <si>
    <t>신용파생상품스왑(현금흐름위험회피_자산)</t>
  </si>
  <si>
    <t>신용파생상품옵션(현금흐름위험회피_자산)</t>
  </si>
  <si>
    <t>기타신용파생상품(현금흐름위험회피_자산)</t>
  </si>
  <si>
    <t>이연day1손익(신용_현금흐름위험회피_자산)</t>
  </si>
  <si>
    <t>기타현금흐름위험회피파생금융자산</t>
  </si>
  <si>
    <t>이연day1손익(기타_현금흐름위험회피_자산)</t>
  </si>
  <si>
    <t>관계기업투자</t>
  </si>
  <si>
    <t>원화투자주식</t>
  </si>
  <si>
    <t>연결대상종속기업주식</t>
  </si>
  <si>
    <t>비연결대상기업주식</t>
  </si>
  <si>
    <t>외화투자주식(관계기업)</t>
  </si>
  <si>
    <t>출자금(관계기업)</t>
  </si>
  <si>
    <t>토지</t>
  </si>
  <si>
    <t>건물</t>
  </si>
  <si>
    <t>임차점포시설물</t>
  </si>
  <si>
    <t>차량운반구</t>
  </si>
  <si>
    <t>기구비품</t>
  </si>
  <si>
    <t>건설중인자산</t>
  </si>
  <si>
    <t>기타유형자산</t>
  </si>
  <si>
    <t>감가상각누계액(유형자산)</t>
  </si>
  <si>
    <t>감가상각누계액(운용리스자산외)</t>
  </si>
  <si>
    <t>감가상각누계액(운용리스자산)</t>
  </si>
  <si>
    <t>현재가치할인차금(-)(유형자산)</t>
  </si>
  <si>
    <t>현재가치할증차금(+)(유형자산)</t>
  </si>
  <si>
    <t>운용리스자산</t>
  </si>
  <si>
    <t>리스자산처분손실충당금</t>
  </si>
  <si>
    <t>손상차손누계액(유형자산)</t>
  </si>
  <si>
    <t>손상차손누계액(운용리스자산)</t>
  </si>
  <si>
    <t>영업권</t>
  </si>
  <si>
    <t>산업재산권</t>
  </si>
  <si>
    <t>컴퓨터소프트웨어</t>
  </si>
  <si>
    <t>시스템개발비</t>
  </si>
  <si>
    <t>핵심예금</t>
  </si>
  <si>
    <t>고객관련무형자산</t>
  </si>
  <si>
    <t>기타무형자산</t>
  </si>
  <si>
    <t>무형자산손상차손누계액</t>
  </si>
  <si>
    <t>선급법인세</t>
  </si>
  <si>
    <t>손상차손누계액(투자부동산)</t>
  </si>
  <si>
    <t>감가상각누계액(투자부동산)</t>
  </si>
  <si>
    <t>부동산취득관련분</t>
  </si>
  <si>
    <t>여신성가지급금</t>
  </si>
  <si>
    <t>직불카드관련</t>
  </si>
  <si>
    <t>기타가지급금</t>
  </si>
  <si>
    <t>손상차손누계액(매각예정비유동자산)</t>
  </si>
  <si>
    <t>은행계정(원화_요구불)</t>
  </si>
  <si>
    <t>신탁계정(원화_요구불)</t>
  </si>
  <si>
    <t>종속기업계정(원화_요구불)</t>
  </si>
  <si>
    <t>은행계정(원화_기한부)</t>
  </si>
  <si>
    <t>신탁계정(원화_기한부)</t>
  </si>
  <si>
    <t>종속기업계정(원화_기한부)</t>
  </si>
  <si>
    <t>통화파생금융부채</t>
  </si>
  <si>
    <t>통화선도(매매목적_부채)</t>
  </si>
  <si>
    <t>통화스왑(매매목적_부채)</t>
  </si>
  <si>
    <t>통화옵션(매매목적_부채)</t>
  </si>
  <si>
    <t>이연day1손익(통화_매매목적_부채)</t>
  </si>
  <si>
    <t>이자율파생금융부채</t>
  </si>
  <si>
    <t>이자율선도(매매목적_부채)</t>
  </si>
  <si>
    <t>이자율스왑(매매목적_부채)</t>
  </si>
  <si>
    <t>이자율옵션(매매목적_부채)</t>
  </si>
  <si>
    <t>이연day1손익(이자율_매매목적_부채)</t>
  </si>
  <si>
    <t>주식파생금융부채</t>
  </si>
  <si>
    <t>주식선도(매매목적_부채)</t>
  </si>
  <si>
    <t>주식스왑(매매목적_부채)</t>
  </si>
  <si>
    <t>주식옵션(매매목적_부채)</t>
  </si>
  <si>
    <t>이연day1손익(주식_매매목적_부채)</t>
  </si>
  <si>
    <t>신용파생금융부채</t>
  </si>
  <si>
    <t>신용파생상품스왑(매매목적_부채)</t>
  </si>
  <si>
    <t>신용파생상품옵션(매매목적_부채)</t>
  </si>
  <si>
    <t>기타신용파생상품(매매목적_부채)</t>
  </si>
  <si>
    <t>이연day1손익(신용_매매목적_부채)</t>
  </si>
  <si>
    <t>기타파생금융부채(매매목적_부채)</t>
  </si>
  <si>
    <t>이연day1손익(기타_매매목적_부채)</t>
  </si>
  <si>
    <t>한은차입금</t>
  </si>
  <si>
    <t>정부차입금</t>
  </si>
  <si>
    <t>기타원화차입금</t>
  </si>
  <si>
    <t>역외외화차입금</t>
  </si>
  <si>
    <t>일반외화차입금</t>
  </si>
  <si>
    <t>원화(콜머니)</t>
  </si>
  <si>
    <t>외화(콜머니)</t>
  </si>
  <si>
    <t>원화(환매조건부채권매도)</t>
  </si>
  <si>
    <t>외화(환매조건부채권매도)</t>
  </si>
  <si>
    <t>원화사채</t>
  </si>
  <si>
    <t>일반사채</t>
  </si>
  <si>
    <t>후순위사채</t>
  </si>
  <si>
    <t>전환사채</t>
  </si>
  <si>
    <t>신주인수권부사채</t>
  </si>
  <si>
    <t>기타사채</t>
  </si>
  <si>
    <t>원화사채할인발행차금</t>
  </si>
  <si>
    <t>원화사채할증발행차금</t>
  </si>
  <si>
    <t>외화사채</t>
  </si>
  <si>
    <t>외화사채할인발행차금</t>
  </si>
  <si>
    <t>외화사채할증발행차금</t>
  </si>
  <si>
    <t>위험회피회계파생금융부채</t>
  </si>
  <si>
    <t>통화선도(공정가액위험회피_부채)</t>
  </si>
  <si>
    <t>통화스왑(공정가액위험회피_부채)</t>
  </si>
  <si>
    <t>통화옵션(공정가액위험회피_부채)</t>
  </si>
  <si>
    <t>이연day1손익(통화_공정가액위험회피_부채)</t>
  </si>
  <si>
    <t>이자율선도(공정가액위험회피_부채)</t>
  </si>
  <si>
    <t>이자율스왑(공정가액위험회피_부채)</t>
  </si>
  <si>
    <t>이자율옵션(공정가액위험회피_부채)</t>
  </si>
  <si>
    <t>이연day1손익(이자율_공정가액위험회피_부채)</t>
  </si>
  <si>
    <t>주식선도(공정가액위험회피_부채)</t>
  </si>
  <si>
    <t>주식스왑(공정가액위험회피_부채)</t>
  </si>
  <si>
    <t>주식옵션(공정가액위험회피_부채)</t>
  </si>
  <si>
    <t>이연day1손익(주식_공정가액위험회피_부채)</t>
  </si>
  <si>
    <t>신용파생상품스왑(공정가액위험회피_부채)</t>
  </si>
  <si>
    <t>신용파생상품옵션(공정가액위험회피_부채)</t>
  </si>
  <si>
    <t>기타신용파생상품(공정가액위험회피_부채)</t>
  </si>
  <si>
    <t>이연day1손익(신용_공정가액위험회피_부채)</t>
  </si>
  <si>
    <t>기타공정가치위험회파생금융부채</t>
  </si>
  <si>
    <t>이연day1손익(기타_공정가액위험회피_부채)</t>
  </si>
  <si>
    <t>통화선도(현금흐름위험회피_부채)</t>
  </si>
  <si>
    <t>통화스왑(현금흐름위험회피_부채)</t>
  </si>
  <si>
    <t>통화옵션(현금흐름위험회피_부채)</t>
  </si>
  <si>
    <t>이연day1손익(통화_현금흐름위험회피_부채)</t>
  </si>
  <si>
    <t>이자율선도(현금흐름위험회피_부채)</t>
  </si>
  <si>
    <t>이자율스왑(현금흐름위험회피_부채)</t>
  </si>
  <si>
    <t>이자율옵션(현금흐름위험회피_부채)</t>
  </si>
  <si>
    <t>이연day1손익(이자율_현금흐름위험회피_부채)</t>
  </si>
  <si>
    <t>주식선도(현금흐름위험회피_부채)</t>
  </si>
  <si>
    <t>주식스왑(현금흐름위험회피_부채)</t>
  </si>
  <si>
    <t>주식옵션(현금흐름위험회피_부채)</t>
  </si>
  <si>
    <t>이연day1손익(주식_현금흐름위험회피_부채)</t>
  </si>
  <si>
    <t>신용파생상품스왑(현금흐름위험회피_부채)</t>
  </si>
  <si>
    <t>신용파생상품옵션(현금흐름위험회피_부채)</t>
  </si>
  <si>
    <t>기타신용파생상품(현금흐름위험회피_부채)</t>
  </si>
  <si>
    <t>이연day1손익(신용_현금흐름위험회피_부채)</t>
  </si>
  <si>
    <t>기타현금흐름위험회피파생금융부채</t>
  </si>
  <si>
    <t>이연day1손익(기타_현금흐름위험회피_부채)</t>
  </si>
  <si>
    <t>퇴직급여채무현재가치</t>
  </si>
  <si>
    <t>기금적립채무현재가치</t>
  </si>
  <si>
    <t>기금미적립채무현재가치</t>
  </si>
  <si>
    <t>(미인식보험수리적손익)</t>
  </si>
  <si>
    <t>(미인식과거근무원가)</t>
  </si>
  <si>
    <t>(사외적립자산)</t>
  </si>
  <si>
    <t>(퇴직급여자산)</t>
  </si>
  <si>
    <t>상환우선주</t>
  </si>
  <si>
    <t>협동조합출자지분</t>
  </si>
  <si>
    <t>기타요구불상환지분</t>
  </si>
  <si>
    <t>미지급법인세</t>
  </si>
  <si>
    <t>매각예정비유동부채</t>
  </si>
  <si>
    <t>보통주자본금</t>
  </si>
  <si>
    <t>우선주자본금</t>
  </si>
  <si>
    <t>신주청약증거금</t>
  </si>
  <si>
    <t>현재가치할인차금(-)(신종자본증권)</t>
  </si>
  <si>
    <t>현재가치할증차금(+)(신종자본증권)</t>
  </si>
  <si>
    <t>이익준비금</t>
  </si>
  <si>
    <t>대손준비금</t>
  </si>
  <si>
    <t>기타법정준비금</t>
  </si>
  <si>
    <t>기업합리화적립금</t>
  </si>
  <si>
    <t>재무구조개선적립금</t>
  </si>
  <si>
    <t>기타임의적립금</t>
  </si>
  <si>
    <t>(부)의지분법자본변동</t>
  </si>
  <si>
    <t>현금흐름위험회피평가이익</t>
  </si>
  <si>
    <t>현금흐름위험회피평가손실</t>
  </si>
  <si>
    <t>보험수리적손익</t>
  </si>
  <si>
    <t>(지배주주지분계)</t>
  </si>
  <si>
    <t>비지배주주지분</t>
  </si>
  <si>
    <t>(신종자본증권)</t>
  </si>
  <si>
    <t>할인발행차금(-)(비지배지분_신종자본증권)</t>
  </si>
  <si>
    <t>할증발행차금(+)(비지배지분_신종자본증권)</t>
  </si>
  <si>
    <t>대손준비금(비지배지분)</t>
  </si>
  <si>
    <t>이자율위험포트폴리오위험회피대상의공정가액변동자산</t>
    <phoneticPr fontId="5" type="noConversion"/>
  </si>
  <si>
    <t>자산총계</t>
    <phoneticPr fontId="3" type="noConversion"/>
  </si>
  <si>
    <t>부채총계</t>
    <phoneticPr fontId="3" type="noConversion"/>
  </si>
  <si>
    <t>자본총계</t>
    <phoneticPr fontId="3" type="noConversion"/>
  </si>
  <si>
    <t>부채 및 자본총계</t>
    <phoneticPr fontId="3" type="noConversion"/>
  </si>
  <si>
    <t xml:space="preserve">   Investment in associates and joint ventures</t>
    <phoneticPr fontId="5" type="noConversion"/>
  </si>
  <si>
    <t>Credit Rating</t>
    <phoneticPr fontId="3" type="noConversion"/>
  </si>
  <si>
    <t>Financial Highlights</t>
    <phoneticPr fontId="3" type="noConversion"/>
  </si>
  <si>
    <t xml:space="preserve">   Financial liabilities held-for-trading</t>
    <phoneticPr fontId="5" type="noConversion"/>
  </si>
  <si>
    <t xml:space="preserve">   Financial liabilities designated at fair value</t>
    <phoneticPr fontId="5" type="noConversion"/>
  </si>
  <si>
    <t xml:space="preserve">   Deposits</t>
    <phoneticPr fontId="5" type="noConversion"/>
  </si>
  <si>
    <t xml:space="preserve">   Borrowings</t>
    <phoneticPr fontId="5" type="noConversion"/>
  </si>
  <si>
    <t xml:space="preserve">   Debentures</t>
    <phoneticPr fontId="5" type="noConversion"/>
  </si>
  <si>
    <t xml:space="preserve">   Derivatieve liabilities used for hedging purposes</t>
    <phoneticPr fontId="5" type="noConversion"/>
  </si>
  <si>
    <t xml:space="preserve">   Severance and retirement benefits, net</t>
    <phoneticPr fontId="5" type="noConversion"/>
  </si>
  <si>
    <t xml:space="preserve">   Provisions</t>
    <phoneticPr fontId="5" type="noConversion"/>
  </si>
  <si>
    <t>Shareholders' Equity</t>
    <phoneticPr fontId="5" type="noConversion"/>
  </si>
  <si>
    <t xml:space="preserve">   Paid in Capital</t>
    <phoneticPr fontId="5" type="noConversion"/>
  </si>
  <si>
    <t xml:space="preserve">   Hybrid debentures</t>
    <phoneticPr fontId="5" type="noConversion"/>
  </si>
  <si>
    <t xml:space="preserve">   Capital Surplus</t>
    <phoneticPr fontId="5" type="noConversion"/>
  </si>
  <si>
    <t xml:space="preserve">   Capital Adjustment</t>
    <phoneticPr fontId="5" type="noConversion"/>
  </si>
  <si>
    <t xml:space="preserve">   Retained Earnings</t>
    <phoneticPr fontId="5" type="noConversion"/>
  </si>
  <si>
    <t xml:space="preserve">   Minority Interest</t>
    <phoneticPr fontId="5" type="noConversion"/>
  </si>
  <si>
    <t>FY2015 1Q</t>
    <phoneticPr fontId="28" type="noConversion"/>
  </si>
  <si>
    <t>FY2015 2Q</t>
    <phoneticPr fontId="5" type="noConversion"/>
  </si>
  <si>
    <t>FY2015 2Q</t>
  </si>
  <si>
    <t>1901_지주연결정산표_1503_v4.8_20150508</t>
    <phoneticPr fontId="28" type="noConversion"/>
  </si>
  <si>
    <t>1901 지주연결정산표_1506_v4.0</t>
  </si>
  <si>
    <t>OLDER</t>
    <phoneticPr fontId="28" type="noConversion"/>
  </si>
  <si>
    <t>NEWER</t>
    <phoneticPr fontId="28" type="noConversion"/>
  </si>
  <si>
    <t>FY2015 3Q</t>
    <phoneticPr fontId="5" type="noConversion"/>
  </si>
  <si>
    <t>FY2015 3Q</t>
  </si>
  <si>
    <t xml:space="preserve">    Loans in Korean Won</t>
    <phoneticPr fontId="5" type="noConversion"/>
  </si>
  <si>
    <t xml:space="preserve">    Loans in foreign currencies</t>
    <phoneticPr fontId="5" type="noConversion"/>
  </si>
  <si>
    <t xml:space="preserve">    Bills Bought</t>
    <phoneticPr fontId="5" type="noConversion"/>
  </si>
  <si>
    <t xml:space="preserve">    Credit Card Loans</t>
    <phoneticPr fontId="5" type="noConversion"/>
  </si>
  <si>
    <t xml:space="preserve">    Demand Deposits</t>
    <phoneticPr fontId="4" type="noConversion"/>
  </si>
  <si>
    <t xml:space="preserve">    Time Deposits</t>
    <phoneticPr fontId="5" type="noConversion"/>
  </si>
  <si>
    <t xml:space="preserve">    Certificate of Deposits</t>
    <phoneticPr fontId="5" type="noConversion"/>
  </si>
  <si>
    <t>BS페이지</t>
    <phoneticPr fontId="28" type="noConversion"/>
  </si>
  <si>
    <t>Loan&amp;Deposit 
KEB Hana Bank 페이지</t>
    <phoneticPr fontId="28" type="noConversion"/>
  </si>
  <si>
    <t>Debentures</t>
    <phoneticPr fontId="5" type="noConversion"/>
  </si>
  <si>
    <t>Advance for Customers</t>
    <phoneticPr fontId="5" type="noConversion"/>
  </si>
  <si>
    <t>Bills Bought</t>
    <phoneticPr fontId="28" type="noConversion"/>
  </si>
  <si>
    <t>Call Loans</t>
    <phoneticPr fontId="5" type="noConversion"/>
  </si>
  <si>
    <t>Debentures(loan&amp;depo)</t>
    <phoneticPr fontId="28" type="noConversion"/>
  </si>
  <si>
    <t>은행연결정산표 &gt; KEB Hana Bank</t>
    <phoneticPr fontId="3" type="noConversion"/>
  </si>
  <si>
    <t>FY2015</t>
    <phoneticPr fontId="7" type="noConversion"/>
  </si>
  <si>
    <t>Fitch</t>
    <phoneticPr fontId="28" type="noConversion"/>
  </si>
  <si>
    <t>FY2016 1Q</t>
    <phoneticPr fontId="5" type="noConversion"/>
  </si>
  <si>
    <t>FY2016 1Q</t>
    <phoneticPr fontId="28" type="noConversion"/>
  </si>
  <si>
    <t>FY2016 1Q</t>
    <phoneticPr fontId="28" type="noConversion"/>
  </si>
  <si>
    <t>FY2016 2Q</t>
    <phoneticPr fontId="5" type="noConversion"/>
  </si>
  <si>
    <t>FY2016 2Q</t>
    <phoneticPr fontId="28" type="noConversion"/>
  </si>
  <si>
    <t>지주연결정산표(201603)_v2.6_20160511_최종</t>
    <phoneticPr fontId="28" type="noConversion"/>
  </si>
  <si>
    <t>FY2016 3Q</t>
    <phoneticPr fontId="5" type="noConversion"/>
  </si>
  <si>
    <t>1901 지주연결정산표(합병)_1509_v4.3_20161014_대투이자파생익수정(2016년관리회계비교)_판관비내재분류53억</t>
    <phoneticPr fontId="28" type="noConversion"/>
  </si>
  <si>
    <t>1901 지주연결정산표(201512)_20161014_대투이자파생익수정(2016년관리회계비교)_판관비내재분류53억</t>
    <phoneticPr fontId="28" type="noConversion"/>
  </si>
  <si>
    <t>지주연결정산표(201606)_v4.0(final)_20160810</t>
    <phoneticPr fontId="28" type="noConversion"/>
  </si>
  <si>
    <t>지주연결정산표(201609)_v3.2</t>
  </si>
  <si>
    <t>1901 지주연결정산표(201512)_20161014_대투이자파생익수정(2016년관리회계비교)_판관비내재분류53억</t>
    <phoneticPr fontId="28" type="noConversion"/>
  </si>
  <si>
    <t>지주연결정산표(201606)_v4.0(final)_20160810</t>
  </si>
  <si>
    <t>(Unit : KRW in billion, %)</t>
    <phoneticPr fontId="5" type="noConversion"/>
  </si>
  <si>
    <t>FY2016</t>
    <phoneticPr fontId="7" type="noConversion"/>
  </si>
  <si>
    <t>지주연결정산표(201612)_v3.9_20170221</t>
    <phoneticPr fontId="28" type="noConversion"/>
  </si>
  <si>
    <t>FY2017 1Q</t>
    <phoneticPr fontId="5" type="noConversion"/>
  </si>
  <si>
    <t>FY2017 1Q</t>
    <phoneticPr fontId="4" type="noConversion"/>
  </si>
  <si>
    <t>FY2017 1Q</t>
    <phoneticPr fontId="6" type="noConversion"/>
  </si>
  <si>
    <t>FY2017 1Q</t>
    <phoneticPr fontId="5" type="noConversion"/>
  </si>
  <si>
    <t>FY2017 2Q</t>
    <phoneticPr fontId="5" type="noConversion"/>
  </si>
  <si>
    <t>FY2017 2Q</t>
    <phoneticPr fontId="4" type="noConversion"/>
  </si>
  <si>
    <t xml:space="preserve"> 지주연결정산표(201703)_v3.6_20170428.xlsx</t>
    <phoneticPr fontId="28" type="noConversion"/>
  </si>
  <si>
    <t>지주연결정산표(201703)_v3.6_20170428.xlsx</t>
    <phoneticPr fontId="28" type="noConversion"/>
  </si>
  <si>
    <t>당기법인세자산(선급법인세)</t>
    <phoneticPr fontId="5" type="noConversion"/>
  </si>
  <si>
    <t>자산총계</t>
    <phoneticPr fontId="5" type="noConversion"/>
  </si>
  <si>
    <t>당기법인세부채(미지급법인세)</t>
    <phoneticPr fontId="5" type="noConversion"/>
  </si>
  <si>
    <t>부채총계</t>
    <phoneticPr fontId="5" type="noConversion"/>
  </si>
  <si>
    <t>자본총계</t>
    <phoneticPr fontId="5" type="noConversion"/>
  </si>
  <si>
    <t>부채와자본총계</t>
    <phoneticPr fontId="5" type="noConversion"/>
  </si>
  <si>
    <t>지주연결정산표(201706)_v3.3_20170728.xlsx</t>
    <phoneticPr fontId="28" type="noConversion"/>
  </si>
  <si>
    <t>이자율위험포트폴리오위험회피대상의공정가액변동자산</t>
    <phoneticPr fontId="5" type="noConversion"/>
  </si>
  <si>
    <t xml:space="preserve">지주연결정산표(201706)_v3.3_20170728.xlsx </t>
    <phoneticPr fontId="28" type="noConversion"/>
  </si>
  <si>
    <t>FY2017 3Q</t>
    <phoneticPr fontId="5" type="noConversion"/>
  </si>
  <si>
    <t>FY2017 2Q</t>
    <phoneticPr fontId="5" type="noConversion"/>
  </si>
  <si>
    <t>FY2017 2Q</t>
    <phoneticPr fontId="5" type="noConversion"/>
  </si>
  <si>
    <t>FY2017 3Q</t>
    <phoneticPr fontId="4" type="noConversion"/>
  </si>
  <si>
    <t>FY2017 2Q</t>
    <phoneticPr fontId="4" type="noConversion"/>
  </si>
  <si>
    <t>FY2017 2Q</t>
    <phoneticPr fontId="6" type="noConversion"/>
  </si>
  <si>
    <t>FY2017 2Q</t>
    <phoneticPr fontId="5" type="noConversion"/>
  </si>
  <si>
    <t>FY2017 2Q</t>
    <phoneticPr fontId="5" type="noConversion"/>
  </si>
  <si>
    <t>지주연결정산표(201709)_v4.1</t>
  </si>
  <si>
    <t>FY2017 3Q</t>
    <phoneticPr fontId="5" type="noConversion"/>
  </si>
  <si>
    <t>FY2017 3Q</t>
    <phoneticPr fontId="4" type="noConversion"/>
  </si>
  <si>
    <t>FY2017 3Q</t>
    <phoneticPr fontId="6" type="noConversion"/>
  </si>
  <si>
    <t>FY2017 3Q</t>
    <phoneticPr fontId="5" type="noConversion"/>
  </si>
  <si>
    <t>FY2017 4Q</t>
    <phoneticPr fontId="5" type="noConversion"/>
  </si>
  <si>
    <t>(Unit : KRW in billion)</t>
    <phoneticPr fontId="5" type="noConversion"/>
  </si>
  <si>
    <t>FY2017 3Q</t>
    <phoneticPr fontId="5" type="noConversion"/>
  </si>
  <si>
    <t>FY2017</t>
    <phoneticPr fontId="5" type="noConversion"/>
  </si>
  <si>
    <t>지주연결정산표(201712)_v3.9</t>
  </si>
  <si>
    <t>FY2017 4Q</t>
    <phoneticPr fontId="5" type="noConversion"/>
  </si>
  <si>
    <t>FY2017</t>
    <phoneticPr fontId="5" type="noConversion"/>
  </si>
  <si>
    <t>FY2018 1Q</t>
    <phoneticPr fontId="5" type="noConversion"/>
  </si>
  <si>
    <t>FY2017</t>
    <phoneticPr fontId="6" type="noConversion"/>
  </si>
  <si>
    <t>FY2017 4Q</t>
    <phoneticPr fontId="4" type="noConversion"/>
  </si>
  <si>
    <t>FY2017</t>
    <phoneticPr fontId="4" type="noConversion"/>
  </si>
  <si>
    <t>FY2018 1Q</t>
    <phoneticPr fontId="5" type="noConversion"/>
  </si>
  <si>
    <t>FY2017</t>
    <phoneticPr fontId="5" type="noConversion"/>
  </si>
  <si>
    <t>FY2017 4Q</t>
    <phoneticPr fontId="5" type="noConversion"/>
  </si>
  <si>
    <t>FY2018 1Q</t>
    <phoneticPr fontId="7" type="noConversion"/>
  </si>
  <si>
    <t>FY2016</t>
    <phoneticPr fontId="5" type="noConversion"/>
  </si>
  <si>
    <t>FY2017 1Q</t>
    <phoneticPr fontId="5" type="noConversion"/>
  </si>
  <si>
    <t>FY2017 2Q</t>
    <phoneticPr fontId="5" type="noConversion"/>
  </si>
  <si>
    <t>FY2017 3Q</t>
    <phoneticPr fontId="5" type="noConversion"/>
  </si>
  <si>
    <t>FY2017</t>
    <phoneticPr fontId="5" type="noConversion"/>
  </si>
  <si>
    <t>FY2017</t>
    <phoneticPr fontId="5" type="noConversion"/>
  </si>
  <si>
    <t>FY2017</t>
    <phoneticPr fontId="4" type="noConversion"/>
  </si>
  <si>
    <t xml:space="preserve"> </t>
    <phoneticPr fontId="3" type="noConversion"/>
  </si>
  <si>
    <t>FY2017 1Q</t>
    <phoneticPr fontId="3" type="noConversion"/>
  </si>
  <si>
    <t>FY2017 2Q</t>
    <phoneticPr fontId="3" type="noConversion"/>
  </si>
  <si>
    <t>FY2017 3Q</t>
    <phoneticPr fontId="3" type="noConversion"/>
  </si>
  <si>
    <t>FY2017</t>
    <phoneticPr fontId="3" type="noConversion"/>
  </si>
  <si>
    <t>QoQ</t>
    <phoneticPr fontId="3" type="noConversion"/>
  </si>
  <si>
    <t>FY2018 2Q</t>
    <phoneticPr fontId="5" type="noConversion"/>
  </si>
  <si>
    <t>FY2018 1Q</t>
    <phoneticPr fontId="5" type="noConversion"/>
  </si>
  <si>
    <t>FY2018 1Q</t>
    <phoneticPr fontId="4" type="noConversion"/>
  </si>
  <si>
    <t>FY2018 1Q</t>
    <phoneticPr fontId="3" type="noConversion"/>
  </si>
  <si>
    <t>FY2018 1Q</t>
    <phoneticPr fontId="6" type="noConversion"/>
  </si>
  <si>
    <t>FY2018 1Q</t>
    <phoneticPr fontId="5" type="noConversion"/>
  </si>
  <si>
    <t>FY2018 3Q</t>
    <phoneticPr fontId="5" type="noConversion"/>
  </si>
  <si>
    <t>FY2018 2Q</t>
    <phoneticPr fontId="5" type="noConversion"/>
  </si>
  <si>
    <t>QoQ</t>
    <phoneticPr fontId="4" type="noConversion"/>
  </si>
  <si>
    <t>YoY</t>
    <phoneticPr fontId="4" type="noConversion"/>
  </si>
  <si>
    <t>FY2018 2Q</t>
    <phoneticPr fontId="4" type="noConversion"/>
  </si>
  <si>
    <t>FY2018 2Q</t>
    <phoneticPr fontId="6" type="noConversion"/>
  </si>
  <si>
    <t>FY2018 2Q</t>
    <phoneticPr fontId="5" type="noConversion"/>
  </si>
  <si>
    <t>FY2018 2Q</t>
    <phoneticPr fontId="4" type="noConversion"/>
  </si>
  <si>
    <t>FY2018 2Q</t>
    <phoneticPr fontId="5" type="noConversion"/>
  </si>
  <si>
    <t>FY2018 2Q</t>
    <phoneticPr fontId="3" type="noConversion"/>
  </si>
  <si>
    <t>FY2018 2Q</t>
    <phoneticPr fontId="5" type="noConversion"/>
  </si>
  <si>
    <t>FY2018</t>
    <phoneticPr fontId="5" type="noConversion"/>
  </si>
  <si>
    <t>FY2018</t>
    <phoneticPr fontId="5" type="noConversion"/>
  </si>
  <si>
    <t>FY2018 3Q</t>
    <phoneticPr fontId="5" type="noConversion"/>
  </si>
  <si>
    <t>FY2018 4Q</t>
    <phoneticPr fontId="5" type="noConversion"/>
  </si>
  <si>
    <t>FY2018</t>
    <phoneticPr fontId="4" type="noConversion"/>
  </si>
  <si>
    <t>FY2018 3Q</t>
    <phoneticPr fontId="4" type="noConversion"/>
  </si>
  <si>
    <t>FY2018 3Q</t>
    <phoneticPr fontId="6" type="noConversion"/>
  </si>
  <si>
    <t>FY2018 4Q</t>
    <phoneticPr fontId="5" type="noConversion"/>
  </si>
  <si>
    <t>FY2018 4Q</t>
    <phoneticPr fontId="4" type="noConversion"/>
  </si>
  <si>
    <t>FY2018 3Q</t>
    <phoneticPr fontId="3" type="noConversion"/>
  </si>
  <si>
    <t>(Unit : KRW in billion)</t>
    <phoneticPr fontId="5" type="noConversion"/>
  </si>
  <si>
    <t>Woori Financial Group</t>
    <phoneticPr fontId="5" type="noConversion"/>
  </si>
  <si>
    <t>Total Assets</t>
  </si>
  <si>
    <t>Total Liabilities</t>
  </si>
  <si>
    <t>Total Equity</t>
  </si>
  <si>
    <t>NPL Coverage Ratio</t>
  </si>
  <si>
    <t>Tier 1 Ratio</t>
  </si>
  <si>
    <t>Common Equity Ratio</t>
  </si>
  <si>
    <t>Net Interest Income</t>
  </si>
  <si>
    <t>Non-Interest Income</t>
  </si>
  <si>
    <t>SG&amp;A Expense</t>
  </si>
  <si>
    <t>PPOP</t>
  </si>
  <si>
    <t>Non-Operating Income</t>
  </si>
  <si>
    <t>Total Asset</t>
  </si>
  <si>
    <t>Financial Assets</t>
  </si>
  <si>
    <t>Financial Assets at FVTPL</t>
  </si>
  <si>
    <t>Financial Assets at FVTOCI</t>
  </si>
  <si>
    <t>HTM Financial Assets</t>
  </si>
  <si>
    <t>Loans in Won</t>
  </si>
  <si>
    <t>Loans in FC</t>
  </si>
  <si>
    <t>Credit Card</t>
  </si>
  <si>
    <t>Other</t>
  </si>
  <si>
    <t>Associates</t>
  </si>
  <si>
    <t>Tangible &amp; Others</t>
  </si>
  <si>
    <t>Tangible Assets</t>
  </si>
  <si>
    <t>Intangible Assets</t>
  </si>
  <si>
    <t>Derivative Assets</t>
  </si>
  <si>
    <t>Deposits</t>
  </si>
  <si>
    <t>Deposits in Won</t>
  </si>
  <si>
    <t>Deposits in FC</t>
  </si>
  <si>
    <t>CD</t>
  </si>
  <si>
    <t>Borrowings in WON</t>
  </si>
  <si>
    <t>Borrowings in FC</t>
  </si>
  <si>
    <t>Debentures in Won</t>
  </si>
  <si>
    <t>Debentures in FC</t>
  </si>
  <si>
    <t>Other Allowance</t>
  </si>
  <si>
    <t>Derivative Liabilities</t>
  </si>
  <si>
    <t>Shareholder's Equity</t>
  </si>
  <si>
    <t>Capital Stock</t>
  </si>
  <si>
    <t>Hybrid Securities</t>
  </si>
  <si>
    <t>Other Capital</t>
  </si>
  <si>
    <t>Retained Earning</t>
  </si>
  <si>
    <t>Total Liabilities &amp; Equity</t>
  </si>
  <si>
    <t>Bank + Card</t>
  </si>
  <si>
    <t>Interest Income</t>
  </si>
  <si>
    <t>Interest Earning Assets</t>
  </si>
  <si>
    <t>Bank</t>
  </si>
  <si>
    <t>Card</t>
  </si>
  <si>
    <t>Interest Bearing Liabilities</t>
  </si>
  <si>
    <t>Borrowing in Won</t>
  </si>
  <si>
    <t>Borrowing in FC</t>
  </si>
  <si>
    <t>Net Interest Spread</t>
  </si>
  <si>
    <t>Spread in Won</t>
  </si>
  <si>
    <t>Spread in FC</t>
  </si>
  <si>
    <t>Net Interest Margin</t>
  </si>
  <si>
    <t>NIM in Won</t>
  </si>
  <si>
    <t>NIM in FC</t>
  </si>
  <si>
    <t>Wealth Management Fee</t>
  </si>
  <si>
    <t>Trust</t>
  </si>
  <si>
    <t>Bancassurance</t>
  </si>
  <si>
    <t>Fund</t>
  </si>
  <si>
    <t>Other Fees</t>
  </si>
  <si>
    <t>F/X Trading / Derivatives</t>
  </si>
  <si>
    <t>Securities</t>
  </si>
  <si>
    <t>Salaries &amp; Benefits</t>
  </si>
  <si>
    <t>General &amp; Administration</t>
  </si>
  <si>
    <t>Depreciation</t>
  </si>
  <si>
    <t>* Cost-to-income ratio = SG&amp;A expense / (Interest Income + Non-Interest Income)</t>
  </si>
  <si>
    <t>Branches**</t>
  </si>
  <si>
    <t>Total Credit</t>
  </si>
  <si>
    <t>Large Corporate</t>
  </si>
  <si>
    <t xml:space="preserve">SME </t>
  </si>
  <si>
    <t>SOHO</t>
  </si>
  <si>
    <t>Public &amp; Others</t>
  </si>
  <si>
    <t>Total KRW Loan</t>
  </si>
  <si>
    <t>Loans secured by Mortgage</t>
  </si>
  <si>
    <t>Loans for Housing</t>
  </si>
  <si>
    <t>Total Credit *</t>
  </si>
  <si>
    <t>Loan Loss Reserves</t>
  </si>
  <si>
    <t>Credit Loss Reserves</t>
  </si>
  <si>
    <t>* Non-performing loans calculation basis</t>
  </si>
  <si>
    <t>Coverage Ratio</t>
  </si>
  <si>
    <t>NPL Coverage (LLR/NPL)</t>
  </si>
  <si>
    <t>* Coverage Ratio include only loan loss reserves</t>
  </si>
  <si>
    <t>SME</t>
  </si>
  <si>
    <t>Delinquency Ratio</t>
  </si>
  <si>
    <t>Overdue Loan</t>
  </si>
  <si>
    <t>Total Loan</t>
  </si>
  <si>
    <t>* Large Corporate, SME, Household : Bank account won currency loans and Trust account basis</t>
  </si>
  <si>
    <t>Agriculture, Forestry and Fishery</t>
  </si>
  <si>
    <t>Manufacturing</t>
  </si>
  <si>
    <t>Construction</t>
  </si>
  <si>
    <t>Tier 1 Capital</t>
  </si>
  <si>
    <t>Common Equity Capital</t>
  </si>
  <si>
    <t>Paid in Capital</t>
  </si>
  <si>
    <t>Capital Adjustment</t>
  </si>
  <si>
    <t>(-)Deductions</t>
  </si>
  <si>
    <t>Additional Tier 1 Capital</t>
  </si>
  <si>
    <t>Additional Tier 1 Qualifying Capital Instruments</t>
  </si>
  <si>
    <t>Tier 2 Capital</t>
  </si>
  <si>
    <t>Total Capital</t>
  </si>
  <si>
    <t>Risk Weighted Assets</t>
  </si>
  <si>
    <t>Common Equity Capital Ratio</t>
  </si>
  <si>
    <t>* Basel III Basis</t>
  </si>
  <si>
    <t xml:space="preserve">Total Assets    </t>
  </si>
  <si>
    <t xml:space="preserve">    Cash and cash equivalents    </t>
  </si>
  <si>
    <t xml:space="preserve">    Financial Assets at FVTPL    </t>
  </si>
  <si>
    <t xml:space="preserve">    Financial Assets at FVTOCI</t>
  </si>
  <si>
    <t xml:space="preserve">    Financial Assets at amortized cost</t>
  </si>
  <si>
    <t xml:space="preserve">    Tangible Assets    </t>
  </si>
  <si>
    <t xml:space="preserve">    Intangible Assets    </t>
  </si>
  <si>
    <t xml:space="preserve">    Other Assets    </t>
  </si>
  <si>
    <t xml:space="preserve">    Deferred tax assets    </t>
  </si>
  <si>
    <t xml:space="preserve">Total Liabilities    </t>
  </si>
  <si>
    <t xml:space="preserve">    Borrowings    </t>
  </si>
  <si>
    <t xml:space="preserve">    Debentures    </t>
  </si>
  <si>
    <t xml:space="preserve">    Provisions    </t>
  </si>
  <si>
    <t xml:space="preserve">    Other Financial Liabilities    </t>
  </si>
  <si>
    <t xml:space="preserve">    Other Liabilities    </t>
  </si>
  <si>
    <t xml:space="preserve">    Capital Stock    </t>
  </si>
  <si>
    <t xml:space="preserve">    Capital Surplus    </t>
  </si>
  <si>
    <t xml:space="preserve">    Other Equity    </t>
  </si>
  <si>
    <t xml:space="preserve">    Retained Earnings    </t>
  </si>
  <si>
    <t xml:space="preserve">    Interest Revenue</t>
  </si>
  <si>
    <t xml:space="preserve">    Interest Expense</t>
  </si>
  <si>
    <t>Net Commission Income</t>
  </si>
  <si>
    <t xml:space="preserve">     Commission Revenue</t>
  </si>
  <si>
    <t xml:space="preserve">     Commission Expense</t>
  </si>
  <si>
    <t>ROA</t>
  </si>
  <si>
    <t>Lump Sum</t>
  </si>
  <si>
    <t>No. of card holders</t>
  </si>
  <si>
    <t>[Group] Financial Statement</t>
    <phoneticPr fontId="3" type="noConversion"/>
  </si>
  <si>
    <t>[Group] Profitability</t>
    <phoneticPr fontId="3" type="noConversion"/>
  </si>
  <si>
    <t>[Group] Asset Quality</t>
    <phoneticPr fontId="3" type="noConversion"/>
  </si>
  <si>
    <t>[Group] Capital Adequacy</t>
    <phoneticPr fontId="3" type="noConversion"/>
  </si>
  <si>
    <t>Loans and other financial assets
 at amortized cost</t>
    <phoneticPr fontId="5" type="noConversion"/>
  </si>
  <si>
    <t>[Group] Consolidated Balance Sheet</t>
    <phoneticPr fontId="4" type="noConversion"/>
  </si>
  <si>
    <t>Debentures</t>
    <phoneticPr fontId="5" type="noConversion"/>
  </si>
  <si>
    <t>(Unit : KRW in billion)</t>
    <phoneticPr fontId="5" type="noConversion"/>
  </si>
  <si>
    <t>(Unit : KRW in billion, %)</t>
  </si>
  <si>
    <t>[Group] Non-Interest Income</t>
    <phoneticPr fontId="5" type="noConversion"/>
  </si>
  <si>
    <t>[Group] SG&amp;A Expense Breakdown</t>
    <phoneticPr fontId="4" type="noConversion"/>
  </si>
  <si>
    <t xml:space="preserve">Corporate </t>
  </si>
  <si>
    <t>Large corporate</t>
  </si>
  <si>
    <t>Prime Rate</t>
  </si>
  <si>
    <t>Market Rate</t>
  </si>
  <si>
    <t>CD Rate</t>
  </si>
  <si>
    <t>COFIX Rate</t>
  </si>
  <si>
    <t>Deposit Rate</t>
  </si>
  <si>
    <t>Fixed Rate</t>
  </si>
  <si>
    <t>Policy Loan Rate</t>
  </si>
  <si>
    <t>Secured</t>
  </si>
  <si>
    <t>Movables/Real Estate</t>
  </si>
  <si>
    <t>Marketable Securities</t>
  </si>
  <si>
    <t>Unsecured</t>
  </si>
  <si>
    <t>Guaranteed</t>
  </si>
  <si>
    <t>[Group] Asset Quality</t>
    <phoneticPr fontId="7" type="noConversion"/>
  </si>
  <si>
    <t>FY2017 1Q</t>
    <phoneticPr fontId="5" type="noConversion"/>
  </si>
  <si>
    <t>FY2017 2Q</t>
    <phoneticPr fontId="5" type="noConversion"/>
  </si>
  <si>
    <t>FY2017 3Q</t>
    <phoneticPr fontId="5" type="noConversion"/>
  </si>
  <si>
    <t>FY2017</t>
    <phoneticPr fontId="5" type="noConversion"/>
  </si>
  <si>
    <t>FY2018 1Q</t>
    <phoneticPr fontId="5" type="noConversion"/>
  </si>
  <si>
    <t>FY2018 2Q</t>
    <phoneticPr fontId="5" type="noConversion"/>
  </si>
  <si>
    <t>FY2018 3Q</t>
    <phoneticPr fontId="5" type="noConversion"/>
  </si>
  <si>
    <t>Total Funding</t>
  </si>
  <si>
    <t>Total Funding in Won (A)</t>
  </si>
  <si>
    <t>Core Deposits (C )</t>
  </si>
  <si>
    <t>MMDA(Corporate)</t>
  </si>
  <si>
    <t>Savings Deposits</t>
  </si>
  <si>
    <t>Marketable Deposits</t>
  </si>
  <si>
    <t>Debentures</t>
  </si>
  <si>
    <t>* Demand deposits, retail &amp; corporate savings deposits, MMDA included</t>
  </si>
  <si>
    <t>** B/A</t>
  </si>
  <si>
    <t>*** C/A</t>
  </si>
  <si>
    <t>Loan-to-Deposit Ratio</t>
  </si>
  <si>
    <t>Low Cost Deposits* (B)</t>
    <phoneticPr fontId="28" type="noConversion"/>
  </si>
  <si>
    <t>[WooriBank] Delinquency by Industry</t>
    <phoneticPr fontId="7" type="noConversion"/>
  </si>
  <si>
    <t>Corporate</t>
    <phoneticPr fontId="7" type="noConversion"/>
  </si>
  <si>
    <t>SME</t>
    <phoneticPr fontId="7" type="noConversion"/>
  </si>
  <si>
    <t>[Group] Capital Adequacy</t>
    <phoneticPr fontId="5" type="noConversion"/>
  </si>
  <si>
    <t>Key Performance Indicators</t>
    <phoneticPr fontId="5" type="noConversion"/>
  </si>
  <si>
    <t>Credit Card Assets</t>
    <phoneticPr fontId="5" type="noConversion"/>
  </si>
  <si>
    <t>Credit Card Asset Quality</t>
    <phoneticPr fontId="5" type="noConversion"/>
  </si>
  <si>
    <t>Delinquency</t>
    <phoneticPr fontId="5" type="noConversion"/>
  </si>
  <si>
    <t>Credit Card Transaction Volume</t>
    <phoneticPr fontId="5" type="noConversion"/>
  </si>
  <si>
    <t>FY2019 1Q</t>
    <phoneticPr fontId="5" type="noConversion"/>
  </si>
  <si>
    <t>FY2019 1Q</t>
    <phoneticPr fontId="5" type="noConversion"/>
  </si>
  <si>
    <t>FY2019 1Q</t>
    <phoneticPr fontId="7" type="noConversion"/>
  </si>
  <si>
    <t>FY2019 1Q</t>
    <phoneticPr fontId="28" type="noConversion"/>
  </si>
  <si>
    <t xml:space="preserve">FY2019 1Q </t>
    <phoneticPr fontId="5" type="noConversion"/>
  </si>
  <si>
    <t>FY2019 1Q</t>
    <phoneticPr fontId="5" type="noConversion"/>
  </si>
  <si>
    <t>FY2019 1Q</t>
    <phoneticPr fontId="28" type="noConversion"/>
  </si>
  <si>
    <t>Woori Card</t>
    <phoneticPr fontId="3" type="noConversion"/>
  </si>
  <si>
    <t>FY2019 1Q</t>
    <phoneticPr fontId="5" type="noConversion"/>
  </si>
  <si>
    <t>Organization Structure</t>
    <phoneticPr fontId="3" type="noConversion"/>
  </si>
  <si>
    <t>Income Statements [Group/Bank]</t>
    <phoneticPr fontId="3" type="noConversion"/>
  </si>
  <si>
    <t>Provision [Bank]</t>
    <phoneticPr fontId="3" type="noConversion"/>
  </si>
  <si>
    <t>Balance Sheets [Group/Bank]</t>
    <phoneticPr fontId="3" type="noConversion"/>
  </si>
  <si>
    <t>NIM &amp; NIS [Bank]</t>
    <phoneticPr fontId="6" type="noConversion"/>
  </si>
  <si>
    <t>Non-Interest Income [Group/Bank]</t>
    <phoneticPr fontId="3" type="noConversion"/>
  </si>
  <si>
    <t>SG&amp;A Expense [Group/Bank]</t>
    <phoneticPr fontId="3" type="noConversion"/>
  </si>
  <si>
    <t xml:space="preserve">Asset Quality [Group] </t>
    <phoneticPr fontId="3" type="noConversion"/>
  </si>
  <si>
    <t>Capital Adequacy [Group]</t>
    <phoneticPr fontId="3" type="noConversion"/>
  </si>
  <si>
    <t>Capital Adequacy [Bank]</t>
    <phoneticPr fontId="3" type="noConversion"/>
  </si>
  <si>
    <t>Woori Financial Group</t>
  </si>
  <si>
    <t>Financial Highlights</t>
  </si>
  <si>
    <t>Income Statements [Group/Bank]</t>
  </si>
  <si>
    <t>Balance Sheets [Group/Bank]</t>
  </si>
  <si>
    <t>NIM &amp; NIS [Bank+Card]</t>
  </si>
  <si>
    <t>NIM &amp; NIS [Bank]</t>
  </si>
  <si>
    <t>Non-Interest Income [Group/Bank]</t>
  </si>
  <si>
    <t>SG&amp;A Expense [Group/Bank]</t>
  </si>
  <si>
    <t>Loans [Bank]</t>
  </si>
  <si>
    <t>Funding [Bank]</t>
  </si>
  <si>
    <t>Asset Quality [Group]</t>
  </si>
  <si>
    <t>Asset Quality [Bank]</t>
  </si>
  <si>
    <t>Provision [Bank]</t>
  </si>
  <si>
    <t>Delinquency [Bank]</t>
  </si>
  <si>
    <t>Capital Adequacy [Group]</t>
  </si>
  <si>
    <t>Capital Adequacy [Bank]</t>
  </si>
  <si>
    <t>Woori Card</t>
  </si>
  <si>
    <t>Credit Rating</t>
  </si>
  <si>
    <t>A1</t>
    <phoneticPr fontId="28" type="noConversion"/>
  </si>
  <si>
    <t>A2</t>
  </si>
  <si>
    <t>A2</t>
    <phoneticPr fontId="28" type="noConversion"/>
  </si>
  <si>
    <t>A</t>
    <phoneticPr fontId="28" type="noConversion"/>
  </si>
  <si>
    <t>A-</t>
    <phoneticPr fontId="28" type="noConversion"/>
  </si>
  <si>
    <t>A-1</t>
    <phoneticPr fontId="28" type="noConversion"/>
  </si>
  <si>
    <t>A-2</t>
    <phoneticPr fontId="28" type="noConversion"/>
  </si>
  <si>
    <t>FY2019 1Q</t>
    <phoneticPr fontId="5" type="noConversion"/>
  </si>
  <si>
    <t>FY2018 4Q</t>
    <phoneticPr fontId="5" type="noConversion"/>
  </si>
  <si>
    <t>Net Operating Revenue</t>
    <phoneticPr fontId="5" type="noConversion"/>
  </si>
  <si>
    <t>Interest Income</t>
    <phoneticPr fontId="5" type="noConversion"/>
  </si>
  <si>
    <t>(Unit : KRW in billion)</t>
  </si>
  <si>
    <t>* Monthly average basis, excluding policy loans</t>
    <phoneticPr fontId="28" type="noConversion"/>
  </si>
  <si>
    <t>(Unit : KRW in trillion, %)</t>
    <phoneticPr fontId="28" type="noConversion"/>
  </si>
  <si>
    <t>Loans</t>
    <phoneticPr fontId="28" type="noConversion"/>
  </si>
  <si>
    <t>Deposits</t>
    <phoneticPr fontId="28" type="noConversion"/>
  </si>
  <si>
    <t>* FSS Reporting basis, Bank Acc.</t>
    <phoneticPr fontId="7" type="noConversion"/>
  </si>
  <si>
    <t>Amount</t>
    <phoneticPr fontId="6" type="noConversion"/>
  </si>
  <si>
    <t>Income/Cost</t>
    <phoneticPr fontId="6" type="noConversion"/>
  </si>
  <si>
    <t>%</t>
    <phoneticPr fontId="6" type="noConversion"/>
  </si>
  <si>
    <t>-</t>
  </si>
  <si>
    <t>YoY</t>
    <phoneticPr fontId="28" type="noConversion"/>
  </si>
  <si>
    <t>YoY</t>
    <phoneticPr fontId="7" type="noConversion"/>
  </si>
  <si>
    <t>-</t>
    <phoneticPr fontId="5" type="noConversion"/>
  </si>
  <si>
    <t>Funding [Bank Only]</t>
    <phoneticPr fontId="3" type="noConversion"/>
  </si>
  <si>
    <t>-</t>
    <phoneticPr fontId="28" type="noConversion"/>
  </si>
  <si>
    <t>Loans Breakdown [Bank Only]</t>
    <phoneticPr fontId="3" type="noConversion"/>
  </si>
  <si>
    <t>Asset Quality [Bank Only]</t>
    <phoneticPr fontId="3" type="noConversion"/>
  </si>
  <si>
    <t>FY2017 1Q</t>
    <phoneticPr fontId="5" type="noConversion"/>
  </si>
  <si>
    <t>FY2017 2Q</t>
    <phoneticPr fontId="5" type="noConversion"/>
  </si>
  <si>
    <t>FY2017 3Q</t>
    <phoneticPr fontId="5" type="noConversion"/>
  </si>
  <si>
    <t>FY2017</t>
    <phoneticPr fontId="5" type="noConversion"/>
  </si>
  <si>
    <t>FY2018 1Q</t>
    <phoneticPr fontId="5" type="noConversion"/>
  </si>
  <si>
    <t>FY2018 2Q</t>
    <phoneticPr fontId="5" type="noConversion"/>
  </si>
  <si>
    <t>FY2018 3Q</t>
    <phoneticPr fontId="5" type="noConversion"/>
  </si>
  <si>
    <t>FY2019 1Q</t>
    <phoneticPr fontId="5" type="noConversion"/>
  </si>
  <si>
    <t>YoY</t>
    <phoneticPr fontId="5" type="noConversion"/>
  </si>
  <si>
    <t>Table of  Contents</t>
    <phoneticPr fontId="3" type="noConversion"/>
  </si>
  <si>
    <t>(Unit : KRW in billion, %)</t>
    <phoneticPr fontId="5" type="noConversion"/>
  </si>
  <si>
    <t>Large Corporate</t>
    <phoneticPr fontId="3" type="noConversion"/>
  </si>
  <si>
    <t>SME</t>
    <phoneticPr fontId="3" type="noConversion"/>
  </si>
  <si>
    <t>Household</t>
    <phoneticPr fontId="3" type="noConversion"/>
  </si>
  <si>
    <t>Public &amp; Other</t>
    <phoneticPr fontId="3" type="noConversion"/>
  </si>
  <si>
    <t>YoY</t>
    <phoneticPr fontId="5" type="noConversion"/>
  </si>
  <si>
    <t>(New Standard : IFRS15 basis)</t>
    <phoneticPr fontId="4" type="noConversion"/>
  </si>
  <si>
    <t>Loan Loss Reserves</t>
    <phoneticPr fontId="5" type="noConversion"/>
  </si>
  <si>
    <t>Delinquency [Bank Only]</t>
    <phoneticPr fontId="3" type="noConversion"/>
  </si>
  <si>
    <t>(Unit : %)</t>
  </si>
  <si>
    <t>-</t>
    <phoneticPr fontId="5" type="noConversion"/>
  </si>
  <si>
    <t>Capital Surplus</t>
    <phoneticPr fontId="5" type="noConversion"/>
  </si>
  <si>
    <t>Capital Surplus</t>
    <phoneticPr fontId="5" type="noConversion"/>
  </si>
  <si>
    <t>* Total Loans : FSS reporting basis(Non-performing loans derived basis + indemnification of guarantees)</t>
    <phoneticPr fontId="5" type="noConversion"/>
  </si>
  <si>
    <t>YoY</t>
    <phoneticPr fontId="5" type="noConversion"/>
  </si>
  <si>
    <t>FY2019 1Q</t>
    <phoneticPr fontId="7" type="noConversion"/>
  </si>
  <si>
    <t>Capital Surplus</t>
    <phoneticPr fontId="28" type="noConversion"/>
  </si>
  <si>
    <t>YoY</t>
    <phoneticPr fontId="28" type="noConversion"/>
  </si>
  <si>
    <t>Capital Surplus</t>
    <phoneticPr fontId="7" type="noConversion"/>
  </si>
  <si>
    <t>YoY</t>
    <phoneticPr fontId="7" type="noConversion"/>
  </si>
  <si>
    <t>FY2018 4Q</t>
    <phoneticPr fontId="3" type="noConversion"/>
  </si>
  <si>
    <t>FY2018 4Q</t>
    <phoneticPr fontId="3" type="noConversion"/>
  </si>
  <si>
    <t>YoY</t>
    <phoneticPr fontId="5" type="noConversion"/>
  </si>
  <si>
    <t>FY2018 4Q</t>
    <phoneticPr fontId="5" type="noConversion"/>
  </si>
  <si>
    <t>Retained Earnings</t>
    <phoneticPr fontId="5" type="noConversion"/>
  </si>
  <si>
    <t>Fees &amp; Commission</t>
    <phoneticPr fontId="5" type="noConversion"/>
  </si>
  <si>
    <t>Others</t>
    <phoneticPr fontId="5" type="noConversion"/>
  </si>
  <si>
    <t>Taxes &amp; Dues</t>
    <phoneticPr fontId="5" type="noConversion"/>
  </si>
  <si>
    <t>FY2018 4Q</t>
    <phoneticPr fontId="6" type="noConversion"/>
  </si>
  <si>
    <t>YoY</t>
    <phoneticPr fontId="5" type="noConversion"/>
  </si>
  <si>
    <t>Time Deposits</t>
    <phoneticPr fontId="28" type="noConversion"/>
  </si>
  <si>
    <t>(Unit : KRW in billion)</t>
    <phoneticPr fontId="5" type="noConversion"/>
  </si>
  <si>
    <t>(Unit : KRW in million)</t>
    <phoneticPr fontId="5" type="noConversion"/>
  </si>
  <si>
    <t>Total Liabilities &amp; Equity</t>
    <phoneticPr fontId="5" type="noConversion"/>
  </si>
  <si>
    <t>YoY</t>
    <phoneticPr fontId="5" type="noConversion"/>
  </si>
  <si>
    <t>Non-controlling Interests</t>
    <phoneticPr fontId="5" type="noConversion"/>
  </si>
  <si>
    <t>Non-controlling Interests</t>
    <phoneticPr fontId="7" type="noConversion"/>
  </si>
  <si>
    <t>Non-controlling Interests</t>
    <phoneticPr fontId="28" type="noConversion"/>
  </si>
  <si>
    <t>Interest Revenue</t>
    <phoneticPr fontId="5" type="noConversion"/>
  </si>
  <si>
    <t>Interest Expense</t>
    <phoneticPr fontId="5" type="noConversion"/>
  </si>
  <si>
    <t>Fee Revenue</t>
    <phoneticPr fontId="5" type="noConversion"/>
  </si>
  <si>
    <t>Fee Expense</t>
    <phoneticPr fontId="5" type="noConversion"/>
  </si>
  <si>
    <t>FY2019 2Q</t>
    <phoneticPr fontId="5" type="noConversion"/>
  </si>
  <si>
    <t>FY2019 2Q</t>
  </si>
  <si>
    <t>FY2019 1Q</t>
  </si>
  <si>
    <t xml:space="preserve">FY2019 1Q </t>
  </si>
  <si>
    <t xml:space="preserve">FY2019 2Q </t>
    <phoneticPr fontId="6" type="noConversion"/>
  </si>
  <si>
    <t>FY2019 2Q</t>
    <phoneticPr fontId="7" type="noConversion"/>
  </si>
  <si>
    <t>FY2019 2Q</t>
    <phoneticPr fontId="28" type="noConversion"/>
  </si>
  <si>
    <t xml:space="preserve">FY2019 2Q </t>
    <phoneticPr fontId="5" type="noConversion"/>
  </si>
  <si>
    <t>FY2019 2Q</t>
    <phoneticPr fontId="7" type="noConversion"/>
  </si>
  <si>
    <t>FY2019 2Q</t>
    <phoneticPr fontId="28" type="noConversion"/>
  </si>
  <si>
    <t>FY2019 2Q</t>
    <phoneticPr fontId="5" type="noConversion"/>
  </si>
  <si>
    <t>N/A</t>
    <phoneticPr fontId="5" type="noConversion"/>
  </si>
  <si>
    <t>Valuation / Disposal of Loans</t>
    <phoneticPr fontId="5" type="noConversion"/>
  </si>
  <si>
    <t>[Woori Bank] Asset Quality</t>
    <phoneticPr fontId="3" type="noConversion"/>
  </si>
  <si>
    <t>[Woori Bank] Capital Adequacy</t>
    <phoneticPr fontId="3" type="noConversion"/>
  </si>
  <si>
    <t>Total Equity (Controlling Interest)</t>
    <phoneticPr fontId="5" type="noConversion"/>
  </si>
  <si>
    <t>Net Income (Controlling Interest)</t>
    <phoneticPr fontId="5" type="noConversion"/>
  </si>
  <si>
    <t>Total Assets including AUM</t>
    <phoneticPr fontId="5" type="noConversion"/>
  </si>
  <si>
    <t>ROA (Consolidated)</t>
    <phoneticPr fontId="5" type="noConversion"/>
  </si>
  <si>
    <t>ROE (Consolidated)</t>
    <phoneticPr fontId="5" type="noConversion"/>
  </si>
  <si>
    <t>EPS (Won, Cumulative)</t>
    <phoneticPr fontId="5" type="noConversion"/>
  </si>
  <si>
    <t>DPS (Won)</t>
    <phoneticPr fontId="5" type="noConversion"/>
  </si>
  <si>
    <t>C/I Ratio (Cumulative)</t>
    <phoneticPr fontId="5" type="noConversion"/>
  </si>
  <si>
    <t>NIM (Cumulative)  (Bank+Card)</t>
    <phoneticPr fontId="5" type="noConversion"/>
  </si>
  <si>
    <t xml:space="preserve">NIM (Quarterly) </t>
    <phoneticPr fontId="5" type="noConversion"/>
  </si>
  <si>
    <t xml:space="preserve">NIS (Quarterly) </t>
    <phoneticPr fontId="5" type="noConversion"/>
  </si>
  <si>
    <t>NIM (Cumulative)</t>
    <phoneticPr fontId="5" type="noConversion"/>
  </si>
  <si>
    <t>NIS (Cumulative)</t>
    <phoneticPr fontId="5" type="noConversion"/>
  </si>
  <si>
    <t>Organization Structure</t>
    <phoneticPr fontId="5" type="noConversion"/>
  </si>
  <si>
    <t>Precautionary &amp; Below Ratio</t>
  </si>
  <si>
    <t>Precautionary &amp; Below Ratio</t>
    <phoneticPr fontId="5" type="noConversion"/>
  </si>
  <si>
    <t>Organization Structure</t>
    <phoneticPr fontId="5" type="noConversion"/>
  </si>
  <si>
    <t>N.I attributable to controlling interests</t>
  </si>
  <si>
    <t>Non-controlling interests</t>
  </si>
  <si>
    <t>Credit Loss Provisions</t>
    <phoneticPr fontId="5" type="noConversion"/>
  </si>
  <si>
    <t>Organization Structure</t>
    <phoneticPr fontId="5" type="noConversion"/>
  </si>
  <si>
    <t>[Woori Bank] Consolidated Balance Sheet</t>
    <phoneticPr fontId="4" type="noConversion"/>
  </si>
  <si>
    <t>Woori Bank +Woori Card(Cumulative)</t>
    <phoneticPr fontId="4" type="noConversion"/>
  </si>
  <si>
    <t>Woori Bank +Woori Card(Quarterly)</t>
    <phoneticPr fontId="4" type="noConversion"/>
  </si>
  <si>
    <t>Organization Structure</t>
    <phoneticPr fontId="4" type="noConversion"/>
  </si>
  <si>
    <t>Woori Bank(Cumulative)</t>
    <phoneticPr fontId="6" type="noConversion"/>
  </si>
  <si>
    <t>Organization Structure</t>
    <phoneticPr fontId="6" type="noConversion"/>
  </si>
  <si>
    <t>Organization Structure</t>
    <phoneticPr fontId="5" type="noConversion"/>
  </si>
  <si>
    <t>Branches &amp; Workforce (Bank)</t>
    <phoneticPr fontId="5" type="noConversion"/>
  </si>
  <si>
    <t>C/I Ratio* (Cumulative)</t>
    <phoneticPr fontId="5" type="noConversion"/>
  </si>
  <si>
    <t>[Woori Bank] Loan (Total Credit) Breakdown</t>
    <phoneticPr fontId="7" type="noConversion"/>
  </si>
  <si>
    <t>[Woori Bank] Loan (Total Credit) Breakdown Ratio (%)</t>
    <phoneticPr fontId="7" type="noConversion"/>
  </si>
  <si>
    <t>[Woori Bank] KRW Loan Breakdown</t>
    <phoneticPr fontId="7" type="noConversion"/>
  </si>
  <si>
    <t>Organization Structure</t>
    <phoneticPr fontId="7" type="noConversion"/>
  </si>
  <si>
    <t>[Woori Bank] KRW Loan Breakdown by Interest Rate</t>
    <phoneticPr fontId="7" type="noConversion"/>
  </si>
  <si>
    <t>Organization Structure</t>
    <phoneticPr fontId="7" type="noConversion"/>
  </si>
  <si>
    <t>[Woori Bank] KRW Loan Breakdown by Type &amp; Collateral</t>
    <phoneticPr fontId="7" type="noConversion"/>
  </si>
  <si>
    <t>[Woori Bank] Funding Breakdown (Ending Balance)</t>
    <phoneticPr fontId="7" type="noConversion"/>
  </si>
  <si>
    <t>Organization Structure</t>
    <phoneticPr fontId="28" type="noConversion"/>
  </si>
  <si>
    <t>Low Cost Deposits (%) **</t>
    <phoneticPr fontId="28" type="noConversion"/>
  </si>
  <si>
    <t>Core Deposits (%) ***</t>
    <phoneticPr fontId="28" type="noConversion"/>
  </si>
  <si>
    <t>SG&amp;A Expense</t>
    <phoneticPr fontId="5" type="noConversion"/>
  </si>
  <si>
    <t xml:space="preserve">    ERP Expense</t>
    <phoneticPr fontId="5" type="noConversion"/>
  </si>
  <si>
    <t xml:space="preserve">    Salaries &amp; Benefits (Excluding ERP)</t>
    <phoneticPr fontId="5" type="noConversion"/>
  </si>
  <si>
    <t>Organization Structure</t>
    <phoneticPr fontId="5" type="noConversion"/>
  </si>
  <si>
    <t>[Woori Bank] Asset Quality</t>
    <phoneticPr fontId="3" type="noConversion"/>
  </si>
  <si>
    <t>Organization Structure</t>
    <phoneticPr fontId="5" type="noConversion"/>
  </si>
  <si>
    <t>[Woori Bank] Asset Quality by Sector</t>
    <phoneticPr fontId="3" type="noConversion"/>
  </si>
  <si>
    <t>Precautionary &amp; Below</t>
  </si>
  <si>
    <t>Precautionary &amp; Below</t>
    <phoneticPr fontId="5" type="noConversion"/>
  </si>
  <si>
    <t>Precautionary &amp; Below Ratio</t>
    <phoneticPr fontId="5" type="noConversion"/>
  </si>
  <si>
    <t xml:space="preserve">Loan Loss Allowance </t>
    <phoneticPr fontId="5" type="noConversion"/>
  </si>
  <si>
    <t>Precautionary &amp; Below</t>
    <phoneticPr fontId="5" type="noConversion"/>
  </si>
  <si>
    <t>Precautionary &amp; Below Ratio</t>
    <phoneticPr fontId="5" type="noConversion"/>
  </si>
  <si>
    <t>[Woori Bank] Delinquency Rate</t>
    <phoneticPr fontId="7" type="noConversion"/>
  </si>
  <si>
    <t>[Woori Bank] Capital Adequacy</t>
    <phoneticPr fontId="5" type="noConversion"/>
  </si>
  <si>
    <t>Organization Structure</t>
    <phoneticPr fontId="28" type="noConversion"/>
  </si>
  <si>
    <t>Organization Structure</t>
    <phoneticPr fontId="7" type="noConversion"/>
  </si>
  <si>
    <t>[Woori Card] Balance Sheet</t>
    <phoneticPr fontId="5" type="noConversion"/>
  </si>
  <si>
    <t>[Woori Card] Income Statement</t>
    <phoneticPr fontId="5" type="noConversion"/>
  </si>
  <si>
    <t>Organization Structure</t>
    <phoneticPr fontId="3" type="noConversion"/>
  </si>
  <si>
    <t>NIM (Quarterly)  (Bank+Card)</t>
    <phoneticPr fontId="5" type="noConversion"/>
  </si>
  <si>
    <t>Estimated Loss</t>
    <phoneticPr fontId="5" type="noConversion"/>
  </si>
  <si>
    <t>FY2019 3Q</t>
  </si>
  <si>
    <t>FY2019 3Q</t>
    <phoneticPr fontId="5" type="noConversion"/>
  </si>
  <si>
    <t>FY2019 3Q</t>
    <phoneticPr fontId="5" type="noConversion"/>
  </si>
  <si>
    <t>Amount</t>
    <phoneticPr fontId="6" type="noConversion"/>
  </si>
  <si>
    <t>Income/Cost</t>
    <phoneticPr fontId="6" type="noConversion"/>
  </si>
  <si>
    <t>%</t>
    <phoneticPr fontId="6" type="noConversion"/>
  </si>
  <si>
    <t>Amount</t>
    <phoneticPr fontId="6" type="noConversion"/>
  </si>
  <si>
    <t>Income/Cost</t>
    <phoneticPr fontId="6" type="noConversion"/>
  </si>
  <si>
    <t>%</t>
    <phoneticPr fontId="6" type="noConversion"/>
  </si>
  <si>
    <t>Amount</t>
    <phoneticPr fontId="6" type="noConversion"/>
  </si>
  <si>
    <t>Income/Cost</t>
    <phoneticPr fontId="6" type="noConversion"/>
  </si>
  <si>
    <t>%</t>
    <phoneticPr fontId="6" type="noConversion"/>
  </si>
  <si>
    <t>FY2019 3Q</t>
    <phoneticPr fontId="7" type="noConversion"/>
  </si>
  <si>
    <t>FY2019 3Q</t>
    <phoneticPr fontId="28" type="noConversion"/>
  </si>
  <si>
    <t xml:space="preserve">FY2019 3Q </t>
    <phoneticPr fontId="5" type="noConversion"/>
  </si>
  <si>
    <t>-</t>
    <phoneticPr fontId="5" type="noConversion"/>
  </si>
  <si>
    <t>FY2019 3Q</t>
    <phoneticPr fontId="7" type="noConversion"/>
  </si>
  <si>
    <t>FY2019 3Q</t>
    <phoneticPr fontId="28" type="noConversion"/>
  </si>
  <si>
    <t>FY2019 3Q</t>
    <phoneticPr fontId="5" type="noConversion"/>
  </si>
  <si>
    <t>Net Income from continuing operations</t>
    <phoneticPr fontId="5" type="noConversion"/>
  </si>
  <si>
    <t>Income before Tax from continuing operations</t>
    <phoneticPr fontId="5" type="noConversion"/>
  </si>
  <si>
    <t>Income Tax from continuing operations</t>
    <phoneticPr fontId="5" type="noConversion"/>
  </si>
  <si>
    <t>Asset held for sale</t>
  </si>
  <si>
    <t>Liabilities related to assets held for sale</t>
  </si>
  <si>
    <t>c</t>
    <phoneticPr fontId="5" type="noConversion"/>
  </si>
  <si>
    <t>Loan Loss Reserves (Bank)</t>
    <phoneticPr fontId="28" type="noConversion"/>
  </si>
  <si>
    <t>LLR</t>
    <phoneticPr fontId="28" type="noConversion"/>
  </si>
  <si>
    <t>Corporate</t>
    <phoneticPr fontId="5" type="noConversion"/>
  </si>
  <si>
    <t>Large Corp.</t>
    <phoneticPr fontId="5" type="noConversion"/>
  </si>
  <si>
    <t>SME</t>
    <phoneticPr fontId="5" type="noConversion"/>
  </si>
  <si>
    <t>SOHO</t>
    <phoneticPr fontId="5" type="noConversion"/>
  </si>
  <si>
    <t>Loan Loss Provision (Bank+Card)</t>
    <phoneticPr fontId="28" type="noConversion"/>
  </si>
  <si>
    <t>LLP</t>
    <phoneticPr fontId="28" type="noConversion"/>
  </si>
  <si>
    <t>[Bank]</t>
    <phoneticPr fontId="28" type="noConversion"/>
  </si>
  <si>
    <t>Retail</t>
  </si>
  <si>
    <t>Sub total</t>
    <phoneticPr fontId="28" type="noConversion"/>
  </si>
  <si>
    <t>[Card]</t>
    <phoneticPr fontId="28" type="noConversion"/>
  </si>
  <si>
    <t>Grand total</t>
    <phoneticPr fontId="28" type="noConversion"/>
  </si>
  <si>
    <t>Write-offs</t>
  </si>
  <si>
    <t>Total Write-offs</t>
    <phoneticPr fontId="3" type="noConversion"/>
  </si>
  <si>
    <t>* FSS reporting basis(Non-performing loans derived basis + indemnification of guarantees)</t>
    <phoneticPr fontId="5" type="noConversion"/>
  </si>
  <si>
    <t>Loan Sales</t>
  </si>
  <si>
    <t>Total Loan Sales</t>
    <phoneticPr fontId="3" type="noConversion"/>
  </si>
  <si>
    <t>* FSS reporting basis(Non-performing loans derived basis + indemnification of guarantees)</t>
  </si>
  <si>
    <t xml:space="preserve">** Domestic branches and sub-branches only </t>
    <phoneticPr fontId="5" type="noConversion"/>
  </si>
  <si>
    <t>Card Holders* (in thousand)</t>
    <phoneticPr fontId="5" type="noConversion"/>
  </si>
  <si>
    <t>[Woori Bank] Non-Interest Income (Consolidated)_(Including Net Income from discontinued operations)</t>
    <phoneticPr fontId="5" type="noConversion"/>
  </si>
  <si>
    <t>[Woori Bank] Consolidated Income Statements_(Including Net Income from discontinued operations)</t>
    <phoneticPr fontId="4" type="noConversion"/>
  </si>
  <si>
    <t>[Woori Bank] SG&amp;A Expense Breakdown (Consolidated)_(Including Net Income from discontinued operations)</t>
    <phoneticPr fontId="4" type="noConversion"/>
  </si>
  <si>
    <t>Workforce</t>
    <phoneticPr fontId="5" type="noConversion"/>
  </si>
  <si>
    <t>FY2019 4Q</t>
    <phoneticPr fontId="5" type="noConversion"/>
  </si>
  <si>
    <t>FY2019</t>
    <phoneticPr fontId="5" type="noConversion"/>
  </si>
  <si>
    <t xml:space="preserve">FY2019 3Q </t>
  </si>
  <si>
    <t>Amount</t>
  </si>
  <si>
    <t>Income/Cost</t>
  </si>
  <si>
    <t>%</t>
  </si>
  <si>
    <t>FY2019 4Q</t>
    <phoneticPr fontId="7" type="noConversion"/>
  </si>
  <si>
    <t>FY2019 4Q</t>
    <phoneticPr fontId="28" type="noConversion"/>
  </si>
  <si>
    <t xml:space="preserve">FY2019 4Q </t>
    <phoneticPr fontId="5" type="noConversion"/>
  </si>
  <si>
    <t>FY2019 4Q</t>
    <phoneticPr fontId="5" type="noConversion"/>
  </si>
  <si>
    <t>-</t>
    <phoneticPr fontId="7" type="noConversion"/>
  </si>
  <si>
    <t>FY2020 1Q</t>
    <phoneticPr fontId="5" type="noConversion"/>
  </si>
  <si>
    <t xml:space="preserve"> FY2020 1Q</t>
    <phoneticPr fontId="5" type="noConversion"/>
  </si>
  <si>
    <t>FY2019 4Q</t>
  </si>
  <si>
    <t>FY2020 1Q</t>
    <phoneticPr fontId="5" type="noConversion"/>
  </si>
  <si>
    <t>FY2020 1Q</t>
    <phoneticPr fontId="28" type="noConversion"/>
  </si>
  <si>
    <t>FY2020 1Q</t>
    <phoneticPr fontId="7" type="noConversion"/>
  </si>
  <si>
    <t>FY2017 2Q</t>
    <phoneticPr fontId="5" type="noConversion"/>
  </si>
  <si>
    <t>FY2017 3Q</t>
    <phoneticPr fontId="5" type="noConversion"/>
  </si>
  <si>
    <t>FY2018 3Q</t>
    <phoneticPr fontId="5" type="noConversion"/>
  </si>
  <si>
    <t>FY2020 1Q</t>
    <phoneticPr fontId="28" type="noConversion"/>
  </si>
  <si>
    <t>Large Corp.</t>
    <phoneticPr fontId="5" type="noConversion"/>
  </si>
  <si>
    <t>Public &amp; Others</t>
    <phoneticPr fontId="28" type="noConversion"/>
  </si>
  <si>
    <t>(Unit : KRW in billion)</t>
    <phoneticPr fontId="28" type="noConversion"/>
  </si>
  <si>
    <t>FY2020 1Q</t>
    <phoneticPr fontId="5" type="noConversion"/>
  </si>
  <si>
    <t>FY2020 1Q</t>
    <phoneticPr fontId="5" type="noConversion"/>
  </si>
  <si>
    <t>FY2020 1Q</t>
    <phoneticPr fontId="7" type="noConversion"/>
  </si>
  <si>
    <t xml:space="preserve">FY2019 4Q </t>
  </si>
  <si>
    <t xml:space="preserve">FY2020 1Q </t>
    <phoneticPr fontId="6" type="noConversion"/>
  </si>
  <si>
    <t>FY2020 1Q</t>
    <phoneticPr fontId="5" type="noConversion"/>
  </si>
  <si>
    <t>FY2020 1Q</t>
    <phoneticPr fontId="28" type="noConversion"/>
  </si>
  <si>
    <t>FY2019</t>
  </si>
  <si>
    <t>-</t>
    <phoneticPr fontId="7" type="noConversion"/>
  </si>
  <si>
    <t>FY2020 2Q</t>
    <phoneticPr fontId="5" type="noConversion"/>
  </si>
  <si>
    <t>FY2020 2Q</t>
    <phoneticPr fontId="5" type="noConversion"/>
  </si>
  <si>
    <t xml:space="preserve"> FY2020 2Q</t>
    <phoneticPr fontId="5" type="noConversion"/>
  </si>
  <si>
    <t>FY2020 2Q</t>
    <phoneticPr fontId="5" type="noConversion"/>
  </si>
  <si>
    <t xml:space="preserve">FY2020 2Q </t>
    <phoneticPr fontId="6" type="noConversion"/>
  </si>
  <si>
    <t>FY2020 2Q</t>
    <phoneticPr fontId="5" type="noConversion"/>
  </si>
  <si>
    <t>FY2020 2Q</t>
    <phoneticPr fontId="7" type="noConversion"/>
  </si>
  <si>
    <t>FY2020 2Q</t>
    <phoneticPr fontId="28" type="noConversion"/>
  </si>
  <si>
    <t>FY2020 2Q</t>
    <phoneticPr fontId="7" type="noConversion"/>
  </si>
  <si>
    <t>`</t>
    <phoneticPr fontId="28" type="noConversion"/>
  </si>
  <si>
    <t>FY2020 3Q</t>
    <phoneticPr fontId="5" type="noConversion"/>
  </si>
  <si>
    <t xml:space="preserve"> FY2020 3Q</t>
    <phoneticPr fontId="5" type="noConversion"/>
  </si>
  <si>
    <t xml:space="preserve">FY2020 3Q </t>
    <phoneticPr fontId="6" type="noConversion"/>
  </si>
  <si>
    <t>FY2020 3Q</t>
    <phoneticPr fontId="7" type="noConversion"/>
  </si>
  <si>
    <t>FY2020 3Q</t>
    <phoneticPr fontId="28" type="noConversion"/>
  </si>
  <si>
    <t>Mining and quarrying</t>
    <phoneticPr fontId="5" type="noConversion"/>
  </si>
  <si>
    <t>Water supply; sewage, waste management, materials recovery</t>
  </si>
  <si>
    <t>Electricity, gas, steam and air conditioning supply</t>
  </si>
  <si>
    <t>Wholesale and retail trade</t>
  </si>
  <si>
    <t>Transportation and storage</t>
  </si>
  <si>
    <t>Accommodation and food service activities</t>
  </si>
  <si>
    <t>Information and communication</t>
  </si>
  <si>
    <t>Financial and insurance activities</t>
  </si>
  <si>
    <t>Real estate activities</t>
  </si>
  <si>
    <t>Professional, scientific and technical activities</t>
  </si>
  <si>
    <t>Business facilities management and business support services; rental and leasing activities</t>
  </si>
  <si>
    <t>Public administration and defence; compulsory social security</t>
  </si>
  <si>
    <t>Education</t>
  </si>
  <si>
    <t>Human health and social work activities</t>
  </si>
  <si>
    <t>Arts, sports and recreation related services</t>
  </si>
  <si>
    <t>Activities of extraterritorial organizations and bodies</t>
  </si>
  <si>
    <t>Activities of households as employers; undifferentiated goods-and services-producing activities of households for own use</t>
  </si>
  <si>
    <t xml:space="preserve">Membership organizations, repair and other personal services </t>
  </si>
  <si>
    <t>Real-Estate activities / Business Service</t>
    <phoneticPr fontId="5" type="noConversion"/>
  </si>
  <si>
    <t>FY2020 4Q</t>
    <phoneticPr fontId="28" type="noConversion"/>
  </si>
  <si>
    <t>FY2020 4Q</t>
    <phoneticPr fontId="7" type="noConversion"/>
  </si>
  <si>
    <t>FY2020 4Q</t>
    <phoneticPr fontId="5" type="noConversion"/>
  </si>
  <si>
    <t>FY2020</t>
    <phoneticPr fontId="5" type="noConversion"/>
  </si>
  <si>
    <t xml:space="preserve">FY2020 4Q </t>
    <phoneticPr fontId="6" type="noConversion"/>
  </si>
  <si>
    <t>FY2020</t>
    <phoneticPr fontId="28" type="noConversion"/>
  </si>
  <si>
    <t>[Group]</t>
    <phoneticPr fontId="3" type="noConversion"/>
  </si>
  <si>
    <t>[Woori Bank]</t>
    <phoneticPr fontId="3" type="noConversion"/>
  </si>
  <si>
    <t xml:space="preserve">[Woori Card] </t>
    <phoneticPr fontId="3" type="noConversion"/>
  </si>
  <si>
    <t xml:space="preserve">[Woori Financial Capital] </t>
    <phoneticPr fontId="3" type="noConversion"/>
  </si>
  <si>
    <t>Total Funding in FC</t>
    <phoneticPr fontId="28" type="noConversion"/>
  </si>
  <si>
    <t>Securities</t>
    <phoneticPr fontId="28" type="noConversion"/>
  </si>
  <si>
    <t xml:space="preserve">     Loans</t>
    <phoneticPr fontId="28" type="noConversion"/>
  </si>
  <si>
    <t xml:space="preserve">     Equity Securities</t>
    <phoneticPr fontId="28" type="noConversion"/>
  </si>
  <si>
    <t xml:space="preserve">     Others</t>
    <phoneticPr fontId="28" type="noConversion"/>
  </si>
  <si>
    <t>Tangible Assets</t>
    <phoneticPr fontId="28" type="noConversion"/>
  </si>
  <si>
    <t>Other Assets</t>
    <phoneticPr fontId="28" type="noConversion"/>
  </si>
  <si>
    <t>Other liabilities</t>
  </si>
  <si>
    <t>Bad debt Expense</t>
    <phoneticPr fontId="28" type="noConversion"/>
  </si>
  <si>
    <t>A+</t>
  </si>
  <si>
    <t>A0</t>
  </si>
  <si>
    <t>AA-</t>
  </si>
  <si>
    <t>Woori Financial Capital</t>
    <phoneticPr fontId="3" type="noConversion"/>
  </si>
  <si>
    <t>[Woori Financial Capital] Balance Sheet</t>
    <phoneticPr fontId="5" type="noConversion"/>
  </si>
  <si>
    <t>[Woori Financial Capital] Income Statement</t>
    <phoneticPr fontId="5" type="noConversion"/>
  </si>
  <si>
    <t xml:space="preserve">    Cash and Deposit</t>
    <phoneticPr fontId="28" type="noConversion"/>
  </si>
  <si>
    <t>Fair Value Financial Assets</t>
  </si>
  <si>
    <t>Financial Assets</t>
    <phoneticPr fontId="28" type="noConversion"/>
  </si>
  <si>
    <t>Leased Assets</t>
    <phoneticPr fontId="28" type="noConversion"/>
  </si>
  <si>
    <t>Associates and Joint Ventures</t>
    <phoneticPr fontId="28" type="noConversion"/>
  </si>
  <si>
    <t>Tangible &amp; Others</t>
    <phoneticPr fontId="28" type="noConversion"/>
  </si>
  <si>
    <t>Lease Income</t>
    <phoneticPr fontId="28" type="noConversion"/>
  </si>
  <si>
    <t xml:space="preserve">  Lease Revenue</t>
    <phoneticPr fontId="28" type="noConversion"/>
  </si>
  <si>
    <t xml:space="preserve">  Lease Expense</t>
    <phoneticPr fontId="28" type="noConversion"/>
  </si>
  <si>
    <t>Bad Debt Expense</t>
    <phoneticPr fontId="5" type="noConversion"/>
  </si>
  <si>
    <t>N/A</t>
    <phoneticPr fontId="28" type="noConversion"/>
  </si>
  <si>
    <t>AA</t>
  </si>
  <si>
    <t>Baa1</t>
  </si>
  <si>
    <t>A3</t>
  </si>
  <si>
    <t xml:space="preserve"> </t>
    <phoneticPr fontId="3" type="noConversion"/>
  </si>
  <si>
    <t>Woori Financial Capital</t>
    <phoneticPr fontId="5" type="noConversion"/>
  </si>
  <si>
    <t>FY2021 1Q</t>
    <phoneticPr fontId="7" type="noConversion"/>
  </si>
  <si>
    <t>FY2021 1Q</t>
    <phoneticPr fontId="28" type="noConversion"/>
  </si>
  <si>
    <t>FY2021 1Q</t>
    <phoneticPr fontId="5" type="noConversion"/>
  </si>
  <si>
    <t>B5800000</t>
  </si>
  <si>
    <t>`</t>
    <phoneticPr fontId="28" type="noConversion"/>
  </si>
  <si>
    <t>A100000000</t>
  </si>
  <si>
    <t>A200000000</t>
  </si>
  <si>
    <t>A300000000</t>
  </si>
  <si>
    <t>B310000000</t>
  </si>
  <si>
    <t>A799000000</t>
  </si>
  <si>
    <t>A790000000</t>
  </si>
  <si>
    <t>A1000000</t>
  </si>
  <si>
    <t>A2000000</t>
  </si>
  <si>
    <t>A3000000</t>
  </si>
  <si>
    <t>B3100000</t>
  </si>
  <si>
    <t>A7990000</t>
  </si>
  <si>
    <t>A7900000</t>
  </si>
  <si>
    <t xml:space="preserve">FY2021 1Q </t>
    <phoneticPr fontId="6" type="noConversion"/>
  </si>
  <si>
    <t>B401000040</t>
  </si>
  <si>
    <t>B470000000</t>
  </si>
  <si>
    <t>B540000000</t>
  </si>
  <si>
    <t>B500700050</t>
  </si>
  <si>
    <t>B580000000</t>
  </si>
  <si>
    <t>B672000020</t>
  </si>
  <si>
    <t>A775001000</t>
  </si>
  <si>
    <t>A770001000</t>
  </si>
  <si>
    <t>A760000000</t>
  </si>
  <si>
    <t>A600000000</t>
  </si>
  <si>
    <t>B628000000</t>
  </si>
  <si>
    <t>A6000000</t>
  </si>
  <si>
    <t>A7600000</t>
  </si>
  <si>
    <t>A7700010</t>
  </si>
  <si>
    <t>A7800000</t>
  </si>
  <si>
    <t>A7770000</t>
  </si>
  <si>
    <t>A7750010</t>
  </si>
  <si>
    <t>B4010000</t>
  </si>
  <si>
    <t>B5007000</t>
  </si>
  <si>
    <t>B4700000</t>
  </si>
  <si>
    <t>B5400000</t>
  </si>
  <si>
    <t>C5603010</t>
  </si>
  <si>
    <t>C4863000</t>
  </si>
  <si>
    <t>C4920110</t>
  </si>
  <si>
    <t>C4930100</t>
  </si>
  <si>
    <t>C5691000</t>
  </si>
  <si>
    <t xml:space="preserve"> FY2021 1Q</t>
    <phoneticPr fontId="5" type="noConversion"/>
  </si>
  <si>
    <t>FY2021 1Q</t>
    <phoneticPr fontId="5" type="noConversion"/>
  </si>
  <si>
    <t>C580300000</t>
  </si>
  <si>
    <t>5815010000</t>
  </si>
  <si>
    <t>C582000000</t>
  </si>
  <si>
    <t>D586000000</t>
  </si>
  <si>
    <t>D588300000</t>
  </si>
  <si>
    <t>C5803000</t>
  </si>
  <si>
    <t>C5820000</t>
  </si>
  <si>
    <t>D5860000</t>
  </si>
  <si>
    <t>D5883000</t>
  </si>
  <si>
    <t xml:space="preserve"> FY2021 1Q</t>
  </si>
  <si>
    <t>FY2021 1Q</t>
  </si>
  <si>
    <t>-</t>
    <phoneticPr fontId="28" type="noConversion"/>
  </si>
  <si>
    <t>-</t>
    <phoneticPr fontId="28" type="noConversion"/>
  </si>
  <si>
    <t xml:space="preserve"> A</t>
  </si>
  <si>
    <t>FY2021 2Q</t>
    <phoneticPr fontId="28" type="noConversion"/>
  </si>
  <si>
    <t>FY2021 2Q</t>
    <phoneticPr fontId="5" type="noConversion"/>
  </si>
  <si>
    <t xml:space="preserve"> FY2021 2Q</t>
    <phoneticPr fontId="5" type="noConversion"/>
  </si>
  <si>
    <t xml:space="preserve">FY2021 2Q </t>
    <phoneticPr fontId="6" type="noConversion"/>
  </si>
  <si>
    <t>FY2021 2Q</t>
    <phoneticPr fontId="7" type="noConversion"/>
  </si>
  <si>
    <t xml:space="preserve"> </t>
    <phoneticPr fontId="28" type="noConversion"/>
  </si>
  <si>
    <t>B580000000</t>
    <phoneticPr fontId="5" type="noConversion"/>
  </si>
  <si>
    <t>-</t>
    <phoneticPr fontId="28" type="noConversion"/>
  </si>
  <si>
    <t>FY2021 3Q</t>
  </si>
  <si>
    <t>FY2021 3Q</t>
    <phoneticPr fontId="5" type="noConversion"/>
  </si>
  <si>
    <t xml:space="preserve"> FY2021 3Q</t>
    <phoneticPr fontId="5" type="noConversion"/>
  </si>
  <si>
    <t>FY2021 2Q</t>
  </si>
  <si>
    <t xml:space="preserve">FY2021 3Q </t>
    <phoneticPr fontId="6" type="noConversion"/>
  </si>
  <si>
    <t>FY2021 3Q</t>
    <phoneticPr fontId="7" type="noConversion"/>
  </si>
  <si>
    <t>FY2021 3Q</t>
    <phoneticPr fontId="28" type="noConversion"/>
  </si>
  <si>
    <t>FY2021 3Q</t>
    <phoneticPr fontId="5" type="noConversion"/>
  </si>
  <si>
    <t>FY2021 3Q</t>
    <phoneticPr fontId="28" type="noConversion"/>
  </si>
  <si>
    <t>FY2021 3Q</t>
    <phoneticPr fontId="28" type="noConversion"/>
  </si>
  <si>
    <t>F1+</t>
  </si>
  <si>
    <t>-</t>
    <phoneticPr fontId="28" type="noConversion"/>
  </si>
  <si>
    <t>-</t>
    <phoneticPr fontId="28" type="noConversion"/>
  </si>
  <si>
    <t>FY2021 4Q</t>
    <phoneticPr fontId="5" type="noConversion"/>
  </si>
  <si>
    <t xml:space="preserve">FY2021 4Q </t>
    <phoneticPr fontId="6" type="noConversion"/>
  </si>
  <si>
    <t>FY2021 4Q</t>
    <phoneticPr fontId="5" type="noConversion"/>
  </si>
  <si>
    <t xml:space="preserve"> FY2021</t>
    <phoneticPr fontId="5" type="noConversion"/>
  </si>
  <si>
    <t>FY2021</t>
    <phoneticPr fontId="5" type="noConversion"/>
  </si>
  <si>
    <t xml:space="preserve">FY2021 </t>
    <phoneticPr fontId="5" type="noConversion"/>
  </si>
  <si>
    <t>FY2021 4Q</t>
    <phoneticPr fontId="7" type="noConversion"/>
  </si>
  <si>
    <t>FY2021 4Q</t>
    <phoneticPr fontId="28" type="noConversion"/>
  </si>
  <si>
    <t>FY2022 1Q</t>
    <phoneticPr fontId="5" type="noConversion"/>
  </si>
  <si>
    <t xml:space="preserve"> FY2022 1Q</t>
    <phoneticPr fontId="5" type="noConversion"/>
  </si>
  <si>
    <t xml:space="preserve">FY2022 1Q </t>
    <phoneticPr fontId="6" type="noConversion"/>
  </si>
  <si>
    <t>FY2022 1Q</t>
    <phoneticPr fontId="28" type="noConversion"/>
  </si>
  <si>
    <t>FY2022 1Q</t>
    <phoneticPr fontId="7" type="noConversion"/>
  </si>
  <si>
    <t>-</t>
    <phoneticPr fontId="28" type="noConversion"/>
  </si>
  <si>
    <t>FY2022 2Q</t>
  </si>
  <si>
    <t>FY2022 2Q</t>
    <phoneticPr fontId="5" type="noConversion"/>
  </si>
  <si>
    <t>FY2022 2Q</t>
    <phoneticPr fontId="5" type="noConversion"/>
  </si>
  <si>
    <t xml:space="preserve"> FY2022 2Q</t>
  </si>
  <si>
    <t xml:space="preserve"> FY2022 2Q</t>
    <phoneticPr fontId="5" type="noConversion"/>
  </si>
  <si>
    <t xml:space="preserve">FY2022 2Q </t>
    <phoneticPr fontId="6" type="noConversion"/>
  </si>
  <si>
    <t>FY2022 2Q</t>
    <phoneticPr fontId="5" type="noConversion"/>
  </si>
  <si>
    <t>FY2022 2Q</t>
    <phoneticPr fontId="7" type="noConversion"/>
  </si>
  <si>
    <t>FY2022 2Q</t>
    <phoneticPr fontId="28" type="noConversion"/>
  </si>
  <si>
    <t>FY2022 2Q</t>
    <phoneticPr fontId="28" type="noConversion"/>
  </si>
  <si>
    <t>FY2022 2Q</t>
    <phoneticPr fontId="5" type="noConversion"/>
  </si>
  <si>
    <t>FY2022 2Q</t>
    <phoneticPr fontId="28" type="noConversion"/>
  </si>
  <si>
    <t>-</t>
    <phoneticPr fontId="28" type="noConversion"/>
  </si>
  <si>
    <t>[Woori Bank] Profitability</t>
    <phoneticPr fontId="3" type="noConversion"/>
  </si>
  <si>
    <t>FY2022 3Q</t>
    <phoneticPr fontId="28" type="noConversion"/>
  </si>
  <si>
    <t>FY2022 3Q</t>
    <phoneticPr fontId="5" type="noConversion"/>
  </si>
  <si>
    <t xml:space="preserve"> FY2022 3Q</t>
    <phoneticPr fontId="5" type="noConversion"/>
  </si>
  <si>
    <t>FY2022 3Q</t>
    <phoneticPr fontId="5" type="noConversion"/>
  </si>
  <si>
    <t xml:space="preserve">FY2022 3Q </t>
    <phoneticPr fontId="6" type="noConversion"/>
  </si>
  <si>
    <t>FY2022 3Q</t>
    <phoneticPr fontId="5" type="noConversion"/>
  </si>
  <si>
    <t>FY2022 3Q</t>
    <phoneticPr fontId="7" type="noConversion"/>
  </si>
  <si>
    <t>FY2022 3Q</t>
    <phoneticPr fontId="28" type="noConversion"/>
  </si>
  <si>
    <t>FY2022 3Q</t>
    <phoneticPr fontId="7" type="noConversion"/>
  </si>
  <si>
    <t>N/A</t>
  </si>
  <si>
    <t xml:space="preserve">    Non-controlling Interests</t>
  </si>
  <si>
    <t>-</t>
    <phoneticPr fontId="28" type="noConversion"/>
  </si>
  <si>
    <t>Corporate and Others</t>
    <phoneticPr fontId="5" type="noConversion"/>
  </si>
  <si>
    <t>FY2022 4Q</t>
    <phoneticPr fontId="28" type="noConversion"/>
  </si>
  <si>
    <t>FY2022 4Q</t>
    <phoneticPr fontId="5" type="noConversion"/>
  </si>
  <si>
    <t>FY2022</t>
    <phoneticPr fontId="5" type="noConversion"/>
  </si>
  <si>
    <t xml:space="preserve"> FY2022</t>
    <phoneticPr fontId="5" type="noConversion"/>
  </si>
  <si>
    <t xml:space="preserve">FY2022 4Q </t>
    <phoneticPr fontId="6" type="noConversion"/>
  </si>
  <si>
    <t>FY2022</t>
    <phoneticPr fontId="5" type="noConversion"/>
  </si>
  <si>
    <t>FY2022 4Q</t>
    <phoneticPr fontId="7" type="noConversion"/>
  </si>
  <si>
    <t>No. of active members</t>
    <phoneticPr fontId="5" type="noConversion"/>
  </si>
  <si>
    <t>% of active members</t>
    <phoneticPr fontId="5" type="noConversion"/>
  </si>
  <si>
    <r>
      <t>Net Income</t>
    </r>
    <r>
      <rPr>
        <sz val="9"/>
        <color theme="1"/>
        <rFont val="Arial"/>
        <family val="2"/>
      </rPr>
      <t>(controlling interests)</t>
    </r>
    <phoneticPr fontId="5" type="noConversion"/>
  </si>
  <si>
    <t>NIM [Bank+Card]</t>
    <phoneticPr fontId="28" type="noConversion"/>
  </si>
  <si>
    <t>NIM [Bank + Card]</t>
    <phoneticPr fontId="3" type="noConversion"/>
  </si>
  <si>
    <t>NIM [Bank+Card]</t>
    <phoneticPr fontId="28" type="noConversion"/>
  </si>
  <si>
    <t>NIM [Bank+Card]</t>
    <phoneticPr fontId="5" type="noConversion"/>
  </si>
  <si>
    <t>NIM [Bank+Card]</t>
    <phoneticPr fontId="6" type="noConversion"/>
  </si>
  <si>
    <t>NIM [Bank+Card]</t>
    <phoneticPr fontId="5" type="noConversion"/>
  </si>
  <si>
    <t>NIM [Bank+Card]</t>
    <phoneticPr fontId="7" type="noConversion"/>
  </si>
  <si>
    <t>NIM [Bank+Card]</t>
    <phoneticPr fontId="28" type="noConversion"/>
  </si>
  <si>
    <t>NIM [Bank+Card]</t>
    <phoneticPr fontId="5" type="noConversion"/>
  </si>
  <si>
    <t>NIM [Bank+Card]</t>
    <phoneticPr fontId="7" type="noConversion"/>
  </si>
  <si>
    <t>NIM [Bank+Card]</t>
    <phoneticPr fontId="28" type="noConversion"/>
  </si>
  <si>
    <t>NIM [Bank+Card]</t>
    <phoneticPr fontId="28" type="noConversion"/>
  </si>
  <si>
    <t>NIM [Bank+Card]</t>
    <phoneticPr fontId="3" type="noConversion"/>
  </si>
  <si>
    <t>FY2022 3Q</t>
    <phoneticPr fontId="5" type="noConversion"/>
  </si>
  <si>
    <t>FY2023 1Q</t>
    <phoneticPr fontId="28" type="noConversion"/>
  </si>
  <si>
    <t>FY2023 1Q</t>
    <phoneticPr fontId="5" type="noConversion"/>
  </si>
  <si>
    <t xml:space="preserve"> FY2023 1Q</t>
    <phoneticPr fontId="5" type="noConversion"/>
  </si>
  <si>
    <t xml:space="preserve">FY2023 1Q </t>
    <phoneticPr fontId="6" type="noConversion"/>
  </si>
  <si>
    <t>FY2023 1Q</t>
    <phoneticPr fontId="7" type="noConversion"/>
  </si>
  <si>
    <t>FY2023 2Q</t>
    <phoneticPr fontId="5" type="noConversion"/>
  </si>
  <si>
    <t xml:space="preserve"> FY2023 2Q</t>
    <phoneticPr fontId="5" type="noConversion"/>
  </si>
  <si>
    <t>-</t>
    <phoneticPr fontId="5" type="noConversion"/>
  </si>
  <si>
    <t>FY2023 2Q</t>
    <phoneticPr fontId="6" type="noConversion"/>
  </si>
  <si>
    <t>NA</t>
    <phoneticPr fontId="5" type="noConversion"/>
  </si>
  <si>
    <t>FY2023 2Q</t>
    <phoneticPr fontId="7" type="noConversion"/>
  </si>
  <si>
    <t>FY2023 2Q</t>
    <phoneticPr fontId="28" type="noConversion"/>
  </si>
  <si>
    <t>-</t>
    <phoneticPr fontId="28" type="noConversion"/>
  </si>
  <si>
    <t>N/A</t>
    <phoneticPr fontId="28" type="noConversion"/>
  </si>
  <si>
    <t>N/A</t>
    <phoneticPr fontId="5" type="noConversion"/>
  </si>
  <si>
    <t>N/A</t>
    <phoneticPr fontId="5" type="noConversion"/>
  </si>
  <si>
    <t>FY2023 1Q</t>
  </si>
  <si>
    <t>FY2023 2Q</t>
  </si>
  <si>
    <t>NPL**</t>
    <phoneticPr fontId="5" type="noConversion"/>
  </si>
  <si>
    <t>** Substandard and below</t>
    <phoneticPr fontId="5" type="noConversion"/>
  </si>
  <si>
    <t>* Substandard and below</t>
    <phoneticPr fontId="5" type="noConversion"/>
  </si>
  <si>
    <t>NPL*</t>
    <phoneticPr fontId="5" type="noConversion"/>
  </si>
  <si>
    <t>FY2023 3Q</t>
  </si>
  <si>
    <t>FY2023 3Q</t>
    <phoneticPr fontId="28" type="noConversion"/>
  </si>
  <si>
    <t>FY2023 3Q</t>
    <phoneticPr fontId="5" type="noConversion"/>
  </si>
  <si>
    <t xml:space="preserve"> FY2023 3Q</t>
    <phoneticPr fontId="5" type="noConversion"/>
  </si>
  <si>
    <t>FY2023 3Q</t>
    <phoneticPr fontId="6" type="noConversion"/>
  </si>
  <si>
    <t>FY2023 3Q</t>
    <phoneticPr fontId="7" type="noConversion"/>
  </si>
  <si>
    <t>Salaries &amp; Benefits</t>
    <phoneticPr fontId="5" type="noConversion"/>
  </si>
  <si>
    <t>FY2022 4Q</t>
  </si>
  <si>
    <t>Net Income</t>
    <phoneticPr fontId="5" type="noConversion"/>
  </si>
  <si>
    <t xml:space="preserve">[Woori Bank] Financial Statement </t>
    <phoneticPr fontId="3" type="noConversion"/>
  </si>
  <si>
    <t xml:space="preserve">Net Income from discontinued operations </t>
    <phoneticPr fontId="5" type="noConversion"/>
  </si>
  <si>
    <t>N.I attributable to controlling interests</t>
    <phoneticPr fontId="5" type="noConversion"/>
  </si>
  <si>
    <t>* Collateral value is calculated based on the available price by subtracting senior amount from appraised value.</t>
    <phoneticPr fontId="7" type="noConversion"/>
  </si>
  <si>
    <t>FY2023 4Q</t>
    <phoneticPr fontId="28" type="noConversion"/>
  </si>
  <si>
    <t>FY2023 4Q</t>
    <phoneticPr fontId="5" type="noConversion"/>
  </si>
  <si>
    <t>FY2023</t>
    <phoneticPr fontId="5" type="noConversion"/>
  </si>
  <si>
    <t xml:space="preserve"> FY2023</t>
    <phoneticPr fontId="5" type="noConversion"/>
  </si>
  <si>
    <t>FY2023 4Q</t>
    <phoneticPr fontId="6" type="noConversion"/>
  </si>
  <si>
    <t>-</t>
    <phoneticPr fontId="5" type="noConversion"/>
  </si>
  <si>
    <t>FY2023 4Q</t>
    <phoneticPr fontId="7" type="noConversion"/>
  </si>
  <si>
    <t>Other Operating Income</t>
    <phoneticPr fontId="185" type="noConversion"/>
  </si>
  <si>
    <t>Impairment on Credit Loss</t>
    <phoneticPr fontId="5" type="noConversion"/>
  </si>
  <si>
    <t>BPS (Won)</t>
    <phoneticPr fontId="5" type="noConversion"/>
  </si>
  <si>
    <t>Cash &amp; Cash Equivalents</t>
  </si>
  <si>
    <t>Cash &amp; Cash Equivalents</t>
    <phoneticPr fontId="5" type="noConversion"/>
  </si>
  <si>
    <t>-</t>
    <phoneticPr fontId="28" type="noConversion"/>
  </si>
  <si>
    <t>NIM</t>
    <phoneticPr fontId="5" type="noConversion"/>
  </si>
  <si>
    <t>N/A</t>
    <phoneticPr fontId="5" type="noConversion"/>
  </si>
  <si>
    <t>FY2024 1Q</t>
    <phoneticPr fontId="28" type="noConversion"/>
  </si>
  <si>
    <t>FY2024 1Q</t>
    <phoneticPr fontId="5" type="noConversion"/>
  </si>
  <si>
    <t xml:space="preserve"> FY2024 1Q</t>
    <phoneticPr fontId="5" type="noConversion"/>
  </si>
  <si>
    <t>FY2024 1Q</t>
    <phoneticPr fontId="6" type="noConversion"/>
  </si>
  <si>
    <t>FY2024 1Q</t>
    <phoneticPr fontId="7" type="noConversion"/>
  </si>
  <si>
    <t>* Retail customers using credit/debit card for at least one transaction within a month</t>
    <phoneticPr fontId="5" type="noConversion"/>
  </si>
  <si>
    <t>FY2024 2Q</t>
    <phoneticPr fontId="28" type="noConversion"/>
  </si>
  <si>
    <t>FY2024 1Q</t>
  </si>
  <si>
    <t>FY2024 2Q</t>
    <phoneticPr fontId="5" type="noConversion"/>
  </si>
  <si>
    <t xml:space="preserve"> FY2024 2Q</t>
    <phoneticPr fontId="5" type="noConversion"/>
  </si>
  <si>
    <t>FY2024 2Q</t>
    <phoneticPr fontId="6" type="noConversion"/>
  </si>
  <si>
    <t>FY2024 2Q</t>
    <phoneticPr fontId="7" type="noConversion"/>
  </si>
  <si>
    <t>NA</t>
  </si>
  <si>
    <t>-</t>
    <phoneticPr fontId="5" type="noConversion"/>
  </si>
  <si>
    <t>N/A</t>
    <phoneticPr fontId="28" type="noConversion"/>
  </si>
  <si>
    <t>YoY</t>
    <phoneticPr fontId="28" type="noConversion"/>
  </si>
  <si>
    <t>FY2024 3Q</t>
    <phoneticPr fontId="28" type="noConversion"/>
  </si>
  <si>
    <t>FY2024 3Q</t>
    <phoneticPr fontId="5" type="noConversion"/>
  </si>
  <si>
    <t xml:space="preserve"> FY2024 3Q</t>
    <phoneticPr fontId="5" type="noConversion"/>
  </si>
  <si>
    <t>FY2024 3Q</t>
    <phoneticPr fontId="6" type="noConversion"/>
  </si>
  <si>
    <t>(Unit :braoch, person)</t>
  </si>
  <si>
    <t>FY2024 3Q</t>
    <phoneticPr fontId="7" type="noConversion"/>
  </si>
  <si>
    <t>Woori Bank(Quarterly)</t>
    <phoneticPr fontId="6" type="noConversion"/>
  </si>
  <si>
    <t>-</t>
    <phoneticPr fontId="28" type="noConversion"/>
  </si>
  <si>
    <r>
      <t xml:space="preserve">NPL Ratio </t>
    </r>
    <r>
      <rPr>
        <sz val="9"/>
        <color theme="1"/>
        <rFont val="Arial"/>
        <family val="2"/>
      </rPr>
      <t>(Total Credit)</t>
    </r>
    <phoneticPr fontId="5" type="noConversion"/>
  </si>
  <si>
    <t>Delinquency Ratio</t>
    <phoneticPr fontId="5" type="noConversion"/>
  </si>
  <si>
    <t>Credit Card Assets</t>
  </si>
  <si>
    <t>-0.01%p</t>
  </si>
  <si>
    <t>0%p</t>
  </si>
  <si>
    <t>0.01%p</t>
  </si>
  <si>
    <t>-0.3%p</t>
  </si>
  <si>
    <t>-1.2%p</t>
  </si>
  <si>
    <t>-0.07%p</t>
  </si>
  <si>
    <t>-0.14%p</t>
  </si>
  <si>
    <t>-0.02%p</t>
  </si>
  <si>
    <t>FY2020 1Q</t>
  </si>
  <si>
    <t>FY2020 2Q</t>
  </si>
  <si>
    <t>FY2020 3Q</t>
  </si>
  <si>
    <t>FY2022 3Q</t>
  </si>
  <si>
    <t>FY2023 4Q</t>
  </si>
  <si>
    <t>FY2024 2Q</t>
  </si>
  <si>
    <t>FY2024 3Q</t>
  </si>
  <si>
    <t>0.02%p</t>
  </si>
  <si>
    <t>-0.18%p</t>
  </si>
  <si>
    <t>0.5%p</t>
  </si>
  <si>
    <t>-0.4%p</t>
  </si>
  <si>
    <t>-1.9%p</t>
  </si>
  <si>
    <t>-0.15%p</t>
  </si>
  <si>
    <t>-0.08%p</t>
  </si>
  <si>
    <t>-0.13%p</t>
  </si>
  <si>
    <t>-0.11%p</t>
  </si>
  <si>
    <t>0.15%p</t>
  </si>
  <si>
    <t>0.14%p</t>
  </si>
  <si>
    <t>20.45%p</t>
  </si>
  <si>
    <t>31.27%p</t>
  </si>
  <si>
    <t>FY2022</t>
  </si>
  <si>
    <t xml:space="preserve"> FY2020 1Q</t>
  </si>
  <si>
    <t xml:space="preserve"> FY2020 2Q</t>
  </si>
  <si>
    <t xml:space="preserve"> FY2020 3Q</t>
  </si>
  <si>
    <t xml:space="preserve"> FY2021 2Q</t>
  </si>
  <si>
    <t xml:space="preserve"> FY2022 3Q</t>
  </si>
  <si>
    <t xml:space="preserve"> FY2022</t>
  </si>
  <si>
    <t xml:space="preserve"> FY2023 1Q</t>
  </si>
  <si>
    <t xml:space="preserve"> FY2023 2Q</t>
  </si>
  <si>
    <t xml:space="preserve"> FY2024 1Q</t>
  </si>
  <si>
    <t xml:space="preserve"> FY2024 2Q</t>
  </si>
  <si>
    <t xml:space="preserve"> FY2024 3Q</t>
  </si>
  <si>
    <t>FY2023</t>
  </si>
  <si>
    <t>0.8%p</t>
  </si>
  <si>
    <t>1.4%p</t>
  </si>
  <si>
    <t>-0.7%p</t>
  </si>
  <si>
    <t>-0.6%p</t>
  </si>
  <si>
    <t>-2%p</t>
  </si>
  <si>
    <t>0.4%p</t>
  </si>
  <si>
    <t>-1.1%p</t>
  </si>
  <si>
    <t>-0.1%p</t>
  </si>
  <si>
    <t>0.2%p</t>
  </si>
  <si>
    <t>20.4%p</t>
  </si>
  <si>
    <t>31.2%p</t>
  </si>
  <si>
    <t>-2.6%p</t>
  </si>
  <si>
    <t>3.3%p</t>
  </si>
  <si>
    <t>0.06%p</t>
  </si>
  <si>
    <t>0.22%p</t>
  </si>
  <si>
    <t>-0.04%p</t>
  </si>
  <si>
    <t>0.05%p</t>
  </si>
  <si>
    <t>0.04%p</t>
  </si>
  <si>
    <t>-0.03%p</t>
  </si>
  <si>
    <t>-0.05%p</t>
  </si>
  <si>
    <t>-0.22%p</t>
  </si>
  <si>
    <t>-0.36%p</t>
  </si>
  <si>
    <t>FY2021 4Q</t>
  </si>
  <si>
    <t>FY2022 1Q</t>
  </si>
  <si>
    <t>* 3Q24 are estimates and the detailed figures will be provided next quarter</t>
    <phoneticPr fontId="7" type="noConversion"/>
  </si>
  <si>
    <t>* 3Q24 are estimates and the detailed figures will be provided next quarter</t>
    <phoneticPr fontId="28" type="noConversion"/>
  </si>
  <si>
    <t>2.6%p</t>
  </si>
  <si>
    <t>-27.7%p</t>
  </si>
  <si>
    <t>-0.2%p</t>
  </si>
  <si>
    <t>0.3%p</t>
  </si>
  <si>
    <t>0.0%p</t>
    <phoneticPr fontId="28" type="noConversion"/>
  </si>
  <si>
    <t>Woori Investment Securities</t>
  </si>
  <si>
    <t>[Woori Investment Securities] Balance Sheet</t>
  </si>
  <si>
    <t>[Woori Investment Securities] Income Statement</t>
  </si>
  <si>
    <t xml:space="preserve">[Woori Investment Securities]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</si>
</sst>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2">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
    <numFmt numFmtId="177" formatCode="0_);\(0\)"/>
    <numFmt numFmtId="178" formatCode="_-* #,##0.0_-;\-* #,##0.0_-;_-* &quot;-&quot;_-;_-@_-"/>
    <numFmt numFmtId="179" formatCode="#,##0_);\(#,##0\)"/>
    <numFmt numFmtId="180" formatCode="_-* #,##0_-;\-* #,##0_-;_-* &quot;-&quot;??_-;_-@_-"/>
    <numFmt numFmtId="181" formatCode="_-* #,##0.00_-;\-* #,##0.00_-;_-* &quot;-&quot;_-;_-@_-"/>
    <numFmt numFmtId="182" formatCode="_-* #,##0.000_-;\-* #,##0.000_-;_-* &quot;-&quot;_-;_-@_-"/>
    <numFmt numFmtId="183" formatCode="_-* #,##0.0000_-;\-* #,##0.0000_-;_-* &quot;-&quot;_-;_-@_-"/>
    <numFmt numFmtId="184" formatCode="0.00_);[Red]\(0.00\)"/>
    <numFmt numFmtId="185" formatCode="_(* #,##0.00_);_(* \(#,##0.00\);_(* &quot;-&quot;??_);_(@_)"/>
    <numFmt numFmtId="186" formatCode="_-[$€-2]* #,##0.00_-;\-[$€-2]* #,##0.00_-;_-[$€-2]* &quot;-&quot;??_-"/>
    <numFmt numFmtId="187" formatCode="#,##0_ "/>
    <numFmt numFmtId="188" formatCode="#,##0&quot;台&quot;"/>
    <numFmt numFmtId="189" formatCode="#."/>
    <numFmt numFmtId="190" formatCode="_ &quot;₩&quot;* #,##0_ ;_ &quot;₩&quot;* &quot;₩&quot;\!\-#,##0_ ;_ &quot;₩&quot;* &quot;-&quot;_ ;_ @_ "/>
    <numFmt numFmtId="191" formatCode="_ &quot;₩&quot;* #,##0_ ;_ &quot;₩&quot;* &quot;₩&quot;&quot;₩&quot;&quot;₩&quot;&quot;₩&quot;&quot;₩&quot;&quot;₩&quot;&quot;₩&quot;\-#,##0_ ;_ &quot;₩&quot;* &quot;-&quot;_ ;_ @_ "/>
    <numFmt numFmtId="192" formatCode="_ &quot;₩&quot;* #,##0_ ;_ &quot;₩&quot;* \-#,##0_ ;_ &quot;₩&quot;* &quot;-&quot;_ ;_ @_ "/>
    <numFmt numFmtId="193" formatCode="_ &quot;$&quot;* #,##0_ ;_ &quot;$&quot;* \-#,##0_ ;_ &quot;$&quot;* &quot;-&quot;_ ;_ @_ "/>
    <numFmt numFmtId="194" formatCode="&quot;₩&quot;#,##0;[Red]&quot;₩&quot;&quot;-&quot;#,##0"/>
    <numFmt numFmtId="195" formatCode="&quot;₩&quot;#,##0.00;[Red]&quot;₩&quot;\-#,##0.00"/>
    <numFmt numFmtId="196" formatCode="_(&quot;$&quot;* #,##0_);_(&quot;$&quot;* \(#,##0\);_(&quot;$&quot;* &quot;-&quot;_);_(@_)"/>
    <numFmt numFmtId="197" formatCode="&quot;$&quot;#,##0_);[Red]\(&quot;$&quot;#,##0\)"/>
    <numFmt numFmtId="198" formatCode="_ &quot;₩&quot;* #,##0.00_ ;_ &quot;₩&quot;* \-#,##0.00_ ;_ &quot;₩&quot;* &quot;-&quot;??_ ;_ @_ "/>
    <numFmt numFmtId="199" formatCode="_ &quot;₩&quot;* #,##0.00_ ;_ &quot;₩&quot;* &quot;₩&quot;&quot;₩&quot;&quot;₩&quot;&quot;₩&quot;&quot;₩&quot;&quot;₩&quot;&quot;₩&quot;\-#,##0.00_ ;_ &quot;₩&quot;* &quot;-&quot;??_ ;_ @_ "/>
    <numFmt numFmtId="200" formatCode="_ &quot;$&quot;* #,##0.00_ ;_ &quot;$&quot;* \-#,##0.00_ ;_ &quot;$&quot;* &quot;-&quot;??_ ;_ @_ "/>
    <numFmt numFmtId="201" formatCode="&quot;₩&quot;#,##0;[Red]&quot;₩&quot;\-#,##0"/>
    <numFmt numFmtId="202" formatCode="_(&quot;$&quot;* #,##0.00_);_(&quot;$&quot;* \(#,##0.00\);_(&quot;$&quot;* &quot;-&quot;??_);_(@_)"/>
    <numFmt numFmtId="203" formatCode="&quot;$&quot;#,##0.00_);[Red]\(&quot;$&quot;#,##0.00\)"/>
    <numFmt numFmtId="204" formatCode="_ * #,##0_ ;_ * \-#,##0_ ;_ * &quot;-&quot;_ ;_ @_ "/>
    <numFmt numFmtId="205" formatCode="#,##0;[Red]&quot;-&quot;#,##0"/>
    <numFmt numFmtId="206" formatCode="_ * #,##0.00_ ;_ * \-#,##0.00_ ;_ * &quot;-&quot;??_ ;_ @_ "/>
    <numFmt numFmtId="207" formatCode="_ * #,##0.00_ ;_ * &quot;₩&quot;&quot;₩&quot;&quot;₩&quot;&quot;₩&quot;&quot;₩&quot;&quot;₩&quot;&quot;₩&quot;\-#,##0.00_ ;_ * &quot;-&quot;??_ ;_ @_ "/>
    <numFmt numFmtId="208" formatCode="#,##0.00;[Red]&quot;-&quot;#,##0.00"/>
    <numFmt numFmtId="209" formatCode="#,##0.0_ "/>
    <numFmt numFmtId="210" formatCode="General_)"/>
    <numFmt numFmtId="211" formatCode="0.0000000%"/>
    <numFmt numFmtId="212" formatCode="_ * #,##0.0000000_ ;_ * \-#,##0.0000000_ ;_ * &quot;-&quot;_ ;_ @_ "/>
    <numFmt numFmtId="213" formatCode="mmm\.yy"/>
    <numFmt numFmtId="214" formatCode="0.000%"/>
    <numFmt numFmtId="215" formatCode="&quot;₩&quot;#,##0;[Red]&quot;₩&quot;&quot;₩&quot;\-#,##0"/>
    <numFmt numFmtId="216" formatCode="&quot;₩&quot;#,##0;&quot;₩&quot;&quot;₩&quot;&quot;₩&quot;&quot;₩&quot;\-#,##0"/>
    <numFmt numFmtId="217" formatCode="_ * #,##0_ ;_ * &quot;₩&quot;\-#,##0_ ;_ * &quot;-&quot;_ ;_ @_ "/>
    <numFmt numFmtId="218" formatCode="_ &quot;₩&quot;* #,##0.00_ ;_ &quot;₩&quot;* &quot;₩&quot;\-#,##0.00_ ;_ &quot;₩&quot;* &quot;-&quot;??_ ;_ @_ "/>
    <numFmt numFmtId="219" formatCode="&quot;₩&quot;#,##0.00;&quot;₩&quot;&quot;₩&quot;\-#,##0.00"/>
    <numFmt numFmtId="220" formatCode="_ &quot;₩&quot;* #,##0_ ;_ &quot;₩&quot;* &quot;₩&quot;\-#,##0_ ;_ &quot;₩&quot;* &quot;-&quot;_ ;_ @_ "/>
    <numFmt numFmtId="221" formatCode="_ * #,##0.0000_ ;_ * \-#,##0.0000_ ;_ * &quot;-&quot;_ ;_ @_ "/>
    <numFmt numFmtId="222" formatCode="0.0"/>
    <numFmt numFmtId="223" formatCode="#,##0\ &quot;개&quot;&quot;월&quot;&quot;분&quot;"/>
    <numFmt numFmtId="224" formatCode="#,##0\ &quot;개&quot;&quot;월&quot;"/>
    <numFmt numFmtId="225" formatCode="0.0000%"/>
    <numFmt numFmtId="226" formatCode="0.00000%"/>
    <numFmt numFmtId="227" formatCode="&quot;₩&quot;#,##0.00;[Red]&quot;₩&quot;&quot;₩&quot;\-#,##0.00"/>
    <numFmt numFmtId="228" formatCode="_ * #,##0.00_ ;_ * \-#,##0.00_ ;_ * &quot;-&quot;_ ;_ @_ "/>
    <numFmt numFmtId="229" formatCode="0.000000%"/>
    <numFmt numFmtId="230" formatCode="#,##0&quot;£&quot;_);[Red]\(#,##0&quot;£&quot;\)"/>
    <numFmt numFmtId="231" formatCode="\(0.0%\)"/>
    <numFmt numFmtId="232" formatCode="&quot;₩&quot;#,##0.00;&quot;₩&quot;&quot;₩&quot;&quot;₩&quot;&quot;₩&quot;&quot;₩&quot;\!\-#,##0.00"/>
    <numFmt numFmtId="233" formatCode="&quot;₩&quot;#,##0_);&quot;₩&quot;&quot;₩&quot;\(&quot;₩&quot;#,##0&quot;₩&quot;&quot;₩&quot;\)"/>
    <numFmt numFmtId="234" formatCode="#,##0;&quot;△&quot;#,##0"/>
    <numFmt numFmtId="235" formatCode="_(&quot;$&quot;* #,##0_);_(&quot;$&quot;* &quot;₩&quot;&quot;₩&quot;&quot;₩&quot;&quot;₩&quot;&quot;₩&quot;&quot;₩&quot;\(#,##0&quot;₩&quot;&quot;₩&quot;&quot;₩&quot;&quot;₩&quot;&quot;₩&quot;&quot;₩&quot;\);_(&quot;$&quot;* &quot;-&quot;_);_(@_)"/>
    <numFmt numFmtId="236" formatCode="&quot;₩&quot;#,##0.00;&quot;₩&quot;\-#,##0.00"/>
    <numFmt numFmtId="237" formatCode="#,##0;[Red]&quot;△&quot;#,##0"/>
    <numFmt numFmtId="238" formatCode="#,##0;&quot;-&quot;#,##0"/>
    <numFmt numFmtId="239" formatCode="0_ "/>
    <numFmt numFmtId="240" formatCode="&quot; ￦&quot;#,##0_);&quot;(￦&quot;#,##0\);&quot; ￦&quot;\-_)"/>
    <numFmt numFmtId="241" formatCode="#,##0;[Red]\-#,##0;\-"/>
    <numFmt numFmtId="242" formatCode="###,##0;[Red]&quot;△&quot;###,##0;_-* &quot;-&quot;_-"/>
    <numFmt numFmtId="243" formatCode="#,##0\ "/>
    <numFmt numFmtId="244" formatCode="#,##0.0\ "/>
    <numFmt numFmtId="245" formatCode="\ \ \ \ \ @"/>
    <numFmt numFmtId="246" formatCode="_-&quot;$&quot;* #,##0_-;\-&quot;$&quot;* #,##0_-;_-&quot;$&quot;* &quot;-&quot;_-;_-@_-"/>
    <numFmt numFmtId="247" formatCode="_-&quot;$&quot;* #,##0.00_-;\-&quot;$&quot;* #,##0.00_-;_-&quot;$&quot;* &quot;-&quot;??_-;_-@_-"/>
    <numFmt numFmtId="248" formatCode="_-* #,##0.00000_-;\-* #,##0.00000_-;_-* &quot;-&quot;_-;_-@_-"/>
    <numFmt numFmtId="249" formatCode="_-* #,##0.0_-;\-* #,##0.0_-;_-* &quot;-&quot;?_-;_-@_-"/>
    <numFmt numFmtId="250" formatCode="_-* #,##0.000_-;\-* #,##0.000_-;_-* &quot;-&quot;??_-;_-@_-"/>
    <numFmt numFmtId="251" formatCode="0.00_);\(0.00\)"/>
    <numFmt numFmtId="252" formatCode="#,##0.0_);\(#,##0.0\)"/>
  </numFmts>
  <fonts count="191">
    <font>
      <sz val="11"/>
      <color theme="1"/>
      <name val="맑은 고딕"/>
      <family val="3"/>
      <charset val="129"/>
      <scheme val="minor"/>
    </font>
    <font>
      <sz val="11"/>
      <color theme="1"/>
      <name val="맑은 고딕"/>
      <family val="2"/>
      <charset val="129"/>
      <scheme val="minor"/>
    </font>
    <font>
      <sz val="11"/>
      <color theme="1"/>
      <name val="맑은 고딕"/>
      <family val="2"/>
      <charset val="129"/>
      <scheme val="minor"/>
    </font>
    <font>
      <sz val="8"/>
      <name val="맑은 고딕"/>
      <family val="3"/>
      <charset val="129"/>
    </font>
    <font>
      <sz val="8"/>
      <name val="맑은 고딕"/>
      <family val="3"/>
      <charset val="129"/>
    </font>
    <font>
      <sz val="8"/>
      <name val="돋움"/>
      <family val="3"/>
      <charset val="129"/>
    </font>
    <font>
      <sz val="8"/>
      <name val="맑은 고딕"/>
      <family val="3"/>
      <charset val="129"/>
    </font>
    <font>
      <sz val="8"/>
      <name val="맑은 고딕"/>
      <family val="3"/>
      <charset val="129"/>
    </font>
    <font>
      <sz val="8"/>
      <color indexed="8"/>
      <name val="하나 M"/>
      <family val="1"/>
      <charset val="129"/>
    </font>
    <font>
      <sz val="11"/>
      <color indexed="8"/>
      <name val="하나 M"/>
      <family val="1"/>
      <charset val="129"/>
    </font>
    <font>
      <sz val="10"/>
      <name val="돋움"/>
      <family val="3"/>
      <charset val="129"/>
    </font>
    <font>
      <sz val="10"/>
      <color indexed="8"/>
      <name val="Arial"/>
      <family val="2"/>
    </font>
    <font>
      <b/>
      <sz val="9"/>
      <name val="Arial"/>
      <family val="2"/>
    </font>
    <font>
      <sz val="8"/>
      <name val="Arial"/>
      <family val="2"/>
    </font>
    <font>
      <sz val="10"/>
      <color indexed="8"/>
      <name val="하나 M"/>
      <family val="1"/>
      <charset val="129"/>
    </font>
    <font>
      <sz val="9"/>
      <name val="Arial"/>
      <family val="2"/>
    </font>
    <font>
      <b/>
      <sz val="9"/>
      <color indexed="9"/>
      <name val="Arial"/>
      <family val="2"/>
    </font>
    <font>
      <b/>
      <sz val="9"/>
      <color indexed="21"/>
      <name val="Arial"/>
      <family val="2"/>
    </font>
    <font>
      <sz val="8"/>
      <color indexed="8"/>
      <name val="Arial"/>
      <family val="2"/>
    </font>
    <font>
      <sz val="9"/>
      <color indexed="21"/>
      <name val="Arial"/>
      <family val="2"/>
    </font>
    <font>
      <b/>
      <sz val="8"/>
      <name val="Arial"/>
      <family val="2"/>
    </font>
    <font>
      <sz val="8"/>
      <color indexed="9"/>
      <name val="Arial Rounded MT Bold"/>
      <family val="2"/>
    </font>
    <font>
      <sz val="9"/>
      <color rgb="FFFF0000"/>
      <name val="Arial"/>
      <family val="2"/>
    </font>
    <font>
      <b/>
      <sz val="9"/>
      <color indexed="49"/>
      <name val="Arial"/>
      <family val="2"/>
    </font>
    <font>
      <sz val="9"/>
      <color indexed="8"/>
      <name val="Arial"/>
      <family val="2"/>
    </font>
    <font>
      <b/>
      <sz val="9"/>
      <color indexed="8"/>
      <name val="Arial"/>
      <family val="2"/>
    </font>
    <font>
      <sz val="9"/>
      <color theme="1" tint="0.34998626667073579"/>
      <name val="Arial"/>
      <family val="2"/>
    </font>
    <font>
      <b/>
      <sz val="9"/>
      <color rgb="FF008080"/>
      <name val="Arial"/>
      <family val="2"/>
    </font>
    <font>
      <sz val="8"/>
      <name val="맑은 고딕"/>
      <family val="3"/>
      <charset val="129"/>
      <scheme val="minor"/>
    </font>
    <font>
      <b/>
      <sz val="8"/>
      <name val="돋움"/>
      <family val="3"/>
      <charset val="129"/>
    </font>
    <font>
      <b/>
      <sz val="11"/>
      <name val="돋움"/>
      <family val="3"/>
      <charset val="129"/>
    </font>
    <font>
      <sz val="8"/>
      <color rgb="FFFF0000"/>
      <name val="하나 M"/>
      <family val="1"/>
      <charset val="129"/>
    </font>
    <font>
      <sz val="6"/>
      <color indexed="8"/>
      <name val="하나 M"/>
      <family val="1"/>
      <charset val="129"/>
    </font>
    <font>
      <sz val="8"/>
      <color theme="1"/>
      <name val="맑은 고딕"/>
      <family val="3"/>
      <charset val="129"/>
      <scheme val="minor"/>
    </font>
    <font>
      <b/>
      <sz val="9"/>
      <color theme="0"/>
      <name val="Arial"/>
      <family val="2"/>
    </font>
    <font>
      <b/>
      <sz val="9"/>
      <color rgb="FF000000"/>
      <name val="Arial"/>
      <family val="2"/>
    </font>
    <font>
      <sz val="9"/>
      <color rgb="FF000000"/>
      <name val="Arial"/>
      <family val="2"/>
    </font>
    <font>
      <sz val="9"/>
      <color theme="1"/>
      <name val="하나 M"/>
      <family val="1"/>
      <charset val="129"/>
    </font>
    <font>
      <sz val="18"/>
      <color rgb="FFFF0000"/>
      <name val="하나 M"/>
      <family val="1"/>
      <charset val="129"/>
    </font>
    <font>
      <sz val="11"/>
      <color rgb="FFFF0000"/>
      <name val="맑은 고딕"/>
      <family val="3"/>
      <charset val="129"/>
      <scheme val="minor"/>
    </font>
    <font>
      <b/>
      <sz val="11"/>
      <color theme="1"/>
      <name val="Arial"/>
      <family val="2"/>
    </font>
    <font>
      <sz val="11"/>
      <color theme="1"/>
      <name val="Arial"/>
      <family val="2"/>
    </font>
    <font>
      <sz val="12"/>
      <color indexed="9"/>
      <name val="Arial"/>
      <family val="2"/>
    </font>
    <font>
      <sz val="9"/>
      <color indexed="9"/>
      <name val="Arial"/>
      <family val="2"/>
    </font>
    <font>
      <sz val="9"/>
      <color indexed="23"/>
      <name val="Arial"/>
      <family val="2"/>
    </font>
    <font>
      <u/>
      <sz val="9"/>
      <color indexed="9"/>
      <name val="Arial"/>
      <family val="2"/>
    </font>
    <font>
      <sz val="9"/>
      <color theme="0"/>
      <name val="Arial"/>
      <family val="2"/>
    </font>
    <font>
      <sz val="9"/>
      <color theme="1" tint="0.249977111117893"/>
      <name val="Arial"/>
      <family val="2"/>
    </font>
    <font>
      <sz val="9"/>
      <color theme="1"/>
      <name val="Arial"/>
      <family val="2"/>
    </font>
    <font>
      <b/>
      <sz val="9"/>
      <color theme="1"/>
      <name val="Arial"/>
      <family val="2"/>
    </font>
    <font>
      <b/>
      <u/>
      <sz val="9"/>
      <color theme="1" tint="0.34998626667073579"/>
      <name val="Arial"/>
      <family val="2"/>
    </font>
    <font>
      <b/>
      <sz val="9"/>
      <color theme="1" tint="0.34998626667073579"/>
      <name val="Arial"/>
      <family val="2"/>
    </font>
    <font>
      <b/>
      <sz val="9"/>
      <color indexed="18"/>
      <name val="Arial"/>
      <family val="2"/>
    </font>
    <font>
      <sz val="9"/>
      <color indexed="21"/>
      <name val="Arial "/>
      <family val="3"/>
      <charset val="129"/>
    </font>
    <font>
      <b/>
      <sz val="9"/>
      <color indexed="21"/>
      <name val="Arial "/>
      <family val="3"/>
      <charset val="129"/>
    </font>
    <font>
      <sz val="9"/>
      <color indexed="23"/>
      <name val="Arial "/>
      <family val="3"/>
      <charset val="129"/>
    </font>
    <font>
      <sz val="9"/>
      <color indexed="9"/>
      <name val="Arial "/>
      <family val="3"/>
      <charset val="129"/>
    </font>
    <font>
      <sz val="9"/>
      <color indexed="8"/>
      <name val="Arial "/>
      <family val="3"/>
      <charset val="129"/>
    </font>
    <font>
      <u/>
      <sz val="9"/>
      <color indexed="9"/>
      <name val="Arial "/>
      <family val="3"/>
      <charset val="129"/>
    </font>
    <font>
      <b/>
      <sz val="9"/>
      <color indexed="9"/>
      <name val="Arial "/>
      <family val="3"/>
      <charset val="129"/>
    </font>
    <font>
      <sz val="9"/>
      <name val="Arial "/>
      <family val="3"/>
      <charset val="129"/>
    </font>
    <font>
      <b/>
      <sz val="9"/>
      <name val="Arial "/>
      <family val="3"/>
      <charset val="129"/>
    </font>
    <font>
      <sz val="9"/>
      <color theme="1" tint="0.34998626667073579"/>
      <name val="Arial "/>
      <family val="3"/>
      <charset val="129"/>
    </font>
    <font>
      <b/>
      <sz val="9"/>
      <color indexed="8"/>
      <name val="Arial "/>
      <family val="3"/>
      <charset val="129"/>
    </font>
    <font>
      <sz val="9"/>
      <color indexed="49"/>
      <name val="Arial"/>
      <family val="2"/>
    </font>
    <font>
      <b/>
      <sz val="9"/>
      <color rgb="FFFF0000"/>
      <name val="Arial"/>
      <family val="2"/>
    </font>
    <font>
      <b/>
      <sz val="9"/>
      <color indexed="49"/>
      <name val="Arial "/>
      <family val="3"/>
      <charset val="129"/>
    </font>
    <font>
      <sz val="9"/>
      <color indexed="63"/>
      <name val="Arial"/>
      <family val="2"/>
    </font>
    <font>
      <b/>
      <sz val="9"/>
      <color indexed="56"/>
      <name val="Arial"/>
      <family val="2"/>
    </font>
    <font>
      <b/>
      <sz val="9"/>
      <color indexed="23"/>
      <name val="Arial "/>
      <family val="3"/>
      <charset val="129"/>
    </font>
    <font>
      <b/>
      <sz val="11"/>
      <color theme="1"/>
      <name val="맑은 고딕"/>
      <family val="3"/>
      <charset val="129"/>
      <scheme val="minor"/>
    </font>
    <font>
      <sz val="9"/>
      <color indexed="8"/>
      <name val="Arial Unicode MS"/>
      <family val="3"/>
      <charset val="129"/>
    </font>
    <font>
      <sz val="9"/>
      <name val="Arial Unicode MS"/>
      <family val="3"/>
      <charset val="129"/>
    </font>
    <font>
      <b/>
      <sz val="9"/>
      <color theme="1"/>
      <name val="Arial "/>
      <family val="3"/>
      <charset val="129"/>
    </font>
    <font>
      <sz val="8"/>
      <color theme="1"/>
      <name val="Arial"/>
      <family val="2"/>
    </font>
    <font>
      <sz val="10"/>
      <color theme="1"/>
      <name val="Arial"/>
      <family val="2"/>
    </font>
    <font>
      <sz val="9"/>
      <color indexed="8"/>
      <name val="A"/>
      <family val="3"/>
      <charset val="129"/>
    </font>
    <font>
      <b/>
      <sz val="9"/>
      <color theme="3"/>
      <name val="Arial"/>
      <family val="2"/>
    </font>
    <font>
      <sz val="9"/>
      <color theme="3"/>
      <name val="Arial"/>
      <family val="2"/>
    </font>
    <font>
      <sz val="10"/>
      <color theme="3"/>
      <name val="Arial"/>
      <family val="2"/>
    </font>
    <font>
      <u/>
      <sz val="9"/>
      <color theme="3"/>
      <name val="Arial"/>
      <family val="2"/>
    </font>
    <font>
      <b/>
      <sz val="9"/>
      <color theme="4" tint="-0.249977111117893"/>
      <name val="Arial"/>
      <family val="2"/>
    </font>
    <font>
      <b/>
      <sz val="9"/>
      <color theme="3" tint="-0.249977111117893"/>
      <name val="Arial"/>
      <family val="2"/>
    </font>
    <font>
      <b/>
      <sz val="12"/>
      <color theme="3"/>
      <name val="Arial"/>
      <family val="2"/>
    </font>
    <font>
      <sz val="10"/>
      <color theme="1" tint="0.34998626667073579"/>
      <name val="Arial"/>
      <family val="2"/>
    </font>
    <font>
      <b/>
      <sz val="10"/>
      <color theme="0"/>
      <name val="Arial"/>
      <family val="2"/>
    </font>
    <font>
      <sz val="12"/>
      <name val="바탕체"/>
      <family val="1"/>
      <charset val="129"/>
    </font>
    <font>
      <b/>
      <sz val="8"/>
      <color indexed="8"/>
      <name val="Arial"/>
      <family val="2"/>
    </font>
    <font>
      <b/>
      <sz val="8"/>
      <name val="Arial "/>
      <family val="3"/>
      <charset val="129"/>
    </font>
    <font>
      <sz val="8"/>
      <name val="Arial "/>
      <family val="3"/>
      <charset val="129"/>
    </font>
    <font>
      <sz val="8"/>
      <color indexed="8"/>
      <name val="Arial "/>
      <family val="3"/>
      <charset val="129"/>
    </font>
    <font>
      <sz val="8"/>
      <color theme="1"/>
      <name val="맑은 고딕"/>
      <family val="2"/>
      <charset val="129"/>
      <scheme val="minor"/>
    </font>
    <font>
      <sz val="11"/>
      <color theme="1"/>
      <name val="맑은 고딕"/>
      <family val="3"/>
      <charset val="129"/>
      <scheme val="minor"/>
    </font>
    <font>
      <sz val="10"/>
      <name val="굴림"/>
      <family val="3"/>
      <charset val="129"/>
    </font>
    <font>
      <sz val="10"/>
      <name val="MS Sans Serif"/>
      <family val="2"/>
    </font>
    <font>
      <sz val="10"/>
      <name val="Arial"/>
      <family val="2"/>
    </font>
    <font>
      <sz val="11"/>
      <color theme="1"/>
      <name val="돋움"/>
      <family val="2"/>
      <charset val="129"/>
    </font>
    <font>
      <sz val="11"/>
      <name val="돋움"/>
      <family val="3"/>
      <charset val="129"/>
    </font>
    <font>
      <sz val="11"/>
      <name val="굴림체"/>
      <family val="3"/>
      <charset val="129"/>
    </font>
    <font>
      <b/>
      <sz val="10"/>
      <name val="MS Sans Serif"/>
      <family val="2"/>
    </font>
    <font>
      <sz val="1"/>
      <color indexed="18"/>
      <name val="Courier"/>
      <family val="3"/>
    </font>
    <font>
      <sz val="12"/>
      <name val="??????"/>
      <family val="3"/>
    </font>
    <font>
      <sz val="12"/>
      <name val="奔覆眉"/>
      <family val="3"/>
      <charset val="129"/>
    </font>
    <font>
      <sz val="11"/>
      <name val="돋?o"/>
      <family val="3"/>
      <charset val="129"/>
    </font>
    <font>
      <sz val="11"/>
      <name val="￥i￠￢￠?o"/>
      <family val="3"/>
      <charset val="129"/>
    </font>
    <font>
      <sz val="12"/>
      <name val="System"/>
      <family val="2"/>
      <charset val="129"/>
    </font>
    <font>
      <sz val="12"/>
      <name val="ⓒoUAAA¨u"/>
      <family val="1"/>
      <charset val="129"/>
    </font>
    <font>
      <sz val="10"/>
      <name val="Helv"/>
      <family val="2"/>
    </font>
    <font>
      <sz val="10"/>
      <name val="바탕체"/>
      <family val="1"/>
      <charset val="129"/>
    </font>
    <font>
      <sz val="12"/>
      <name val="¹UAAA¼"/>
      <family val="1"/>
      <charset val="129"/>
    </font>
    <font>
      <sz val="12"/>
      <name val="굴림체"/>
      <family val="3"/>
      <charset val="129"/>
    </font>
    <font>
      <sz val="11"/>
      <name val="μ¸¿o"/>
      <family val="3"/>
      <charset val="129"/>
    </font>
    <font>
      <sz val="12"/>
      <name val="¹ÙÅÁÃ¼"/>
      <family val="1"/>
      <charset val="129"/>
    </font>
    <font>
      <sz val="10"/>
      <name val="Geneva"/>
      <family val="2"/>
    </font>
    <font>
      <sz val="12"/>
      <name val="Arial"/>
      <family val="2"/>
    </font>
    <font>
      <sz val="12"/>
      <name val="¡¾¨????÷A¨?"/>
      <family val="3"/>
      <charset val="129"/>
    </font>
    <font>
      <sz val="12"/>
      <name val="¡¾¨ù¢¬©÷A¨ù"/>
      <family val="3"/>
      <charset val="129"/>
    </font>
    <font>
      <sz val="12"/>
      <name val="±¼¸²Ã¼"/>
      <family val="3"/>
      <charset val="129"/>
    </font>
    <font>
      <sz val="12"/>
      <name val="±¼¸²A¼"/>
      <family val="3"/>
      <charset val="129"/>
    </font>
    <font>
      <sz val="11"/>
      <name val="±¼¸²Ã¼"/>
      <family val="3"/>
      <charset val="129"/>
    </font>
    <font>
      <sz val="11"/>
      <name val="µ¸¿ò"/>
      <family val="3"/>
      <charset val="129"/>
    </font>
    <font>
      <sz val="11"/>
      <name val="±¼¸²A¼"/>
      <family val="3"/>
      <charset val="129"/>
    </font>
    <font>
      <b/>
      <sz val="10"/>
      <name val="Helv"/>
      <family val="2"/>
    </font>
    <font>
      <sz val="1"/>
      <color indexed="8"/>
      <name val="Courier"/>
      <family val="3"/>
    </font>
    <font>
      <sz val="10"/>
      <name val="MS Serif"/>
      <family val="1"/>
    </font>
    <font>
      <sz val="11"/>
      <name val="돋움체"/>
      <family val="3"/>
      <charset val="129"/>
    </font>
    <font>
      <u val="doubleAccounting"/>
      <sz val="10"/>
      <name val="Arial"/>
      <family val="2"/>
    </font>
    <font>
      <sz val="10"/>
      <color indexed="16"/>
      <name val="MS Serif"/>
      <family val="1"/>
    </font>
    <font>
      <u/>
      <sz val="10"/>
      <color indexed="14"/>
      <name val="MS Sans Serif"/>
      <family val="2"/>
    </font>
    <font>
      <b/>
      <sz val="12"/>
      <name val="Helv"/>
      <family val="2"/>
    </font>
    <font>
      <b/>
      <sz val="12"/>
      <name val="Arial"/>
      <family val="2"/>
    </font>
    <font>
      <b/>
      <sz val="10"/>
      <name val="Arial"/>
      <family val="2"/>
    </font>
    <font>
      <b/>
      <sz val="18"/>
      <name val="Arial"/>
      <family val="2"/>
    </font>
    <font>
      <b/>
      <i/>
      <sz val="22"/>
      <name val="Times New Roman"/>
      <family val="1"/>
    </font>
    <font>
      <u/>
      <sz val="8.4"/>
      <color indexed="12"/>
      <name val="Arial"/>
      <family val="2"/>
    </font>
    <font>
      <b/>
      <sz val="16"/>
      <name val="Times New Roman"/>
      <family val="1"/>
    </font>
    <font>
      <sz val="10"/>
      <color indexed="12"/>
      <name val="Arial"/>
      <family val="2"/>
    </font>
    <font>
      <sz val="10"/>
      <name val="Times New Roman"/>
      <family val="1"/>
    </font>
    <font>
      <u/>
      <sz val="10"/>
      <color indexed="9"/>
      <name val="Arial"/>
      <family val="2"/>
    </font>
    <font>
      <b/>
      <sz val="14"/>
      <color indexed="24"/>
      <name val="Book Antiqua"/>
      <family val="1"/>
    </font>
    <font>
      <b/>
      <sz val="11"/>
      <name val="Helv"/>
      <family val="2"/>
    </font>
    <font>
      <sz val="7"/>
      <name val="Small Fonts"/>
      <family val="2"/>
    </font>
    <font>
      <sz val="12"/>
      <name val="Helv"/>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i/>
      <sz val="14"/>
      <name val="Times New Roman"/>
      <family val="1"/>
    </font>
    <font>
      <b/>
      <sz val="22"/>
      <name val="Book Antiqua"/>
      <family val="1"/>
    </font>
    <font>
      <u val="singleAccounting"/>
      <sz val="10"/>
      <name val="Arial"/>
      <family val="2"/>
    </font>
    <font>
      <b/>
      <sz val="8"/>
      <color indexed="8"/>
      <name val="Helv"/>
      <family val="2"/>
    </font>
    <font>
      <b/>
      <sz val="10"/>
      <color indexed="10"/>
      <name val="Arial"/>
      <family val="2"/>
    </font>
    <font>
      <sz val="12"/>
      <name val="Times New Roman"/>
      <family val="1"/>
    </font>
    <font>
      <b/>
      <sz val="11"/>
      <name val="Times New Roman"/>
      <family val="1"/>
    </font>
    <font>
      <sz val="12"/>
      <name val="ｱｼｸｲﾃｼ"/>
      <family val="3"/>
    </font>
    <font>
      <sz val="10"/>
      <color indexed="10"/>
      <name val="굴림"/>
      <family val="3"/>
      <charset val="129"/>
    </font>
    <font>
      <sz val="12"/>
      <name val="돋움"/>
      <family val="3"/>
      <charset val="129"/>
    </font>
    <font>
      <b/>
      <sz val="1"/>
      <color indexed="8"/>
      <name val="Courier"/>
      <family val="3"/>
    </font>
    <font>
      <sz val="10"/>
      <name val="PragmaticaCTT"/>
      <family val="1"/>
    </font>
    <font>
      <sz val="10"/>
      <name val="굴림체"/>
      <family val="3"/>
      <charset val="129"/>
    </font>
    <font>
      <u/>
      <sz val="10"/>
      <color indexed="36"/>
      <name val="MS Sans Serif"/>
      <family val="2"/>
    </font>
    <font>
      <sz val="14"/>
      <name val="뼻뮝"/>
      <family val="3"/>
      <charset val="129"/>
    </font>
    <font>
      <sz val="12"/>
      <name val="뼻뮝"/>
      <family val="3"/>
      <charset val="129"/>
    </font>
    <font>
      <sz val="10"/>
      <name val="명조"/>
      <family val="3"/>
      <charset val="129"/>
    </font>
    <font>
      <sz val="10"/>
      <name val="궁서(English)"/>
      <family val="3"/>
      <charset val="129"/>
    </font>
    <font>
      <sz val="11"/>
      <name val="바탕"/>
      <family val="1"/>
      <charset val="129"/>
    </font>
    <font>
      <sz val="10"/>
      <color indexed="24"/>
      <name val="MS Sans Serif"/>
      <family val="2"/>
    </font>
    <font>
      <b/>
      <sz val="12"/>
      <name val="굴림체"/>
      <family val="3"/>
      <charset val="129"/>
    </font>
    <font>
      <sz val="11"/>
      <name val="ＭＳ 明朝"/>
      <family val="3"/>
      <charset val="129"/>
    </font>
    <font>
      <sz val="11"/>
      <name val="ＭＳ Ｐゴシック"/>
      <family val="2"/>
      <charset val="129"/>
    </font>
    <font>
      <b/>
      <sz val="9"/>
      <color theme="0"/>
      <name val="돋움"/>
      <family val="3"/>
      <charset val="129"/>
    </font>
    <font>
      <u/>
      <sz val="11"/>
      <color theme="10"/>
      <name val="맑은 고딕"/>
      <family val="3"/>
      <charset val="129"/>
      <scheme val="minor"/>
    </font>
    <font>
      <b/>
      <sz val="10"/>
      <color theme="1"/>
      <name val="Arial"/>
      <family val="2"/>
    </font>
    <font>
      <sz val="10"/>
      <color theme="1"/>
      <name val="맑은 고딕"/>
      <family val="3"/>
      <charset val="129"/>
      <scheme val="minor"/>
    </font>
    <font>
      <sz val="9"/>
      <color theme="1"/>
      <name val="맑은 고딕"/>
      <family val="3"/>
      <charset val="129"/>
      <scheme val="minor"/>
    </font>
    <font>
      <b/>
      <sz val="9"/>
      <color indexed="8"/>
      <name val="맑은 고딕"/>
      <family val="3"/>
      <charset val="129"/>
      <scheme val="major"/>
    </font>
    <font>
      <b/>
      <sz val="9"/>
      <name val="돋움"/>
      <family val="3"/>
      <charset val="129"/>
    </font>
    <font>
      <sz val="10"/>
      <color theme="1" tint="0.34998626667073579"/>
      <name val="맑은 고딕"/>
      <family val="3"/>
      <charset val="129"/>
      <scheme val="minor"/>
    </font>
    <font>
      <sz val="10"/>
      <color theme="1" tint="0.34998626667073579"/>
      <name val="Arial Unicode MS"/>
      <family val="3"/>
      <charset val="129"/>
    </font>
    <font>
      <sz val="10"/>
      <color theme="1" tint="0.34998626667073579"/>
      <name val="Arila"/>
    </font>
    <font>
      <sz val="8"/>
      <color indexed="21"/>
      <name val="Arial"/>
      <family val="2"/>
    </font>
    <font>
      <sz val="7"/>
      <color indexed="8"/>
      <name val="Arial"/>
      <family val="2"/>
    </font>
    <font>
      <sz val="7"/>
      <name val="Arial"/>
      <family val="2"/>
    </font>
    <font>
      <sz val="7"/>
      <color theme="1"/>
      <name val="Arial"/>
      <family val="2"/>
    </font>
    <font>
      <sz val="5.5"/>
      <color theme="1"/>
      <name val="Arial"/>
      <family val="2"/>
    </font>
    <font>
      <sz val="8"/>
      <name val="맑은 고딕"/>
      <family val="2"/>
      <charset val="129"/>
      <scheme val="minor"/>
    </font>
    <font>
      <b/>
      <sz val="9"/>
      <color indexed="81"/>
      <name val="돋움"/>
      <family val="3"/>
      <charset val="129"/>
    </font>
    <font>
      <sz val="6"/>
      <name val="Arial"/>
      <family val="2"/>
    </font>
    <font>
      <sz val="8"/>
      <color rgb="FFFF0000"/>
      <name val="Arial"/>
      <family val="2"/>
    </font>
    <font>
      <sz val="6"/>
      <color indexed="8"/>
      <name val="Arial"/>
      <family val="2"/>
    </font>
    <font>
      <sz val="10"/>
      <name val="맑은 고딕"/>
      <family val="3"/>
      <charset val="129"/>
      <scheme val="minor"/>
    </font>
  </fonts>
  <fills count="28">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rgb="FF33CCCC"/>
        <bgColor indexed="64"/>
      </patternFill>
    </fill>
    <fill>
      <patternFill patternType="solid">
        <fgColor rgb="FF009999"/>
        <bgColor indexed="64"/>
      </patternFill>
    </fill>
    <fill>
      <patternFill patternType="solid">
        <fgColor theme="0" tint="-0.14999847407452621"/>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indexed="50"/>
        <bgColor indexed="64"/>
      </patternFill>
    </fill>
    <fill>
      <patternFill patternType="solid">
        <fgColor rgb="FFFFC000"/>
        <bgColor indexed="64"/>
      </patternFill>
    </fill>
    <fill>
      <patternFill patternType="solid">
        <fgColor rgb="FF92D050"/>
        <bgColor indexed="64"/>
      </patternFill>
    </fill>
    <fill>
      <patternFill patternType="solid">
        <fgColor theme="8" tint="0.59999389629810485"/>
        <bgColor indexed="64"/>
      </patternFill>
    </fill>
    <fill>
      <patternFill patternType="solid">
        <fgColor rgb="FF0070C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00B0F0"/>
        <bgColor indexed="64"/>
      </patternFill>
    </fill>
    <fill>
      <patternFill patternType="solid">
        <fgColor theme="2"/>
        <bgColor indexed="64"/>
      </patternFill>
    </fill>
    <fill>
      <patternFill patternType="lightGray">
        <fgColor indexed="15"/>
      </patternFill>
    </fill>
    <fill>
      <patternFill patternType="solid">
        <fgColor indexed="9"/>
        <bgColor indexed="64"/>
      </patternFill>
    </fill>
    <fill>
      <patternFill patternType="solid">
        <fgColor indexed="27"/>
        <bgColor indexed="64"/>
      </patternFill>
    </fill>
    <fill>
      <patternFill patternType="solid">
        <fgColor indexed="13"/>
      </patternFill>
    </fill>
    <fill>
      <patternFill patternType="solid">
        <fgColor indexed="10"/>
        <bgColor indexed="64"/>
      </patternFill>
    </fill>
    <fill>
      <patternFill patternType="solid">
        <fgColor indexed="34"/>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99"/>
        <bgColor indexed="64"/>
      </patternFill>
    </fill>
  </fills>
  <borders count="38">
    <border>
      <left/>
      <right/>
      <top/>
      <bottom/>
      <diagonal/>
    </border>
    <border>
      <left/>
      <right/>
      <top/>
      <bottom style="medium">
        <color indexed="64"/>
      </bottom>
      <diagonal/>
    </border>
    <border>
      <left/>
      <right/>
      <top style="thin">
        <color indexed="64"/>
      </top>
      <bottom style="thin">
        <color indexed="64"/>
      </bottom>
      <diagonal/>
    </border>
    <border>
      <left/>
      <right/>
      <top style="double">
        <color indexed="64"/>
      </top>
      <bottom/>
      <diagonal/>
    </border>
    <border>
      <left/>
      <right/>
      <top/>
      <bottom style="thin">
        <color indexed="64"/>
      </bottom>
      <diagonal/>
    </border>
    <border>
      <left/>
      <right style="thin">
        <color indexed="64"/>
      </right>
      <top/>
      <bottom/>
      <diagonal/>
    </border>
    <border>
      <left/>
      <right/>
      <top style="thin">
        <color indexed="64"/>
      </top>
      <bottom style="double">
        <color indexed="64"/>
      </bottom>
      <diagonal/>
    </border>
    <border>
      <left/>
      <right/>
      <top/>
      <bottom style="double">
        <color indexed="64"/>
      </bottom>
      <diagonal/>
    </border>
    <border>
      <left/>
      <right/>
      <top style="thin">
        <color indexed="64"/>
      </top>
      <bottom style="medium">
        <color indexed="64"/>
      </bottom>
      <diagonal/>
    </border>
    <border>
      <left/>
      <right/>
      <top style="thick">
        <color indexed="64"/>
      </top>
      <bottom style="thick">
        <color indexed="64"/>
      </bottom>
      <diagonal/>
    </border>
    <border>
      <left/>
      <right/>
      <top style="thin">
        <color auto="1"/>
      </top>
      <bottom/>
      <diagonal/>
    </border>
    <border>
      <left/>
      <right/>
      <top style="double">
        <color auto="1"/>
      </top>
      <bottom style="medium">
        <color auto="1"/>
      </bottom>
      <diagonal/>
    </border>
    <border>
      <left/>
      <right/>
      <top style="double">
        <color indexed="64"/>
      </top>
      <bottom/>
      <diagonal/>
    </border>
    <border>
      <left/>
      <right/>
      <top/>
      <bottom style="medium">
        <color auto="1"/>
      </bottom>
      <diagonal/>
    </border>
    <border>
      <left/>
      <right/>
      <top/>
      <bottom style="medium">
        <color indexed="64"/>
      </bottom>
      <diagonal/>
    </border>
    <border>
      <left/>
      <right/>
      <top style="thin">
        <color indexed="64"/>
      </top>
      <bottom/>
      <diagonal/>
    </border>
    <border>
      <left/>
      <right/>
      <top style="thin">
        <color indexed="64"/>
      </top>
      <bottom style="thin">
        <color indexed="64"/>
      </bottom>
      <diagonal/>
    </border>
    <border>
      <left/>
      <right/>
      <top style="thin">
        <color indexed="64"/>
      </top>
      <bottom style="thin">
        <color indexed="64"/>
      </bottom>
      <diagonal/>
    </border>
    <border>
      <left/>
      <right/>
      <top style="medium">
        <color indexed="64"/>
      </top>
      <bottom/>
      <diagonal/>
    </border>
    <border>
      <left style="thin">
        <color auto="1"/>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auto="1"/>
      </top>
      <bottom/>
      <diagonal/>
    </border>
    <border>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top/>
      <bottom style="thick">
        <color indexed="64"/>
      </bottom>
      <diagonal/>
    </border>
    <border>
      <left/>
      <right/>
      <top style="medium">
        <color indexed="18"/>
      </top>
      <bottom/>
      <diagonal/>
    </border>
    <border>
      <left/>
      <right/>
      <top/>
      <bottom style="hair">
        <color indexed="64"/>
      </bottom>
      <diagonal/>
    </border>
    <border>
      <left/>
      <right/>
      <top style="thin">
        <color indexed="23"/>
      </top>
      <bottom/>
      <diagonal/>
    </border>
    <border>
      <left style="thick">
        <color indexed="64"/>
      </left>
      <right/>
      <top style="thick">
        <color indexed="64"/>
      </top>
      <bottom/>
      <diagonal/>
    </border>
    <border>
      <left/>
      <right/>
      <top style="thin">
        <color indexed="23"/>
      </top>
      <bottom/>
      <diagonal/>
    </border>
    <border>
      <left/>
      <right/>
      <top style="thin">
        <color indexed="64"/>
      </top>
      <bottom/>
      <diagonal/>
    </border>
    <border>
      <left/>
      <right style="thin">
        <color indexed="64"/>
      </right>
      <top style="thin">
        <color auto="1"/>
      </top>
      <bottom/>
      <diagonal/>
    </border>
  </borders>
  <cellStyleXfs count="462">
    <xf numFmtId="0" fontId="0" fillId="0" borderId="0"/>
    <xf numFmtId="41" fontId="92" fillId="0" borderId="0" applyFont="0" applyFill="0" applyBorder="0" applyAlignment="0" applyProtection="0">
      <alignment vertical="center"/>
    </xf>
    <xf numFmtId="9" fontId="92" fillId="0" borderId="0" applyFont="0" applyFill="0" applyBorder="0" applyAlignment="0" applyProtection="0">
      <alignment vertical="center"/>
    </xf>
    <xf numFmtId="185" fontId="93" fillId="0" borderId="0" applyFont="0" applyFill="0" applyBorder="0" applyAlignment="0" applyProtection="0">
      <alignment vertical="center"/>
    </xf>
    <xf numFmtId="186" fontId="92" fillId="0" borderId="0">
      <alignment vertical="center"/>
    </xf>
    <xf numFmtId="0" fontId="92" fillId="0" borderId="0"/>
    <xf numFmtId="0" fontId="1" fillId="0" borderId="0">
      <alignment vertical="center"/>
    </xf>
    <xf numFmtId="41" fontId="1" fillId="0" borderId="0" applyFont="0" applyFill="0" applyBorder="0" applyAlignment="0" applyProtection="0">
      <alignment vertical="center"/>
    </xf>
    <xf numFmtId="41" fontId="92" fillId="0" borderId="0" applyFont="0" applyFill="0" applyBorder="0" applyAlignment="0" applyProtection="0">
      <alignment vertical="center"/>
    </xf>
    <xf numFmtId="9" fontId="92" fillId="0" borderId="0" applyFont="0" applyFill="0" applyBorder="0" applyAlignment="0" applyProtection="0">
      <alignment vertical="center"/>
    </xf>
    <xf numFmtId="0" fontId="96" fillId="0" borderId="0">
      <alignment vertical="center"/>
    </xf>
    <xf numFmtId="41" fontId="96" fillId="0" borderId="0" applyFont="0" applyFill="0" applyBorder="0" applyAlignment="0" applyProtection="0">
      <alignment vertical="center"/>
    </xf>
    <xf numFmtId="0" fontId="97" fillId="0" borderId="0">
      <alignment vertical="center"/>
    </xf>
    <xf numFmtId="0" fontId="97" fillId="0" borderId="0">
      <alignment vertical="center"/>
    </xf>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0" fontId="92" fillId="0" borderId="0">
      <alignment vertical="center"/>
    </xf>
    <xf numFmtId="0" fontId="97" fillId="0" borderId="0"/>
    <xf numFmtId="0" fontId="97" fillId="0" borderId="0"/>
    <xf numFmtId="0" fontId="97" fillId="0" borderId="0"/>
    <xf numFmtId="0" fontId="97" fillId="0" borderId="0"/>
    <xf numFmtId="0" fontId="97" fillId="0" borderId="0"/>
    <xf numFmtId="0" fontId="97" fillId="0" borderId="0"/>
    <xf numFmtId="0" fontId="10" fillId="0" borderId="0"/>
    <xf numFmtId="41" fontId="97" fillId="0" borderId="0" applyFont="0" applyFill="0" applyBorder="0" applyAlignment="0" applyProtection="0"/>
    <xf numFmtId="0" fontId="99" fillId="0" borderId="0" applyNumberFormat="0" applyFill="0" applyBorder="0" applyAlignment="0" applyProtection="0"/>
    <xf numFmtId="24" fontId="94" fillId="0" borderId="0" applyFont="0" applyFill="0" applyBorder="0" applyAlignment="0" applyProtection="0"/>
    <xf numFmtId="188" fontId="97" fillId="0" borderId="0" applyNumberFormat="0" applyFont="0" applyFill="0" applyBorder="0" applyAlignment="0" applyProtection="0"/>
    <xf numFmtId="188" fontId="97" fillId="0" borderId="0" applyNumberFormat="0" applyFont="0" applyFill="0" applyBorder="0" applyAlignment="0" applyProtection="0"/>
    <xf numFmtId="0" fontId="97" fillId="0" borderId="0" applyNumberFormat="0" applyFont="0" applyFill="0" applyBorder="0" applyAlignment="0" applyProtection="0"/>
    <xf numFmtId="189" fontId="100" fillId="0" borderId="0">
      <protection locked="0"/>
    </xf>
    <xf numFmtId="0" fontId="86" fillId="0" borderId="0"/>
    <xf numFmtId="0" fontId="86" fillId="0" borderId="0"/>
    <xf numFmtId="189" fontId="100" fillId="0" borderId="0">
      <protection locked="0"/>
    </xf>
    <xf numFmtId="189" fontId="100" fillId="0" borderId="0">
      <protection locked="0"/>
    </xf>
    <xf numFmtId="0" fontId="101" fillId="0" borderId="0"/>
    <xf numFmtId="189" fontId="100" fillId="0" borderId="0">
      <protection locked="0"/>
    </xf>
    <xf numFmtId="189" fontId="100" fillId="0" borderId="0">
      <protection locked="0"/>
    </xf>
    <xf numFmtId="189" fontId="100" fillId="0" borderId="0">
      <protection locked="0"/>
    </xf>
    <xf numFmtId="189" fontId="100" fillId="0" borderId="0">
      <protection locked="0"/>
    </xf>
    <xf numFmtId="189" fontId="100" fillId="0" borderId="0">
      <protection locked="0"/>
    </xf>
    <xf numFmtId="189" fontId="100" fillId="0" borderId="0">
      <protection locked="0"/>
    </xf>
    <xf numFmtId="0" fontId="102" fillId="0" borderId="0"/>
    <xf numFmtId="0" fontId="103" fillId="0" borderId="0"/>
    <xf numFmtId="0" fontId="95" fillId="0" borderId="0"/>
    <xf numFmtId="0" fontId="95" fillId="0" borderId="0"/>
    <xf numFmtId="0" fontId="104" fillId="0" borderId="0" applyFont="0" applyFill="0" applyBorder="0" applyAlignment="0" applyProtection="0"/>
    <xf numFmtId="0" fontId="105" fillId="0" borderId="0"/>
    <xf numFmtId="0" fontId="104" fillId="0" borderId="0"/>
    <xf numFmtId="43" fontId="104" fillId="0" borderId="0" applyFont="0" applyFill="0" applyBorder="0" applyAlignment="0" applyProtection="0"/>
    <xf numFmtId="9" fontId="104" fillId="0" borderId="0" applyFont="0" applyFill="0" applyBorder="0" applyAlignment="0" applyProtection="0"/>
    <xf numFmtId="0" fontId="95" fillId="0" borderId="0"/>
    <xf numFmtId="0" fontId="95" fillId="0" borderId="0"/>
    <xf numFmtId="0" fontId="95" fillId="0" borderId="0"/>
    <xf numFmtId="0" fontId="95" fillId="0" borderId="0"/>
    <xf numFmtId="0" fontId="95" fillId="0" borderId="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xf numFmtId="0" fontId="95" fillId="0" borderId="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xf numFmtId="0" fontId="95" fillId="0" borderId="0"/>
    <xf numFmtId="0" fontId="95" fillId="0" borderId="0"/>
    <xf numFmtId="0" fontId="95" fillId="0" borderId="0"/>
    <xf numFmtId="0" fontId="95" fillId="0" borderId="0"/>
    <xf numFmtId="190" fontId="86" fillId="0" borderId="0" applyFont="0" applyFill="0" applyBorder="0" applyAlignment="0" applyProtection="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2" borderId="0"/>
    <xf numFmtId="0" fontId="95" fillId="0" borderId="0"/>
    <xf numFmtId="0" fontId="95" fillId="0" borderId="0"/>
    <xf numFmtId="0" fontId="86" fillId="0" borderId="0"/>
    <xf numFmtId="0" fontId="95" fillId="0" borderId="0"/>
    <xf numFmtId="0" fontId="95" fillId="0" borderId="0" applyNumberFormat="0" applyFill="0" applyBorder="0" applyAlignment="0" applyProtection="0"/>
    <xf numFmtId="0" fontId="95" fillId="0" borderId="0" applyNumberFormat="0" applyFill="0" applyBorder="0" applyAlignment="0" applyProtection="0"/>
    <xf numFmtId="0" fontId="95" fillId="0" borderId="0"/>
    <xf numFmtId="0" fontId="106" fillId="0" borderId="0"/>
    <xf numFmtId="0" fontId="95" fillId="0" borderId="0"/>
    <xf numFmtId="0" fontId="95" fillId="0" borderId="0" applyNumberFormat="0" applyFill="0" applyBorder="0" applyAlignment="0" applyProtection="0"/>
    <xf numFmtId="0" fontId="95" fillId="0" borderId="0"/>
    <xf numFmtId="0" fontId="107" fillId="0" borderId="0"/>
    <xf numFmtId="0" fontId="95" fillId="0" borderId="0"/>
    <xf numFmtId="0" fontId="95" fillId="0" borderId="0" applyNumberFormat="0" applyFill="0" applyBorder="0" applyAlignment="0" applyProtection="0"/>
    <xf numFmtId="0" fontId="95" fillId="0" borderId="0" applyNumberFormat="0" applyFill="0" applyBorder="0" applyAlignment="0" applyProtection="0"/>
    <xf numFmtId="0" fontId="95" fillId="0" borderId="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106" fillId="0" borderId="0"/>
    <xf numFmtId="0" fontId="107" fillId="0" borderId="0"/>
    <xf numFmtId="0" fontId="107" fillId="0" borderId="0"/>
    <xf numFmtId="189" fontId="100" fillId="0" borderId="0">
      <protection locked="0"/>
    </xf>
    <xf numFmtId="189" fontId="100" fillId="0" borderId="0">
      <protection locked="0"/>
    </xf>
    <xf numFmtId="189" fontId="100" fillId="0" borderId="0">
      <protection locked="0"/>
    </xf>
    <xf numFmtId="189" fontId="100" fillId="0" borderId="0">
      <protection locked="0"/>
    </xf>
    <xf numFmtId="189" fontId="100" fillId="0" borderId="0">
      <protection locked="0"/>
    </xf>
    <xf numFmtId="1" fontId="108" fillId="0" borderId="28">
      <alignment horizontal="center" vertical="center"/>
    </xf>
    <xf numFmtId="189" fontId="100" fillId="0" borderId="0">
      <protection locked="0"/>
    </xf>
    <xf numFmtId="189" fontId="100" fillId="0" borderId="0">
      <protection locked="0"/>
    </xf>
    <xf numFmtId="10" fontId="109" fillId="0" borderId="0" applyFont="0" applyFill="0" applyBorder="0" applyAlignment="0" applyProtection="0"/>
    <xf numFmtId="0" fontId="110" fillId="0" borderId="14">
      <alignment vertical="center"/>
    </xf>
    <xf numFmtId="0" fontId="106" fillId="0" borderId="0" applyFont="0" applyFill="0" applyBorder="0" applyAlignment="0" applyProtection="0"/>
    <xf numFmtId="0" fontId="104" fillId="0" borderId="0" applyFont="0" applyFill="0" applyBorder="0" applyAlignment="0" applyProtection="0"/>
    <xf numFmtId="189" fontId="100" fillId="0" borderId="0">
      <protection locked="0"/>
    </xf>
    <xf numFmtId="189" fontId="100" fillId="0" borderId="0">
      <protection locked="0"/>
    </xf>
    <xf numFmtId="42" fontId="111" fillId="0" borderId="0" applyFont="0" applyFill="0" applyBorder="0" applyAlignment="0" applyProtection="0"/>
    <xf numFmtId="191" fontId="95"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3" fontId="109" fillId="0" borderId="0" applyFont="0" applyFill="0" applyBorder="0" applyAlignment="0" applyProtection="0"/>
    <xf numFmtId="193" fontId="112" fillId="0" borderId="0" applyFont="0" applyFill="0" applyBorder="0" applyAlignment="0" applyProtection="0"/>
    <xf numFmtId="194" fontId="94" fillId="0" borderId="0" applyFont="0" applyFill="0" applyBorder="0" applyAlignment="0" applyProtection="0"/>
    <xf numFmtId="194" fontId="94" fillId="0" borderId="0" applyFont="0" applyFill="0" applyBorder="0" applyAlignment="0" applyProtection="0"/>
    <xf numFmtId="195" fontId="109" fillId="0" borderId="0" applyFont="0" applyFill="0" applyBorder="0" applyAlignment="0" applyProtection="0"/>
    <xf numFmtId="195" fontId="112" fillId="0" borderId="0" applyFont="0" applyFill="0" applyBorder="0" applyAlignment="0" applyProtection="0"/>
    <xf numFmtId="196" fontId="113" fillId="0" borderId="0" applyFont="0" applyFill="0" applyBorder="0" applyAlignment="0" applyProtection="0"/>
    <xf numFmtId="196" fontId="113" fillId="0" borderId="0" applyFont="0" applyFill="0" applyBorder="0" applyAlignment="0" applyProtection="0"/>
    <xf numFmtId="197" fontId="113" fillId="0" borderId="0" applyFont="0" applyFill="0" applyBorder="0" applyAlignment="0" applyProtection="0"/>
    <xf numFmtId="197" fontId="113"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192" fontId="109" fillId="0" borderId="0" applyFont="0" applyFill="0" applyBorder="0" applyAlignment="0" applyProtection="0"/>
    <xf numFmtId="192" fontId="112" fillId="0" borderId="0" applyFont="0" applyFill="0" applyBorder="0" applyAlignment="0" applyProtection="0"/>
    <xf numFmtId="44" fontId="111" fillId="0" borderId="0" applyFont="0" applyFill="0" applyBorder="0" applyAlignment="0" applyProtection="0"/>
    <xf numFmtId="189" fontId="100" fillId="0" borderId="0">
      <protection locked="0"/>
    </xf>
    <xf numFmtId="198" fontId="109" fillId="0" borderId="0" applyFont="0" applyFill="0" applyBorder="0" applyAlignment="0" applyProtection="0"/>
    <xf numFmtId="199" fontId="95"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194" fontId="94" fillId="0" borderId="0" applyFont="0" applyFill="0" applyBorder="0" applyAlignment="0" applyProtection="0"/>
    <xf numFmtId="194" fontId="94"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200" fontId="109" fillId="0" borderId="0" applyFont="0" applyFill="0" applyBorder="0" applyAlignment="0" applyProtection="0"/>
    <xf numFmtId="200" fontId="112" fillId="0" borderId="0" applyFont="0" applyFill="0" applyBorder="0" applyAlignment="0" applyProtection="0"/>
    <xf numFmtId="195" fontId="94" fillId="0" borderId="0" applyFont="0" applyFill="0" applyBorder="0" applyAlignment="0" applyProtection="0"/>
    <xf numFmtId="195" fontId="94" fillId="0" borderId="0" applyFont="0" applyFill="0" applyBorder="0" applyAlignment="0" applyProtection="0"/>
    <xf numFmtId="201" fontId="109" fillId="0" borderId="0" applyFont="0" applyFill="0" applyBorder="0" applyAlignment="0" applyProtection="0"/>
    <xf numFmtId="201" fontId="112" fillId="0" borderId="0" applyFont="0" applyFill="0" applyBorder="0" applyAlignment="0" applyProtection="0"/>
    <xf numFmtId="202" fontId="113" fillId="0" borderId="0" applyFont="0" applyFill="0" applyBorder="0" applyAlignment="0" applyProtection="0"/>
    <xf numFmtId="202" fontId="113" fillId="0" borderId="0" applyFont="0" applyFill="0" applyBorder="0" applyAlignment="0" applyProtection="0"/>
    <xf numFmtId="203" fontId="113" fillId="0" borderId="0" applyFont="0" applyFill="0" applyBorder="0" applyAlignment="0" applyProtection="0"/>
    <xf numFmtId="203" fontId="113"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198" fontId="109" fillId="0" borderId="0" applyFont="0" applyFill="0" applyBorder="0" applyAlignment="0" applyProtection="0"/>
    <xf numFmtId="198" fontId="112" fillId="0" borderId="0" applyFont="0" applyFill="0" applyBorder="0" applyAlignment="0" applyProtection="0"/>
    <xf numFmtId="0" fontId="94" fillId="0" borderId="0"/>
    <xf numFmtId="0" fontId="95" fillId="0" borderId="0" applyNumberFormat="0" applyFill="0" applyBorder="0" applyAlignment="0" applyProtection="0"/>
    <xf numFmtId="0" fontId="114" fillId="0" borderId="0" applyNumberFormat="0" applyFill="0" applyBorder="0" applyAlignment="0" applyProtection="0"/>
    <xf numFmtId="189" fontId="100" fillId="0" borderId="0">
      <protection locked="0"/>
    </xf>
    <xf numFmtId="189" fontId="100" fillId="0" borderId="0">
      <protection locked="0"/>
    </xf>
    <xf numFmtId="204" fontId="109" fillId="0" borderId="0" applyFont="0" applyFill="0" applyBorder="0" applyAlignment="0" applyProtection="0"/>
    <xf numFmtId="204" fontId="112"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38" fontId="94" fillId="0" borderId="0" applyFont="0" applyFill="0" applyBorder="0" applyAlignment="0" applyProtection="0"/>
    <xf numFmtId="38" fontId="94" fillId="0" borderId="0" applyFont="0" applyFill="0" applyBorder="0" applyAlignment="0" applyProtection="0"/>
    <xf numFmtId="205" fontId="109" fillId="0" borderId="0" applyFont="0" applyFill="0" applyBorder="0" applyAlignment="0" applyProtection="0"/>
    <xf numFmtId="205" fontId="112" fillId="0" borderId="0" applyFont="0" applyFill="0" applyBorder="0" applyAlignment="0" applyProtection="0"/>
    <xf numFmtId="41" fontId="113" fillId="0" borderId="0" applyFont="0" applyFill="0" applyBorder="0" applyAlignment="0" applyProtection="0"/>
    <xf numFmtId="41" fontId="113"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204" fontId="109" fillId="0" borderId="0" applyFont="0" applyFill="0" applyBorder="0" applyAlignment="0" applyProtection="0"/>
    <xf numFmtId="204" fontId="112" fillId="0" borderId="0" applyFont="0" applyFill="0" applyBorder="0" applyAlignment="0" applyProtection="0"/>
    <xf numFmtId="189" fontId="100" fillId="0" borderId="0">
      <protection locked="0"/>
    </xf>
    <xf numFmtId="206" fontId="109" fillId="0" borderId="0" applyFont="0" applyFill="0" applyBorder="0" applyAlignment="0" applyProtection="0"/>
    <xf numFmtId="207" fontId="95" fillId="0" borderId="0" applyFont="0" applyFill="0" applyBorder="0" applyAlignment="0" applyProtection="0"/>
    <xf numFmtId="208" fontId="109" fillId="0" borderId="0" applyFont="0" applyFill="0" applyBorder="0" applyAlignment="0" applyProtection="0"/>
    <xf numFmtId="206" fontId="112"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40" fontId="94" fillId="0" borderId="0" applyFont="0" applyFill="0" applyBorder="0" applyAlignment="0" applyProtection="0"/>
    <xf numFmtId="40" fontId="94"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3" fontId="94" fillId="0" borderId="0" applyFont="0" applyFill="0" applyBorder="0" applyAlignment="0" applyProtection="0"/>
    <xf numFmtId="3" fontId="94" fillId="0" borderId="0" applyFont="0" applyFill="0" applyBorder="0" applyAlignment="0" applyProtection="0"/>
    <xf numFmtId="208" fontId="109" fillId="0" borderId="0" applyFont="0" applyFill="0" applyBorder="0" applyAlignment="0" applyProtection="0"/>
    <xf numFmtId="208" fontId="112" fillId="0" borderId="0" applyFont="0" applyFill="0" applyBorder="0" applyAlignment="0" applyProtection="0"/>
    <xf numFmtId="43" fontId="113" fillId="0" borderId="0" applyFont="0" applyFill="0" applyBorder="0" applyAlignment="0" applyProtection="0"/>
    <xf numFmtId="43" fontId="113" fillId="0" borderId="0" applyFont="0" applyFill="0" applyBorder="0" applyAlignment="0" applyProtection="0"/>
    <xf numFmtId="40" fontId="113" fillId="0" borderId="0" applyFont="0" applyFill="0" applyBorder="0" applyAlignment="0" applyProtection="0"/>
    <xf numFmtId="40" fontId="113"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206" fontId="109" fillId="0" borderId="0" applyFont="0" applyFill="0" applyBorder="0" applyAlignment="0" applyProtection="0"/>
    <xf numFmtId="206" fontId="112" fillId="0" borderId="0" applyFont="0" applyFill="0" applyBorder="0" applyAlignment="0" applyProtection="0"/>
    <xf numFmtId="209" fontId="110" fillId="0" borderId="0">
      <alignment horizontal="right"/>
      <protection locked="0"/>
    </xf>
    <xf numFmtId="182" fontId="97" fillId="0" borderId="0" applyFont="0" applyFill="0" applyBorder="0" applyAlignment="0" applyProtection="0"/>
    <xf numFmtId="0" fontId="115" fillId="0" borderId="0"/>
    <xf numFmtId="0" fontId="116" fillId="0" borderId="0"/>
    <xf numFmtId="189" fontId="100" fillId="0" borderId="0">
      <protection locked="0"/>
    </xf>
    <xf numFmtId="0" fontId="111" fillId="0" borderId="0"/>
    <xf numFmtId="0" fontId="117" fillId="0" borderId="0"/>
    <xf numFmtId="0" fontId="118" fillId="0" borderId="0"/>
    <xf numFmtId="0" fontId="117" fillId="0" borderId="0"/>
    <xf numFmtId="0" fontId="109" fillId="0" borderId="0"/>
    <xf numFmtId="0" fontId="119" fillId="0" borderId="0"/>
    <xf numFmtId="0" fontId="94" fillId="0" borderId="0"/>
    <xf numFmtId="0" fontId="94" fillId="0" borderId="0"/>
    <xf numFmtId="0" fontId="109" fillId="0" borderId="0"/>
    <xf numFmtId="0" fontId="112" fillId="0" borderId="0"/>
    <xf numFmtId="0" fontId="111" fillId="0" borderId="0"/>
    <xf numFmtId="0" fontId="120" fillId="0" borderId="0"/>
    <xf numFmtId="210" fontId="107" fillId="0" borderId="0"/>
    <xf numFmtId="210" fontId="107" fillId="0" borderId="0"/>
    <xf numFmtId="0" fontId="118" fillId="0" borderId="0"/>
    <xf numFmtId="0" fontId="117" fillId="0" borderId="0"/>
    <xf numFmtId="0" fontId="113" fillId="0" borderId="0"/>
    <xf numFmtId="0" fontId="113" fillId="0" borderId="0"/>
    <xf numFmtId="0" fontId="113" fillId="0" borderId="0"/>
    <xf numFmtId="0" fontId="113" fillId="0" borderId="0"/>
    <xf numFmtId="0" fontId="121" fillId="0" borderId="0"/>
    <xf numFmtId="0" fontId="119" fillId="0" borderId="0"/>
    <xf numFmtId="0" fontId="97" fillId="0" borderId="0" applyFill="0" applyBorder="0" applyAlignment="0"/>
    <xf numFmtId="211" fontId="97" fillId="19" borderId="0" applyNumberFormat="0" applyFont="0" applyBorder="0" applyAlignment="0">
      <protection locked="0"/>
    </xf>
    <xf numFmtId="0" fontId="122" fillId="0" borderId="0"/>
    <xf numFmtId="4" fontId="123" fillId="0" borderId="0">
      <protection locked="0"/>
    </xf>
    <xf numFmtId="212" fontId="86" fillId="0" borderId="0"/>
    <xf numFmtId="212" fontId="86" fillId="0" borderId="0"/>
    <xf numFmtId="212" fontId="86" fillId="0" borderId="0"/>
    <xf numFmtId="212" fontId="86" fillId="0" borderId="0"/>
    <xf numFmtId="212" fontId="86" fillId="0" borderId="0"/>
    <xf numFmtId="212" fontId="86" fillId="0" borderId="0"/>
    <xf numFmtId="212" fontId="86" fillId="0" borderId="0"/>
    <xf numFmtId="212" fontId="86" fillId="0" borderId="0"/>
    <xf numFmtId="3" fontId="94" fillId="0" borderId="0" applyFont="0" applyFill="0" applyBorder="0" applyAlignment="0" applyProtection="0"/>
    <xf numFmtId="213" fontId="97" fillId="0" borderId="0"/>
    <xf numFmtId="189" fontId="100" fillId="0" borderId="0">
      <protection locked="0"/>
    </xf>
    <xf numFmtId="214" fontId="97" fillId="0" borderId="0" applyFont="0" applyFill="0" applyBorder="0" applyAlignment="0" applyProtection="0"/>
    <xf numFmtId="0" fontId="124" fillId="0" borderId="0" applyNumberFormat="0" applyAlignment="0">
      <alignment horizontal="left"/>
    </xf>
    <xf numFmtId="215" fontId="125" fillId="0" borderId="0">
      <protection locked="0"/>
    </xf>
    <xf numFmtId="201" fontId="94" fillId="0" borderId="0" applyFont="0" applyFill="0" applyBorder="0" applyAlignment="0" applyProtection="0"/>
    <xf numFmtId="187" fontId="86" fillId="0" borderId="27" applyFill="0" applyBorder="0" applyAlignment="0"/>
    <xf numFmtId="189" fontId="100" fillId="0" borderId="0">
      <protection locked="0"/>
    </xf>
    <xf numFmtId="216" fontId="97" fillId="0" borderId="0" applyFont="0" applyFill="0" applyBorder="0" applyAlignment="0" applyProtection="0"/>
    <xf numFmtId="0" fontId="97" fillId="0" borderId="0"/>
    <xf numFmtId="217" fontId="125" fillId="0" borderId="0">
      <protection locked="0"/>
    </xf>
    <xf numFmtId="218" fontId="97" fillId="0" borderId="0"/>
    <xf numFmtId="196" fontId="126" fillId="0" borderId="0" applyFill="0" applyBorder="0" applyAlignment="0" applyProtection="0"/>
    <xf numFmtId="0" fontId="127" fillId="0" borderId="0" applyNumberFormat="0" applyAlignment="0">
      <alignment horizontal="left"/>
    </xf>
    <xf numFmtId="186" fontId="97" fillId="0" borderId="0" applyFont="0" applyFill="0" applyBorder="0" applyAlignment="0" applyProtection="0"/>
    <xf numFmtId="219" fontId="125" fillId="0" borderId="0">
      <protection locked="0"/>
    </xf>
    <xf numFmtId="0" fontId="128" fillId="0" borderId="0" applyNumberFormat="0" applyFill="0" applyBorder="0" applyAlignment="0" applyProtection="0"/>
    <xf numFmtId="38" fontId="13" fillId="20" borderId="0" applyNumberFormat="0" applyBorder="0" applyAlignment="0" applyProtection="0"/>
    <xf numFmtId="0" fontId="129" fillId="0" borderId="0">
      <alignment horizontal="left"/>
    </xf>
    <xf numFmtId="0" fontId="130" fillId="0" borderId="29" applyNumberFormat="0" applyAlignment="0" applyProtection="0">
      <alignment horizontal="left" vertical="center"/>
    </xf>
    <xf numFmtId="0" fontId="130" fillId="0" borderId="17">
      <alignment horizontal="left" vertical="center"/>
    </xf>
    <xf numFmtId="14" fontId="131" fillId="21" borderId="14">
      <alignment horizontal="center" vertical="center" wrapText="1"/>
    </xf>
    <xf numFmtId="0" fontId="132" fillId="0" borderId="0" applyNumberFormat="0" applyFill="0" applyBorder="0" applyAlignment="0" applyProtection="0"/>
    <xf numFmtId="0" fontId="130" fillId="0" borderId="0" applyNumberFormat="0" applyFill="0" applyBorder="0" applyAlignment="0" applyProtection="0"/>
    <xf numFmtId="220" fontId="125" fillId="0" borderId="0">
      <protection locked="0"/>
    </xf>
    <xf numFmtId="220" fontId="125" fillId="0" borderId="0">
      <protection locked="0"/>
    </xf>
    <xf numFmtId="0" fontId="133" fillId="0" borderId="30" applyNumberFormat="0" applyFill="0" applyBorder="0" applyAlignment="0" applyProtection="0">
      <alignment horizontal="left"/>
    </xf>
    <xf numFmtId="0" fontId="134" fillId="0" borderId="0" applyNumberFormat="0" applyFill="0" applyBorder="0" applyAlignment="0" applyProtection="0">
      <alignment vertical="top"/>
      <protection locked="0"/>
    </xf>
    <xf numFmtId="0" fontId="135" fillId="22" borderId="4" applyNumberFormat="0" applyFont="0" applyBorder="0" applyAlignment="0">
      <alignment horizontal="center"/>
      <protection locked="0"/>
    </xf>
    <xf numFmtId="10" fontId="13" fillId="20" borderId="27" applyNumberFormat="0" applyBorder="0" applyAlignment="0" applyProtection="0"/>
    <xf numFmtId="0" fontId="136" fillId="0" borderId="0" applyNumberFormat="0" applyFill="0" applyBorder="0" applyAlignment="0">
      <protection locked="0"/>
    </xf>
    <xf numFmtId="0" fontId="137" fillId="0" borderId="0" applyNumberFormat="0" applyFont="0" applyFill="0" applyBorder="0" applyProtection="0">
      <alignment horizontal="left" vertical="center"/>
    </xf>
    <xf numFmtId="38" fontId="138" fillId="23" borderId="0">
      <alignment horizontal="left" indent="1"/>
    </xf>
    <xf numFmtId="41" fontId="95" fillId="0" borderId="0" applyFont="0" applyFill="0" applyBorder="0" applyAlignment="0" applyProtection="0"/>
    <xf numFmtId="43" fontId="95" fillId="0" borderId="0" applyFont="0" applyFill="0" applyBorder="0" applyAlignment="0" applyProtection="0"/>
    <xf numFmtId="221" fontId="97" fillId="0" borderId="0" applyFont="0" applyFill="0" applyBorder="0" applyAlignment="0" applyProtection="0"/>
    <xf numFmtId="222" fontId="97" fillId="0" borderId="0" applyFont="0" applyFill="0" applyBorder="0" applyAlignment="0" applyProtection="0"/>
    <xf numFmtId="0" fontId="139" fillId="20" borderId="31">
      <alignment horizontal="left" vertical="top" indent="2"/>
    </xf>
    <xf numFmtId="0" fontId="140" fillId="0" borderId="14"/>
    <xf numFmtId="0" fontId="95" fillId="0" borderId="0" applyFont="0" applyFill="0" applyBorder="0" applyAlignment="0" applyProtection="0"/>
    <xf numFmtId="0" fontId="95" fillId="0" borderId="0" applyFont="0" applyFill="0" applyBorder="0" applyAlignment="0" applyProtection="0"/>
    <xf numFmtId="223" fontId="97" fillId="0" borderId="0" applyFont="0" applyFill="0" applyBorder="0" applyAlignment="0" applyProtection="0"/>
    <xf numFmtId="224" fontId="97" fillId="0" borderId="0" applyFont="0" applyFill="0" applyBorder="0" applyAlignment="0" applyProtection="0"/>
    <xf numFmtId="225" fontId="97" fillId="0" borderId="0" applyFont="0" applyFill="0" applyBorder="0" applyAlignment="0" applyProtection="0"/>
    <xf numFmtId="226" fontId="97" fillId="0" borderId="0" applyFont="0" applyFill="0" applyBorder="0" applyAlignment="0" applyProtection="0"/>
    <xf numFmtId="37" fontId="141" fillId="0" borderId="0"/>
    <xf numFmtId="0" fontId="86" fillId="0" borderId="0"/>
    <xf numFmtId="177" fontId="86" fillId="0" borderId="0"/>
    <xf numFmtId="0" fontId="142" fillId="0" borderId="0"/>
    <xf numFmtId="0" fontId="142" fillId="0" borderId="0"/>
    <xf numFmtId="0" fontId="142" fillId="0" borderId="0"/>
    <xf numFmtId="0" fontId="142" fillId="0" borderId="0"/>
    <xf numFmtId="0" fontId="142" fillId="0" borderId="0"/>
    <xf numFmtId="0" fontId="142" fillId="0" borderId="0"/>
    <xf numFmtId="0" fontId="142" fillId="0" borderId="0"/>
    <xf numFmtId="189" fontId="100" fillId="0" borderId="0">
      <protection locked="0"/>
    </xf>
    <xf numFmtId="0" fontId="95" fillId="0" borderId="0" applyFont="0" applyFill="0" applyBorder="0" applyAlignment="0" applyProtection="0"/>
    <xf numFmtId="0" fontId="95" fillId="0" borderId="0" applyFont="0" applyFill="0" applyBorder="0" applyAlignment="0" applyProtection="0"/>
    <xf numFmtId="40" fontId="143" fillId="20" borderId="0">
      <alignment horizontal="right"/>
    </xf>
    <xf numFmtId="0" fontId="144" fillId="20" borderId="0">
      <alignment horizontal="right"/>
    </xf>
    <xf numFmtId="0" fontId="145" fillId="20" borderId="5"/>
    <xf numFmtId="0" fontId="145" fillId="0" borderId="0" applyBorder="0">
      <alignment horizontal="centerContinuous"/>
    </xf>
    <xf numFmtId="0" fontId="146" fillId="0" borderId="0" applyBorder="0">
      <alignment horizontal="centerContinuous"/>
    </xf>
    <xf numFmtId="0" fontId="147" fillId="20" borderId="0"/>
    <xf numFmtId="0" fontId="148" fillId="20" borderId="14"/>
    <xf numFmtId="205" fontId="108" fillId="0" borderId="0"/>
    <xf numFmtId="227" fontId="125" fillId="0" borderId="0">
      <protection locked="0"/>
    </xf>
    <xf numFmtId="228" fontId="125" fillId="0" borderId="0" applyFont="0" applyFill="0" applyBorder="0" applyAlignment="0" applyProtection="0"/>
    <xf numFmtId="10" fontId="95" fillId="0" borderId="0" applyFont="0" applyFill="0" applyBorder="0" applyAlignment="0" applyProtection="0"/>
    <xf numFmtId="227" fontId="125" fillId="0" borderId="0">
      <protection locked="0"/>
    </xf>
    <xf numFmtId="229" fontId="97" fillId="0" borderId="0" applyFont="0" applyFill="0" applyBorder="0" applyAlignment="0" applyProtection="0"/>
    <xf numFmtId="230" fontId="95" fillId="0" borderId="0" applyNumberFormat="0" applyFill="0" applyBorder="0" applyAlignment="0" applyProtection="0">
      <alignment horizontal="left"/>
    </xf>
    <xf numFmtId="0" fontId="86" fillId="0" borderId="0"/>
    <xf numFmtId="0" fontId="95" fillId="0" borderId="0"/>
    <xf numFmtId="196" fontId="149" fillId="0" borderId="0" applyFill="0" applyBorder="0" applyAlignment="0" applyProtection="0"/>
    <xf numFmtId="0" fontId="140" fillId="0" borderId="0"/>
    <xf numFmtId="40" fontId="150" fillId="0" borderId="0" applyBorder="0">
      <alignment horizontal="right"/>
    </xf>
    <xf numFmtId="0" fontId="151" fillId="0" borderId="0" applyFill="0" applyBorder="0" applyProtection="0">
      <alignment horizontal="left" vertical="top"/>
    </xf>
    <xf numFmtId="0" fontId="137" fillId="0" borderId="0" applyNumberFormat="0" applyFill="0" applyBorder="0" applyAlignment="0" applyProtection="0"/>
    <xf numFmtId="0" fontId="152" fillId="0" borderId="0" applyNumberFormat="0" applyFill="0" applyBorder="0" applyAlignment="0" applyProtection="0"/>
    <xf numFmtId="40" fontId="153" fillId="0" borderId="0"/>
    <xf numFmtId="220" fontId="125" fillId="0" borderId="6">
      <protection locked="0"/>
    </xf>
    <xf numFmtId="0" fontId="113" fillId="0" borderId="0" applyNumberFormat="0" applyFont="0" applyFill="0" applyBorder="0" applyProtection="0">
      <alignment horizontal="center" vertical="center" wrapText="1"/>
    </xf>
    <xf numFmtId="231" fontId="97" fillId="0" borderId="0" applyFont="0" applyFill="0" applyBorder="0" applyAlignment="0" applyProtection="0"/>
    <xf numFmtId="0" fontId="154" fillId="0" borderId="0"/>
    <xf numFmtId="187" fontId="155" fillId="20" borderId="0">
      <alignment vertical="center"/>
    </xf>
    <xf numFmtId="232" fontId="156" fillId="0" borderId="0">
      <protection locked="0"/>
    </xf>
    <xf numFmtId="0" fontId="157" fillId="0" borderId="0">
      <protection locked="0"/>
    </xf>
    <xf numFmtId="0" fontId="157" fillId="0" borderId="0">
      <protection locked="0"/>
    </xf>
    <xf numFmtId="233" fontId="107" fillId="0" borderId="0"/>
    <xf numFmtId="233" fontId="107" fillId="0" borderId="0"/>
    <xf numFmtId="233" fontId="107" fillId="0" borderId="0"/>
    <xf numFmtId="233" fontId="107" fillId="0" borderId="0"/>
    <xf numFmtId="233" fontId="107" fillId="0" borderId="0"/>
    <xf numFmtId="233" fontId="107" fillId="0" borderId="0"/>
    <xf numFmtId="233" fontId="107" fillId="0" borderId="0"/>
    <xf numFmtId="233" fontId="107" fillId="0" borderId="0"/>
    <xf numFmtId="233" fontId="107" fillId="0" borderId="0"/>
    <xf numFmtId="233" fontId="107" fillId="0" borderId="0"/>
    <xf numFmtId="233" fontId="107" fillId="0" borderId="0"/>
    <xf numFmtId="0" fontId="158" fillId="0" borderId="0"/>
    <xf numFmtId="234" fontId="95" fillId="0" borderId="27">
      <alignment horizontal="right" vertical="center" shrinkToFit="1"/>
    </xf>
    <xf numFmtId="0" fontId="123" fillId="0" borderId="0">
      <protection locked="0"/>
    </xf>
    <xf numFmtId="1" fontId="159" fillId="0" borderId="27" applyFill="0" applyBorder="0">
      <alignment horizontal="center"/>
    </xf>
    <xf numFmtId="0" fontId="123" fillId="0" borderId="0">
      <protection locked="0"/>
    </xf>
    <xf numFmtId="0" fontId="160" fillId="0" borderId="0" applyNumberFormat="0" applyFill="0" applyBorder="0" applyAlignment="0" applyProtection="0">
      <alignment vertical="top"/>
      <protection locked="0"/>
    </xf>
    <xf numFmtId="189" fontId="100" fillId="0" borderId="0">
      <protection locked="0"/>
    </xf>
    <xf numFmtId="189" fontId="100" fillId="0" borderId="0">
      <protection locked="0"/>
    </xf>
    <xf numFmtId="40" fontId="161" fillId="0" borderId="0" applyFont="0" applyFill="0" applyBorder="0" applyAlignment="0" applyProtection="0"/>
    <xf numFmtId="38" fontId="161" fillId="0" borderId="0" applyFont="0" applyFill="0" applyBorder="0" applyAlignment="0" applyProtection="0"/>
    <xf numFmtId="235" fontId="86" fillId="0" borderId="0">
      <alignment vertical="center"/>
    </xf>
    <xf numFmtId="0" fontId="161" fillId="0" borderId="0" applyFont="0" applyFill="0" applyBorder="0" applyAlignment="0" applyProtection="0"/>
    <xf numFmtId="0" fontId="161" fillId="0" borderId="0" applyFont="0" applyFill="0" applyBorder="0" applyAlignment="0" applyProtection="0"/>
    <xf numFmtId="236" fontId="125" fillId="0" borderId="27" applyFont="0" applyBorder="0" applyAlignment="0">
      <alignment horizontal="center" vertical="center"/>
    </xf>
    <xf numFmtId="0" fontId="162" fillId="0" borderId="0"/>
    <xf numFmtId="189" fontId="100" fillId="0" borderId="0">
      <protection locked="0"/>
    </xf>
    <xf numFmtId="0" fontId="86" fillId="0" borderId="0" applyBorder="0"/>
    <xf numFmtId="0" fontId="97" fillId="0" borderId="0" applyFont="0" applyFill="0" applyBorder="0" applyAlignment="0" applyProtection="0"/>
    <xf numFmtId="0" fontId="97" fillId="0" borderId="0" applyFont="0" applyFill="0" applyBorder="0" applyAlignment="0" applyProtection="0"/>
    <xf numFmtId="187" fontId="93" fillId="20" borderId="27">
      <alignment horizontal="right" vertical="center"/>
      <protection locked="0"/>
    </xf>
    <xf numFmtId="41" fontId="97" fillId="0" borderId="0" applyFont="0" applyFill="0" applyBorder="0" applyAlignment="0" applyProtection="0"/>
    <xf numFmtId="41" fontId="97" fillId="0" borderId="0" applyFont="0" applyFill="0" applyBorder="0" applyAlignment="0" applyProtection="0">
      <alignment vertical="center"/>
    </xf>
    <xf numFmtId="0" fontId="95" fillId="0" borderId="0"/>
    <xf numFmtId="190" fontId="86" fillId="0" borderId="0" applyFont="0" applyFill="0" applyBorder="0" applyAlignment="0" applyProtection="0"/>
    <xf numFmtId="190" fontId="86" fillId="0" borderId="0" applyFont="0" applyFill="0" applyBorder="0" applyAlignment="0" applyProtection="0"/>
    <xf numFmtId="190" fontId="86" fillId="0" borderId="0" applyFont="0" applyFill="0" applyBorder="0" applyAlignment="0" applyProtection="0"/>
    <xf numFmtId="0" fontId="95" fillId="0" borderId="0" applyFont="0" applyFill="0" applyBorder="0" applyAlignment="0" applyProtection="0"/>
    <xf numFmtId="237" fontId="86" fillId="0" borderId="5"/>
    <xf numFmtId="0" fontId="163" fillId="0" borderId="32"/>
    <xf numFmtId="238" fontId="164" fillId="0" borderId="0" applyFont="0" applyFill="0" applyBorder="0" applyAlignment="0" applyProtection="0"/>
    <xf numFmtId="239" fontId="165" fillId="0" borderId="0" applyFont="0" applyFill="0" applyBorder="0" applyAlignment="0" applyProtection="0"/>
    <xf numFmtId="240" fontId="152" fillId="0" borderId="0" applyFill="0" applyBorder="0" applyProtection="0">
      <alignment horizontal="right"/>
    </xf>
    <xf numFmtId="0" fontId="108" fillId="0" borderId="33">
      <alignment vertical="justify" wrapText="1"/>
    </xf>
    <xf numFmtId="0" fontId="152" fillId="0" borderId="0"/>
    <xf numFmtId="4" fontId="166" fillId="0" borderId="0" applyFont="0" applyFill="0" applyBorder="0" applyAlignment="0" applyProtection="0"/>
    <xf numFmtId="3" fontId="166" fillId="0" borderId="0" applyFont="0" applyFill="0" applyBorder="0" applyAlignment="0" applyProtection="0"/>
    <xf numFmtId="235" fontId="86" fillId="0" borderId="0">
      <alignment vertical="center"/>
    </xf>
    <xf numFmtId="235" fontId="86" fillId="0" borderId="0">
      <alignment vertical="center"/>
    </xf>
    <xf numFmtId="241" fontId="95" fillId="0" borderId="0" applyFill="0" applyBorder="0" applyProtection="0">
      <alignment vertical="center"/>
    </xf>
    <xf numFmtId="0" fontId="86" fillId="0" borderId="0"/>
    <xf numFmtId="0" fontId="102" fillId="0" borderId="0"/>
    <xf numFmtId="41" fontId="152" fillId="0" borderId="0" applyFont="0" applyFill="0" applyBorder="0" applyAlignment="0" applyProtection="0"/>
    <xf numFmtId="43" fontId="152" fillId="0" borderId="0" applyFont="0" applyFill="0" applyBorder="0" applyAlignment="0" applyProtection="0"/>
    <xf numFmtId="242" fontId="165" fillId="0" borderId="0" applyFont="0" applyFill="0" applyBorder="0" applyProtection="0">
      <alignment horizontal="right" vertical="center"/>
    </xf>
    <xf numFmtId="0" fontId="86" fillId="0" borderId="0" applyFont="0" applyFill="0" applyBorder="0" applyAlignment="0" applyProtection="0"/>
    <xf numFmtId="38" fontId="86" fillId="0" borderId="0" applyFont="0" applyFill="0" applyBorder="0" applyAlignment="0" applyProtection="0"/>
    <xf numFmtId="0" fontId="86" fillId="0" borderId="0" applyFont="0" applyFill="0" applyBorder="0" applyAlignment="0" applyProtection="0"/>
    <xf numFmtId="190" fontId="86" fillId="0" borderId="0" applyFont="0" applyFill="0" applyBorder="0" applyAlignment="0" applyProtection="0"/>
    <xf numFmtId="243" fontId="98" fillId="0" borderId="0" applyFont="0" applyFill="0" applyBorder="0" applyAlignment="0" applyProtection="0"/>
    <xf numFmtId="42" fontId="97" fillId="0" borderId="0" applyFont="0" applyFill="0" applyBorder="0" applyAlignment="0" applyProtection="0"/>
    <xf numFmtId="244" fontId="98" fillId="0" borderId="0" applyFont="0" applyFill="0" applyBorder="0" applyAlignment="0" applyProtection="0"/>
    <xf numFmtId="0" fontId="167" fillId="24" borderId="34"/>
    <xf numFmtId="9" fontId="166" fillId="0" borderId="0" applyFont="0" applyFill="0" applyBorder="0" applyAlignment="0" applyProtection="0"/>
    <xf numFmtId="245" fontId="86" fillId="0" borderId="5"/>
    <xf numFmtId="0" fontId="97" fillId="0" borderId="0"/>
    <xf numFmtId="0" fontId="168" fillId="0" borderId="0"/>
    <xf numFmtId="0" fontId="123" fillId="0" borderId="12">
      <protection locked="0"/>
    </xf>
    <xf numFmtId="40" fontId="169" fillId="0" borderId="0" applyFont="0" applyFill="0" applyBorder="0" applyAlignment="0" applyProtection="0"/>
    <xf numFmtId="38" fontId="169" fillId="0" borderId="0" applyFont="0" applyFill="0" applyBorder="0" applyAlignment="0" applyProtection="0"/>
    <xf numFmtId="43" fontId="97" fillId="0" borderId="0" applyFont="0" applyFill="0" applyBorder="0" applyAlignment="0" applyProtection="0"/>
    <xf numFmtId="41" fontId="97" fillId="0" borderId="0" applyFont="0" applyFill="0" applyBorder="0" applyAlignment="0" applyProtection="0"/>
    <xf numFmtId="246" fontId="152" fillId="0" borderId="0" applyFont="0" applyFill="0" applyBorder="0" applyAlignment="0" applyProtection="0"/>
    <xf numFmtId="247" fontId="152" fillId="0" borderId="0" applyFont="0" applyFill="0" applyBorder="0" applyAlignment="0" applyProtection="0"/>
    <xf numFmtId="0" fontId="166" fillId="0" borderId="0" applyFont="0" applyFill="0" applyBorder="0" applyAlignment="0" applyProtection="0"/>
    <xf numFmtId="0" fontId="166" fillId="0" borderId="0" applyFont="0" applyFill="0" applyBorder="0" applyAlignment="0" applyProtection="0"/>
    <xf numFmtId="187" fontId="155" fillId="0" borderId="0">
      <alignment horizontal="right" vertical="center"/>
    </xf>
    <xf numFmtId="0" fontId="108" fillId="0" borderId="33">
      <alignment vertical="justify" wrapText="1"/>
    </xf>
    <xf numFmtId="0" fontId="108" fillId="0" borderId="35">
      <alignment vertical="justify" wrapText="1"/>
    </xf>
    <xf numFmtId="0" fontId="108" fillId="0" borderId="35">
      <alignment vertical="justify" wrapText="1"/>
    </xf>
    <xf numFmtId="0" fontId="108" fillId="0" borderId="35">
      <alignment vertical="justify" wrapText="1"/>
    </xf>
    <xf numFmtId="0" fontId="108" fillId="0" borderId="35">
      <alignment vertical="justify" wrapText="1"/>
    </xf>
    <xf numFmtId="0" fontId="108" fillId="0" borderId="35">
      <alignment vertical="justify" wrapText="1"/>
    </xf>
    <xf numFmtId="0" fontId="97" fillId="0" borderId="0"/>
    <xf numFmtId="0" fontId="171" fillId="0" borderId="0" applyNumberFormat="0" applyFill="0" applyBorder="0" applyAlignment="0" applyProtection="0"/>
  </cellStyleXfs>
  <cellXfs count="2038">
    <xf numFmtId="0" fontId="0" fillId="0" borderId="0" xfId="0" applyAlignment="1">
      <alignment vertical="center"/>
    </xf>
    <xf numFmtId="0" fontId="8" fillId="0" borderId="0" xfId="0" applyFont="1" applyAlignment="1">
      <alignment vertical="center"/>
    </xf>
    <xf numFmtId="0" fontId="18" fillId="0" borderId="0" xfId="0" applyFont="1" applyAlignment="1">
      <alignment vertical="center"/>
    </xf>
    <xf numFmtId="0" fontId="19" fillId="0" borderId="0" xfId="0" quotePrefix="1" applyFont="1" applyFill="1" applyAlignment="1" applyProtection="1">
      <alignment horizontal="left" vertical="center"/>
    </xf>
    <xf numFmtId="0" fontId="19" fillId="6" borderId="0" xfId="0" applyFont="1" applyFill="1" applyAlignment="1" applyProtection="1">
      <alignment vertical="center"/>
    </xf>
    <xf numFmtId="0" fontId="13" fillId="0" borderId="0" xfId="0" applyFont="1" applyFill="1" applyAlignment="1">
      <alignment vertical="center"/>
    </xf>
    <xf numFmtId="0" fontId="22" fillId="0" borderId="0" xfId="0" quotePrefix="1" applyFont="1" applyFill="1" applyAlignment="1" applyProtection="1">
      <alignment horizontal="left" vertical="center"/>
    </xf>
    <xf numFmtId="0" fontId="17" fillId="0" borderId="0" xfId="0" applyFont="1" applyFill="1" applyBorder="1" applyAlignment="1">
      <alignment vertical="center"/>
    </xf>
    <xf numFmtId="0" fontId="13" fillId="0" borderId="0" xfId="0" applyFont="1" applyAlignment="1">
      <alignment vertical="center"/>
    </xf>
    <xf numFmtId="0" fontId="20" fillId="0" borderId="6" xfId="0" applyFont="1" applyFill="1" applyBorder="1" applyAlignment="1">
      <alignment horizontal="left" vertical="center"/>
    </xf>
    <xf numFmtId="0" fontId="23" fillId="0" borderId="0" xfId="0" applyFont="1" applyFill="1" applyBorder="1" applyAlignment="1">
      <alignment vertical="center"/>
    </xf>
    <xf numFmtId="0" fontId="20" fillId="0" borderId="6" xfId="0" applyFont="1" applyFill="1" applyBorder="1" applyAlignment="1">
      <alignment vertical="center"/>
    </xf>
    <xf numFmtId="0" fontId="13" fillId="0" borderId="0" xfId="0" applyFont="1" applyFill="1" applyAlignment="1">
      <alignment horizontal="left" vertical="center"/>
    </xf>
    <xf numFmtId="0" fontId="13" fillId="0" borderId="4" xfId="0" applyFont="1" applyFill="1" applyBorder="1" applyAlignment="1">
      <alignment horizontal="left" vertical="center"/>
    </xf>
    <xf numFmtId="0" fontId="20" fillId="0" borderId="8" xfId="0" applyFont="1" applyFill="1" applyBorder="1" applyAlignment="1">
      <alignment vertical="center"/>
    </xf>
    <xf numFmtId="0" fontId="17" fillId="0" borderId="0" xfId="0" applyFont="1" applyFill="1" applyBorder="1" applyAlignment="1">
      <alignment horizontal="left" vertical="center"/>
    </xf>
    <xf numFmtId="38" fontId="20" fillId="0" borderId="2" xfId="0" applyNumberFormat="1" applyFont="1" applyFill="1" applyBorder="1" applyAlignment="1">
      <alignment vertical="center"/>
    </xf>
    <xf numFmtId="38" fontId="13" fillId="0" borderId="0" xfId="0" applyNumberFormat="1" applyFont="1" applyFill="1" applyBorder="1" applyAlignment="1">
      <alignment horizontal="left" vertical="center" indent="1"/>
    </xf>
    <xf numFmtId="0" fontId="13" fillId="0" borderId="0" xfId="0" applyFont="1" applyFill="1" applyAlignment="1">
      <alignment horizontal="left" vertical="center" indent="1"/>
    </xf>
    <xf numFmtId="0" fontId="19" fillId="0" borderId="0" xfId="0" applyFont="1" applyFill="1" applyAlignment="1">
      <alignment vertical="center"/>
    </xf>
    <xf numFmtId="0" fontId="18" fillId="0" borderId="3" xfId="0" applyFont="1" applyFill="1" applyBorder="1" applyAlignment="1">
      <alignment horizontal="left" vertical="center"/>
    </xf>
    <xf numFmtId="0" fontId="18" fillId="0" borderId="0" xfId="0" applyFont="1" applyFill="1" applyBorder="1" applyAlignment="1">
      <alignment horizontal="left" vertical="center"/>
    </xf>
    <xf numFmtId="0" fontId="18" fillId="0" borderId="1" xfId="0" applyFont="1" applyFill="1" applyBorder="1" applyAlignment="1">
      <alignment horizontal="left" vertical="center"/>
    </xf>
    <xf numFmtId="0" fontId="23" fillId="7" borderId="0" xfId="0" applyFont="1" applyFill="1" applyBorder="1" applyAlignment="1" applyProtection="1">
      <alignment vertical="center"/>
    </xf>
    <xf numFmtId="0" fontId="24" fillId="7" borderId="0" xfId="0" applyFont="1" applyFill="1" applyBorder="1" applyAlignment="1" applyProtection="1">
      <alignment vertical="center"/>
    </xf>
    <xf numFmtId="0" fontId="24" fillId="7" borderId="0" xfId="0" applyFont="1" applyFill="1" applyBorder="1" applyAlignment="1" applyProtection="1">
      <alignment vertical="center"/>
    </xf>
    <xf numFmtId="0" fontId="24" fillId="7" borderId="0" xfId="0" applyFont="1" applyFill="1" applyBorder="1" applyAlignment="1" applyProtection="1">
      <alignment horizontal="right" vertical="center" indent="1"/>
    </xf>
    <xf numFmtId="0" fontId="24" fillId="7" borderId="0" xfId="0" applyFont="1" applyFill="1" applyBorder="1" applyAlignment="1" applyProtection="1">
      <alignment vertical="center"/>
    </xf>
    <xf numFmtId="10" fontId="24" fillId="7" borderId="0" xfId="0" applyNumberFormat="1" applyFont="1" applyFill="1" applyBorder="1" applyAlignment="1" applyProtection="1">
      <alignment vertical="center"/>
    </xf>
    <xf numFmtId="0" fontId="25" fillId="7" borderId="0" xfId="0" applyFont="1" applyFill="1" applyBorder="1" applyAlignment="1" applyProtection="1">
      <alignment vertical="center"/>
    </xf>
    <xf numFmtId="0" fontId="21" fillId="5" borderId="0" xfId="0" quotePrefix="1" applyFont="1" applyFill="1" applyAlignment="1">
      <alignment horizontal="center" vertical="center" wrapText="1"/>
    </xf>
    <xf numFmtId="0" fontId="27" fillId="0" borderId="0" xfId="0" applyFont="1" applyFill="1" applyBorder="1" applyAlignment="1">
      <alignment vertical="center"/>
    </xf>
    <xf numFmtId="0" fontId="27" fillId="0" borderId="0" xfId="0" applyFont="1" applyFill="1" applyBorder="1" applyAlignment="1">
      <alignment vertical="center"/>
    </xf>
    <xf numFmtId="0" fontId="0" fillId="0" borderId="0" xfId="0" applyAlignment="1">
      <alignment horizontal="center" vertical="center"/>
    </xf>
    <xf numFmtId="0" fontId="31" fillId="6" borderId="0" xfId="0" applyFont="1" applyFill="1" applyAlignment="1" applyProtection="1">
      <alignment horizontal="left" vertical="center"/>
    </xf>
    <xf numFmtId="0" fontId="8" fillId="0" borderId="0" xfId="0" applyFont="1" applyAlignment="1">
      <alignment horizontal="right" vertical="center"/>
    </xf>
    <xf numFmtId="0" fontId="32" fillId="0" borderId="0" xfId="0" applyFont="1" applyAlignment="1">
      <alignment horizontal="center" vertical="center"/>
    </xf>
    <xf numFmtId="0" fontId="33" fillId="2" borderId="0" xfId="0" applyFont="1" applyFill="1" applyAlignment="1">
      <alignment horizontal="left" vertical="center"/>
    </xf>
    <xf numFmtId="0" fontId="33" fillId="2" borderId="0" xfId="0" applyFont="1" applyFill="1" applyAlignment="1">
      <alignment vertical="center"/>
    </xf>
    <xf numFmtId="0" fontId="32" fillId="0" borderId="0" xfId="0" applyFont="1" applyAlignment="1">
      <alignment horizontal="right" vertical="center"/>
    </xf>
    <xf numFmtId="0" fontId="33" fillId="0" borderId="0" xfId="0" applyFont="1" applyAlignment="1">
      <alignment horizontal="left" vertical="center"/>
    </xf>
    <xf numFmtId="0" fontId="33" fillId="0" borderId="0" xfId="0" applyFont="1" applyAlignment="1">
      <alignment vertical="center"/>
    </xf>
    <xf numFmtId="0" fontId="33" fillId="9" borderId="0" xfId="0" applyFont="1" applyFill="1" applyAlignment="1">
      <alignment vertical="center"/>
    </xf>
    <xf numFmtId="0" fontId="33" fillId="9" borderId="0" xfId="0" applyFont="1" applyFill="1" applyAlignment="1">
      <alignment horizontal="left" vertical="center"/>
    </xf>
    <xf numFmtId="0" fontId="33" fillId="0" borderId="0" xfId="0" applyFont="1" applyFill="1" applyAlignment="1">
      <alignment vertical="center"/>
    </xf>
    <xf numFmtId="0" fontId="33" fillId="0" borderId="0" xfId="0" applyFont="1" applyFill="1" applyAlignment="1">
      <alignment horizontal="left" vertical="center"/>
    </xf>
    <xf numFmtId="0" fontId="29" fillId="0" borderId="0" xfId="0" applyFont="1" applyAlignment="1">
      <alignment vertical="center"/>
    </xf>
    <xf numFmtId="0" fontId="8" fillId="0" borderId="0" xfId="0" applyFont="1" applyAlignment="1">
      <alignment horizontal="center" vertical="center"/>
    </xf>
    <xf numFmtId="0" fontId="0" fillId="0" borderId="0" xfId="0" applyAlignment="1">
      <alignment horizontal="center" vertical="center"/>
    </xf>
    <xf numFmtId="0" fontId="31" fillId="0" borderId="0" xfId="0" applyFont="1" applyAlignment="1">
      <alignment vertical="center"/>
    </xf>
    <xf numFmtId="41" fontId="32" fillId="0" borderId="0" xfId="0" applyNumberFormat="1" applyFont="1" applyAlignment="1">
      <alignment horizontal="right" vertical="center"/>
    </xf>
    <xf numFmtId="0" fontId="5" fillId="3" borderId="0" xfId="0" applyFont="1" applyFill="1" applyAlignment="1"/>
    <xf numFmtId="0" fontId="5" fillId="0" borderId="0" xfId="0" applyFont="1" applyFill="1" applyAlignment="1"/>
    <xf numFmtId="41" fontId="5" fillId="0" borderId="0" xfId="0" applyNumberFormat="1" applyFont="1" applyFill="1" applyAlignment="1"/>
    <xf numFmtId="0" fontId="5" fillId="10" borderId="0" xfId="0" applyFont="1" applyFill="1" applyAlignment="1"/>
    <xf numFmtId="0" fontId="5" fillId="3" borderId="0" xfId="0" applyNumberFormat="1" applyFont="1" applyFill="1" applyAlignment="1"/>
    <xf numFmtId="0" fontId="5" fillId="10" borderId="0" xfId="0" applyNumberFormat="1" applyFont="1" applyFill="1" applyAlignment="1"/>
    <xf numFmtId="0" fontId="5" fillId="8" borderId="9" xfId="0" applyFont="1" applyFill="1" applyBorder="1" applyAlignment="1"/>
    <xf numFmtId="0" fontId="5" fillId="0" borderId="0" xfId="0" applyFont="1" applyAlignment="1"/>
    <xf numFmtId="0" fontId="0" fillId="0" borderId="0" xfId="0" applyFill="1" applyAlignment="1">
      <alignment vertical="center"/>
    </xf>
    <xf numFmtId="0" fontId="0" fillId="12" borderId="0" xfId="0" applyFill="1" applyAlignment="1">
      <alignment vertical="center"/>
    </xf>
    <xf numFmtId="0" fontId="0" fillId="9" borderId="0" xfId="0" applyFill="1" applyAlignment="1">
      <alignment vertical="center"/>
    </xf>
    <xf numFmtId="0" fontId="0" fillId="0" borderId="0" xfId="0" applyAlignment="1">
      <alignment vertical="center"/>
    </xf>
    <xf numFmtId="0" fontId="13" fillId="0" borderId="12" xfId="0" applyFont="1" applyFill="1" applyBorder="1" applyAlignment="1">
      <alignment horizontal="left" vertical="center"/>
    </xf>
    <xf numFmtId="41" fontId="0" fillId="0" borderId="0" xfId="0" applyNumberFormat="1" applyAlignment="1">
      <alignment vertical="center"/>
    </xf>
    <xf numFmtId="41" fontId="0" fillId="0" borderId="0" xfId="0" applyNumberFormat="1" applyFont="1" applyAlignment="1">
      <alignment vertical="center"/>
    </xf>
    <xf numFmtId="41" fontId="37" fillId="0" borderId="0" xfId="0" applyNumberFormat="1" applyFont="1" applyAlignment="1">
      <alignment vertical="center"/>
    </xf>
    <xf numFmtId="0" fontId="10" fillId="3" borderId="0" xfId="0" applyFont="1" applyFill="1" applyAlignment="1"/>
    <xf numFmtId="0" fontId="10" fillId="0" borderId="0" xfId="0" applyFont="1" applyFill="1" applyAlignment="1"/>
    <xf numFmtId="41" fontId="10" fillId="0" borderId="0" xfId="0" applyNumberFormat="1" applyFont="1" applyFill="1" applyAlignment="1"/>
    <xf numFmtId="0" fontId="10" fillId="3" borderId="0" xfId="0" applyNumberFormat="1" applyFont="1" applyFill="1" applyAlignment="1"/>
    <xf numFmtId="0" fontId="10" fillId="0" borderId="0" xfId="0" applyNumberFormat="1" applyFont="1" applyFill="1" applyAlignment="1"/>
    <xf numFmtId="0" fontId="10" fillId="8" borderId="9" xfId="0" applyFont="1" applyFill="1" applyBorder="1" applyAlignment="1"/>
    <xf numFmtId="0" fontId="38" fillId="0" borderId="0" xfId="0" applyFont="1" applyAlignment="1">
      <alignment vertical="center"/>
    </xf>
    <xf numFmtId="0" fontId="0" fillId="11" borderId="0" xfId="0" applyFill="1" applyAlignment="1">
      <alignment vertical="center"/>
    </xf>
    <xf numFmtId="0" fontId="0" fillId="11" borderId="0" xfId="0" applyFill="1" applyAlignment="1">
      <alignment vertical="center"/>
    </xf>
    <xf numFmtId="0" fontId="0" fillId="2" borderId="0" xfId="0" applyFill="1" applyAlignment="1">
      <alignment horizontal="left" vertical="center"/>
    </xf>
    <xf numFmtId="0" fontId="0" fillId="2" borderId="0" xfId="0" applyFill="1" applyAlignment="1">
      <alignment vertical="center"/>
    </xf>
    <xf numFmtId="0" fontId="0" fillId="0" borderId="0" xfId="0" applyAlignment="1">
      <alignment horizontal="left" vertical="center"/>
    </xf>
    <xf numFmtId="0" fontId="0" fillId="0" borderId="0" xfId="0" applyAlignment="1">
      <alignment vertical="center"/>
    </xf>
    <xf numFmtId="0" fontId="0" fillId="0" borderId="0" xfId="0" applyFill="1" applyAlignment="1">
      <alignment horizontal="left" vertical="center"/>
    </xf>
    <xf numFmtId="0" fontId="0" fillId="0" borderId="0" xfId="0" applyFill="1" applyAlignment="1">
      <alignment vertical="center"/>
    </xf>
    <xf numFmtId="0" fontId="30" fillId="0" borderId="0" xfId="0" applyFont="1" applyAlignment="1">
      <alignment vertical="center"/>
    </xf>
    <xf numFmtId="0" fontId="39" fillId="0" borderId="0" xfId="0" applyFont="1" applyAlignment="1">
      <alignment horizontal="right" vertical="center"/>
    </xf>
    <xf numFmtId="0" fontId="39" fillId="0" borderId="0" xfId="0" applyFont="1" applyAlignment="1">
      <alignment horizontal="left" vertical="center"/>
    </xf>
    <xf numFmtId="0" fontId="14" fillId="0" borderId="0" xfId="0" applyFont="1" applyAlignment="1">
      <alignment horizontal="center" vertical="center"/>
    </xf>
    <xf numFmtId="41" fontId="9" fillId="0" borderId="0" xfId="0" applyNumberFormat="1" applyFont="1" applyAlignment="1">
      <alignment horizontal="right" vertical="center"/>
    </xf>
    <xf numFmtId="41" fontId="0" fillId="11" borderId="0" xfId="0" applyNumberFormat="1" applyFont="1" applyFill="1" applyAlignment="1">
      <alignment vertical="center"/>
    </xf>
    <xf numFmtId="0" fontId="21" fillId="5" borderId="0" xfId="0" applyFont="1" applyFill="1" applyAlignment="1">
      <alignment horizontal="center" vertical="center"/>
    </xf>
    <xf numFmtId="0" fontId="0" fillId="12" borderId="0" xfId="0" applyFill="1" applyAlignment="1">
      <alignment vertical="center" wrapText="1"/>
    </xf>
    <xf numFmtId="0" fontId="0" fillId="0" borderId="0" xfId="0" applyFill="1" applyAlignment="1">
      <alignment vertical="center"/>
    </xf>
    <xf numFmtId="0" fontId="0" fillId="0" borderId="0" xfId="0" applyAlignment="1">
      <alignment vertical="center"/>
    </xf>
    <xf numFmtId="0" fontId="0" fillId="0" borderId="0" xfId="0" applyAlignment="1">
      <alignment vertical="center"/>
    </xf>
    <xf numFmtId="0" fontId="21" fillId="5" borderId="0" xfId="0" applyFont="1" applyFill="1" applyAlignment="1">
      <alignment horizontal="center" vertical="center"/>
    </xf>
    <xf numFmtId="41" fontId="0" fillId="0" borderId="0" xfId="0" applyNumberFormat="1" applyFont="1" applyFill="1" applyAlignment="1">
      <alignment vertical="center"/>
    </xf>
    <xf numFmtId="0" fontId="21" fillId="5" borderId="0" xfId="0" applyFont="1" applyFill="1" applyAlignment="1">
      <alignment horizontal="center" vertical="center"/>
    </xf>
    <xf numFmtId="0" fontId="0" fillId="0" borderId="0" xfId="0" applyAlignment="1">
      <alignment vertical="center"/>
    </xf>
    <xf numFmtId="0" fontId="21" fillId="5" borderId="0" xfId="0" applyFont="1" applyFill="1" applyAlignment="1">
      <alignment horizontal="center" vertical="center"/>
    </xf>
    <xf numFmtId="41" fontId="0" fillId="0" borderId="0" xfId="0" applyNumberFormat="1" applyFill="1" applyAlignment="1">
      <alignment vertical="center"/>
    </xf>
    <xf numFmtId="0" fontId="26" fillId="7" borderId="0" xfId="0" applyFont="1" applyFill="1" applyAlignment="1" applyProtection="1">
      <alignment horizontal="left" vertical="center"/>
    </xf>
    <xf numFmtId="0" fontId="24" fillId="7" borderId="0" xfId="0" applyFont="1" applyFill="1" applyBorder="1" applyAlignment="1" applyProtection="1">
      <alignment horizontal="left" vertical="center"/>
    </xf>
    <xf numFmtId="0" fontId="24" fillId="7" borderId="0" xfId="0" applyFont="1" applyFill="1" applyBorder="1" applyAlignment="1" applyProtection="1">
      <alignment horizontal="left" vertical="center"/>
    </xf>
    <xf numFmtId="0" fontId="0" fillId="0" borderId="0" xfId="0" applyAlignment="1">
      <alignment vertical="center"/>
    </xf>
    <xf numFmtId="0" fontId="21" fillId="5" borderId="0" xfId="0" applyFont="1" applyFill="1" applyAlignment="1">
      <alignment horizontal="center" vertical="center"/>
    </xf>
    <xf numFmtId="0" fontId="0" fillId="9" borderId="0" xfId="0" applyFill="1" applyAlignment="1">
      <alignment vertical="center"/>
    </xf>
    <xf numFmtId="9" fontId="24" fillId="7" borderId="0" xfId="0" applyNumberFormat="1" applyFont="1" applyFill="1" applyBorder="1" applyAlignment="1" applyProtection="1">
      <alignment vertical="center"/>
    </xf>
    <xf numFmtId="10" fontId="24" fillId="7" borderId="0" xfId="0" applyNumberFormat="1" applyFont="1" applyFill="1" applyBorder="1" applyAlignment="1" applyProtection="1">
      <alignment vertical="center"/>
    </xf>
    <xf numFmtId="0" fontId="41" fillId="0" borderId="0" xfId="0" applyFont="1" applyFill="1" applyAlignment="1" applyProtection="1">
      <alignment vertical="center"/>
    </xf>
    <xf numFmtId="0" fontId="40" fillId="0" borderId="0" xfId="0" applyFont="1" applyFill="1" applyAlignment="1" applyProtection="1">
      <alignment vertical="center"/>
    </xf>
    <xf numFmtId="0" fontId="42" fillId="0" borderId="0" xfId="0" applyFont="1" applyFill="1" applyAlignment="1" applyProtection="1">
      <alignment vertical="center"/>
    </xf>
    <xf numFmtId="0" fontId="43" fillId="0" borderId="0" xfId="0" applyFont="1" applyFill="1" applyAlignment="1" applyProtection="1">
      <alignment vertical="center"/>
    </xf>
    <xf numFmtId="0" fontId="43" fillId="0" borderId="0" xfId="0" applyFont="1" applyFill="1" applyAlignment="1" applyProtection="1">
      <alignment vertical="center"/>
    </xf>
    <xf numFmtId="0" fontId="19" fillId="2" borderId="0" xfId="0" applyFont="1" applyFill="1" applyAlignment="1">
      <alignment vertical="center"/>
    </xf>
    <xf numFmtId="0" fontId="44" fillId="0" borderId="0" xfId="0" applyFont="1" applyFill="1" applyAlignment="1">
      <alignment horizontal="left" vertical="center"/>
    </xf>
    <xf numFmtId="0" fontId="43" fillId="0" borderId="0" xfId="0" applyFont="1" applyFill="1" applyAlignment="1">
      <alignment vertical="center"/>
    </xf>
    <xf numFmtId="0" fontId="43" fillId="0" borderId="0" xfId="0" applyFont="1" applyFill="1" applyAlignment="1">
      <alignment horizontal="right" vertical="center"/>
    </xf>
    <xf numFmtId="0" fontId="24" fillId="0" borderId="0" xfId="0" applyFont="1" applyAlignment="1">
      <alignment vertical="center"/>
    </xf>
    <xf numFmtId="0" fontId="43" fillId="0" borderId="0" xfId="0" applyFont="1" applyFill="1" applyAlignment="1">
      <alignment horizontal="left" vertical="center"/>
    </xf>
    <xf numFmtId="0" fontId="24" fillId="0" borderId="0" xfId="0" applyFont="1" applyFill="1" applyAlignment="1">
      <alignment vertical="center"/>
    </xf>
    <xf numFmtId="0" fontId="43" fillId="0" borderId="0" xfId="0" applyFont="1" applyFill="1" applyAlignment="1">
      <alignment horizontal="center" vertical="center"/>
    </xf>
    <xf numFmtId="0" fontId="24" fillId="4" borderId="0" xfId="0" applyFont="1" applyFill="1" applyAlignment="1">
      <alignment vertical="center"/>
    </xf>
    <xf numFmtId="0" fontId="19" fillId="5" borderId="0" xfId="0" applyFont="1" applyFill="1" applyAlignment="1">
      <alignment vertical="center"/>
    </xf>
    <xf numFmtId="0" fontId="43" fillId="5" borderId="0" xfId="0" applyFont="1" applyFill="1" applyAlignment="1">
      <alignment horizontal="left" vertical="center"/>
    </xf>
    <xf numFmtId="0" fontId="44" fillId="0" borderId="0" xfId="0" applyFont="1" applyFill="1" applyAlignment="1" applyProtection="1">
      <alignment horizontal="left" vertical="center"/>
    </xf>
    <xf numFmtId="0" fontId="24" fillId="0" borderId="0" xfId="0" applyFont="1" applyFill="1" applyAlignment="1">
      <alignment horizontal="right" vertical="center" indent="1"/>
    </xf>
    <xf numFmtId="0" fontId="19" fillId="0" borderId="0" xfId="0" applyFont="1" applyFill="1" applyAlignment="1">
      <alignment horizontal="right" vertical="center"/>
    </xf>
    <xf numFmtId="0" fontId="24" fillId="0" borderId="0" xfId="0" applyFont="1" applyFill="1" applyBorder="1" applyAlignment="1">
      <alignment vertical="center"/>
    </xf>
    <xf numFmtId="0" fontId="24" fillId="0" borderId="0" xfId="0" applyFont="1" applyFill="1" applyBorder="1" applyAlignment="1">
      <alignment horizontal="right" vertical="center" indent="1"/>
    </xf>
    <xf numFmtId="0" fontId="24" fillId="0" borderId="0" xfId="0" quotePrefix="1" applyFont="1" applyFill="1" applyBorder="1" applyAlignment="1">
      <alignment horizontal="right" vertical="center"/>
    </xf>
    <xf numFmtId="0" fontId="43" fillId="0" borderId="0" xfId="0" applyFont="1" applyFill="1" applyAlignment="1" applyProtection="1">
      <alignment horizontal="left" vertical="center"/>
    </xf>
    <xf numFmtId="0" fontId="44" fillId="0" borderId="0" xfId="0" applyFont="1" applyFill="1" applyAlignment="1" applyProtection="1">
      <alignment horizontal="left" vertical="center"/>
    </xf>
    <xf numFmtId="0" fontId="44" fillId="6" borderId="0" xfId="0" applyFont="1" applyFill="1" applyAlignment="1" applyProtection="1">
      <alignment horizontal="left" vertical="center"/>
    </xf>
    <xf numFmtId="0" fontId="46" fillId="0" borderId="0" xfId="0" applyFont="1" applyFill="1" applyAlignment="1" applyProtection="1">
      <alignment horizontal="left" vertical="center"/>
    </xf>
    <xf numFmtId="0" fontId="26" fillId="6" borderId="0" xfId="0" applyFont="1" applyFill="1" applyAlignment="1" applyProtection="1">
      <alignment horizontal="left" vertical="center"/>
    </xf>
    <xf numFmtId="0" fontId="24" fillId="0" borderId="0" xfId="0" applyFont="1" applyBorder="1" applyAlignment="1">
      <alignment vertical="center"/>
    </xf>
    <xf numFmtId="0" fontId="15" fillId="0" borderId="0" xfId="0" applyFont="1" applyFill="1" applyAlignment="1" applyProtection="1">
      <alignment horizontal="center" vertical="center"/>
    </xf>
    <xf numFmtId="0" fontId="15" fillId="0" borderId="0" xfId="0" applyFont="1" applyFill="1" applyAlignment="1" applyProtection="1">
      <alignment horizontal="center" vertical="center"/>
    </xf>
    <xf numFmtId="0" fontId="24" fillId="0" borderId="0" xfId="0" applyFont="1" applyAlignment="1">
      <alignment vertical="center"/>
    </xf>
    <xf numFmtId="9" fontId="24" fillId="0" borderId="0" xfId="0" applyNumberFormat="1" applyFont="1" applyFill="1" applyBorder="1" applyAlignment="1">
      <alignment horizontal="right" vertical="center"/>
    </xf>
    <xf numFmtId="0" fontId="24" fillId="6" borderId="0" xfId="0" applyFont="1" applyFill="1" applyAlignment="1" applyProtection="1">
      <alignment vertical="center"/>
    </xf>
    <xf numFmtId="0" fontId="47" fillId="6" borderId="0" xfId="0" applyFont="1" applyFill="1" applyAlignment="1" applyProtection="1">
      <alignment vertical="center"/>
    </xf>
    <xf numFmtId="0" fontId="24" fillId="0" borderId="0" xfId="0" applyFont="1" applyAlignment="1">
      <alignment horizontal="right" vertical="center"/>
    </xf>
    <xf numFmtId="0" fontId="25" fillId="0" borderId="0" xfId="0" applyFont="1" applyAlignment="1">
      <alignment vertical="center"/>
    </xf>
    <xf numFmtId="0" fontId="24" fillId="13" borderId="0" xfId="0" applyFont="1" applyFill="1" applyBorder="1" applyAlignment="1">
      <alignment horizontal="right" vertical="center"/>
    </xf>
    <xf numFmtId="0" fontId="24" fillId="0" borderId="0" xfId="0" applyFont="1" applyFill="1" applyBorder="1" applyAlignment="1">
      <alignment horizontal="right" vertical="center"/>
    </xf>
    <xf numFmtId="0" fontId="15" fillId="0" borderId="0" xfId="0" applyFont="1" applyFill="1" applyBorder="1" applyAlignment="1">
      <alignment horizontal="left" vertical="center"/>
    </xf>
    <xf numFmtId="10" fontId="15" fillId="0" borderId="0" xfId="0" applyNumberFormat="1" applyFont="1" applyFill="1" applyBorder="1" applyAlignment="1">
      <alignment horizontal="center" vertical="center"/>
    </xf>
    <xf numFmtId="10" fontId="15" fillId="0" borderId="0" xfId="0" applyNumberFormat="1" applyFont="1" applyFill="1" applyBorder="1" applyAlignment="1">
      <alignment horizontal="right" vertical="center"/>
    </xf>
    <xf numFmtId="10" fontId="15" fillId="0" borderId="0" xfId="0" applyNumberFormat="1" applyFont="1" applyFill="1" applyBorder="1" applyAlignment="1">
      <alignment horizontal="left" vertical="center"/>
    </xf>
    <xf numFmtId="0" fontId="24" fillId="0" borderId="0" xfId="0" applyFont="1" applyFill="1" applyAlignment="1">
      <alignment horizontal="right" vertical="center"/>
    </xf>
    <xf numFmtId="0" fontId="19" fillId="6" borderId="0" xfId="0" applyFont="1" applyFill="1" applyAlignment="1">
      <alignment horizontal="center" vertical="center"/>
    </xf>
    <xf numFmtId="0" fontId="15" fillId="0" borderId="0" xfId="0" applyFont="1" applyFill="1" applyBorder="1" applyAlignment="1">
      <alignment horizontal="center" vertical="center"/>
    </xf>
    <xf numFmtId="9" fontId="15" fillId="0" borderId="0" xfId="0" applyNumberFormat="1" applyFont="1" applyFill="1" applyBorder="1" applyAlignment="1">
      <alignment horizontal="right" vertical="center"/>
    </xf>
    <xf numFmtId="0" fontId="15" fillId="0" borderId="0" xfId="0" applyFont="1" applyFill="1" applyBorder="1" applyAlignment="1">
      <alignment vertical="center"/>
    </xf>
    <xf numFmtId="0" fontId="12" fillId="0" borderId="0" xfId="0" applyFont="1" applyFill="1" applyBorder="1" applyAlignment="1">
      <alignment vertical="center"/>
    </xf>
    <xf numFmtId="0" fontId="36" fillId="0" borderId="0" xfId="0" applyFont="1" applyFill="1" applyBorder="1" applyAlignment="1">
      <alignment horizontal="right" vertical="center"/>
    </xf>
    <xf numFmtId="0" fontId="36" fillId="0" borderId="0" xfId="0" applyFont="1" applyFill="1" applyBorder="1" applyAlignment="1">
      <alignment horizontal="center" vertical="center"/>
    </xf>
    <xf numFmtId="0" fontId="44" fillId="0" borderId="0" xfId="0" applyFont="1" applyAlignment="1">
      <alignment horizontal="left" vertical="center"/>
    </xf>
    <xf numFmtId="0" fontId="24" fillId="0" borderId="0" xfId="0" applyNumberFormat="1" applyFont="1" applyFill="1" applyBorder="1" applyAlignment="1">
      <alignment horizontal="right" vertical="center"/>
    </xf>
    <xf numFmtId="0" fontId="50" fillId="6" borderId="0" xfId="0" applyFont="1" applyFill="1" applyAlignment="1" applyProtection="1">
      <alignment horizontal="left" vertical="center"/>
    </xf>
    <xf numFmtId="0" fontId="50" fillId="6" borderId="0" xfId="0" quotePrefix="1" applyFont="1" applyFill="1" applyAlignment="1" applyProtection="1">
      <alignment horizontal="left" vertical="center"/>
    </xf>
    <xf numFmtId="0" fontId="17" fillId="6" borderId="0" xfId="0" applyFont="1" applyFill="1" applyAlignment="1" applyProtection="1">
      <alignment vertical="center"/>
    </xf>
    <xf numFmtId="0" fontId="16" fillId="6" borderId="0" xfId="0" applyFont="1" applyFill="1" applyAlignment="1" applyProtection="1">
      <alignment horizontal="left" vertical="center"/>
    </xf>
    <xf numFmtId="0" fontId="51" fillId="6" borderId="0" xfId="0" applyFont="1" applyFill="1" applyAlignment="1" applyProtection="1">
      <alignment horizontal="left" vertical="center"/>
    </xf>
    <xf numFmtId="0" fontId="43" fillId="0" borderId="0" xfId="0" applyFont="1" applyFill="1" applyAlignment="1">
      <alignment horizontal="center" vertical="center"/>
    </xf>
    <xf numFmtId="0" fontId="24" fillId="0" borderId="0" xfId="0" applyFont="1" applyFill="1" applyAlignment="1">
      <alignment horizontal="center" vertical="center"/>
    </xf>
    <xf numFmtId="9" fontId="24" fillId="0" borderId="0" xfId="0" applyNumberFormat="1" applyFont="1" applyAlignment="1">
      <alignment vertical="center"/>
    </xf>
    <xf numFmtId="0" fontId="24" fillId="0" borderId="0" xfId="0" applyFont="1" applyFill="1" applyBorder="1" applyAlignment="1">
      <alignment horizontal="center" vertical="center"/>
    </xf>
    <xf numFmtId="41" fontId="24" fillId="0" borderId="0" xfId="0" applyNumberFormat="1" applyFont="1" applyFill="1" applyBorder="1" applyAlignment="1">
      <alignment vertical="center"/>
    </xf>
    <xf numFmtId="0" fontId="15" fillId="0" borderId="0" xfId="0" applyFont="1" applyFill="1" applyAlignment="1">
      <alignment horizontal="right" vertical="center"/>
    </xf>
    <xf numFmtId="0" fontId="15" fillId="0" borderId="0" xfId="0" applyFont="1" applyFill="1" applyAlignment="1">
      <alignment vertical="center"/>
    </xf>
    <xf numFmtId="0" fontId="24" fillId="0" borderId="0" xfId="0" applyFont="1" applyFill="1" applyBorder="1" applyAlignment="1">
      <alignment vertical="center"/>
    </xf>
    <xf numFmtId="0" fontId="24" fillId="0" borderId="0" xfId="0" applyFont="1" applyFill="1" applyBorder="1" applyAlignment="1">
      <alignment vertical="center"/>
    </xf>
    <xf numFmtId="0" fontId="24" fillId="0" borderId="0" xfId="0" applyFont="1" applyFill="1" applyBorder="1" applyAlignment="1">
      <alignment vertical="center"/>
    </xf>
    <xf numFmtId="0" fontId="15" fillId="0" borderId="0" xfId="0" applyFont="1" applyFill="1" applyBorder="1" applyAlignment="1">
      <alignment vertical="center"/>
    </xf>
    <xf numFmtId="0" fontId="24" fillId="0" borderId="4" xfId="0" applyFont="1" applyFill="1" applyBorder="1" applyAlignment="1">
      <alignment vertical="center"/>
    </xf>
    <xf numFmtId="0" fontId="15" fillId="0" borderId="4" xfId="0" applyFont="1" applyFill="1" applyBorder="1" applyAlignment="1">
      <alignment vertical="center"/>
    </xf>
    <xf numFmtId="0" fontId="15" fillId="0" borderId="0" xfId="0" applyFont="1" applyBorder="1" applyAlignment="1">
      <alignment vertical="top"/>
    </xf>
    <xf numFmtId="0" fontId="52" fillId="0" borderId="0" xfId="0" applyFont="1" applyFill="1" applyBorder="1" applyAlignment="1">
      <alignment horizontal="left" vertical="center"/>
    </xf>
    <xf numFmtId="0" fontId="15" fillId="0" borderId="0" xfId="0" applyFont="1" applyFill="1" applyBorder="1" applyAlignment="1">
      <alignment vertical="center"/>
    </xf>
    <xf numFmtId="0" fontId="24" fillId="0" borderId="0" xfId="0" applyFont="1" applyAlignment="1">
      <alignment horizontal="center" vertical="center"/>
    </xf>
    <xf numFmtId="0" fontId="24" fillId="0" borderId="0" xfId="0" applyFont="1" applyAlignment="1">
      <alignment vertical="center"/>
    </xf>
    <xf numFmtId="0" fontId="15" fillId="0" borderId="0" xfId="0" applyFont="1" applyFill="1" applyAlignment="1">
      <alignment horizontal="center" vertical="center"/>
    </xf>
    <xf numFmtId="0" fontId="15" fillId="0" borderId="0" xfId="0" applyFont="1" applyFill="1" applyAlignment="1">
      <alignment horizontal="right" vertical="center" indent="1"/>
    </xf>
    <xf numFmtId="0" fontId="53" fillId="0" borderId="0" xfId="0" applyFont="1" applyFill="1" applyAlignment="1">
      <alignment vertical="center"/>
    </xf>
    <xf numFmtId="0" fontId="54" fillId="0" borderId="0" xfId="0" applyFont="1" applyAlignment="1">
      <alignment vertical="center"/>
    </xf>
    <xf numFmtId="0" fontId="53" fillId="6" borderId="0" xfId="0" applyFont="1" applyFill="1" applyAlignment="1" applyProtection="1">
      <alignment vertical="center"/>
    </xf>
    <xf numFmtId="0" fontId="53" fillId="2" borderId="0" xfId="0" applyFont="1" applyFill="1" applyAlignment="1">
      <alignment vertical="center"/>
    </xf>
    <xf numFmtId="0" fontId="55" fillId="0" borderId="0" xfId="0" applyFont="1" applyFill="1" applyAlignment="1">
      <alignment horizontal="left" vertical="center"/>
    </xf>
    <xf numFmtId="0" fontId="56" fillId="0" borderId="0" xfId="0" applyFont="1" applyFill="1" applyAlignment="1">
      <alignment vertical="center"/>
    </xf>
    <xf numFmtId="0" fontId="56" fillId="0" borderId="0" xfId="0" applyFont="1" applyFill="1" applyAlignment="1">
      <alignment horizontal="right" vertical="center"/>
    </xf>
    <xf numFmtId="0" fontId="57" fillId="0" borderId="0" xfId="0" applyFont="1" applyAlignment="1">
      <alignment vertical="center"/>
    </xf>
    <xf numFmtId="0" fontId="56" fillId="0" borderId="0" xfId="0" applyFont="1" applyFill="1" applyAlignment="1">
      <alignment horizontal="left" vertical="center"/>
    </xf>
    <xf numFmtId="0" fontId="57" fillId="0" borderId="0" xfId="0" applyFont="1" applyFill="1" applyAlignment="1">
      <alignment vertical="center"/>
    </xf>
    <xf numFmtId="0" fontId="57" fillId="0" borderId="0" xfId="0" applyFont="1" applyFill="1" applyAlignment="1">
      <alignment horizontal="right" vertical="center"/>
    </xf>
    <xf numFmtId="0" fontId="56" fillId="0" borderId="0" xfId="0" applyFont="1" applyFill="1" applyAlignment="1">
      <alignment horizontal="center" vertical="center"/>
    </xf>
    <xf numFmtId="0" fontId="57" fillId="0" borderId="0" xfId="0" applyFont="1" applyFill="1" applyAlignment="1">
      <alignment horizontal="right" vertical="center" indent="1"/>
    </xf>
    <xf numFmtId="0" fontId="57" fillId="0" borderId="0" xfId="0" applyFont="1" applyFill="1" applyAlignment="1">
      <alignment horizontal="right" vertical="center" indent="1"/>
    </xf>
    <xf numFmtId="0" fontId="53" fillId="0" borderId="0" xfId="0" applyFont="1" applyFill="1" applyAlignment="1">
      <alignment horizontal="right" vertical="center"/>
    </xf>
    <xf numFmtId="0" fontId="60" fillId="0" borderId="0" xfId="0" applyFont="1" applyAlignment="1">
      <alignment vertical="center"/>
    </xf>
    <xf numFmtId="0" fontId="57" fillId="0" borderId="0" xfId="0" applyFont="1" applyAlignment="1">
      <alignment horizontal="center" vertical="center"/>
    </xf>
    <xf numFmtId="0" fontId="61" fillId="0" borderId="6" xfId="0" applyFont="1" applyFill="1" applyBorder="1" applyAlignment="1">
      <alignment vertical="center"/>
    </xf>
    <xf numFmtId="41" fontId="61" fillId="0" borderId="6" xfId="0" applyNumberFormat="1" applyFont="1" applyFill="1" applyBorder="1" applyAlignment="1">
      <alignment horizontal="right" vertical="center"/>
    </xf>
    <xf numFmtId="0" fontId="57" fillId="0" borderId="0" xfId="0" applyFont="1" applyAlignment="1">
      <alignment vertical="center"/>
    </xf>
    <xf numFmtId="0" fontId="61" fillId="0" borderId="0" xfId="0" applyFont="1" applyFill="1" applyBorder="1" applyAlignment="1">
      <alignment horizontal="center" vertical="center"/>
    </xf>
    <xf numFmtId="0" fontId="60" fillId="0" borderId="0" xfId="0" applyFont="1" applyFill="1" applyAlignment="1">
      <alignment horizontal="left" vertical="center"/>
    </xf>
    <xf numFmtId="0" fontId="60" fillId="0" borderId="3" xfId="0" applyFont="1" applyFill="1" applyBorder="1" applyAlignment="1">
      <alignment horizontal="left" vertical="center" wrapText="1"/>
    </xf>
    <xf numFmtId="41" fontId="60" fillId="0" borderId="0" xfId="0" applyNumberFormat="1" applyFont="1" applyFill="1" applyAlignment="1">
      <alignment horizontal="right" vertical="center"/>
    </xf>
    <xf numFmtId="0" fontId="55" fillId="6" borderId="0" xfId="0" applyFont="1" applyFill="1" applyAlignment="1" applyProtection="1">
      <alignment horizontal="left" vertical="center"/>
    </xf>
    <xf numFmtId="0" fontId="62" fillId="6" borderId="0" xfId="0" applyFont="1" applyFill="1" applyAlignment="1" applyProtection="1">
      <alignment horizontal="left" vertical="center"/>
    </xf>
    <xf numFmtId="0" fontId="60" fillId="0" borderId="0" xfId="0" applyFont="1" applyAlignment="1">
      <alignment horizontal="center" vertical="center"/>
    </xf>
    <xf numFmtId="0" fontId="60" fillId="0" borderId="0" xfId="0" applyFont="1" applyFill="1" applyAlignment="1">
      <alignment vertical="center"/>
    </xf>
    <xf numFmtId="0" fontId="60" fillId="0" borderId="0" xfId="0" applyFont="1" applyFill="1" applyBorder="1" applyAlignment="1">
      <alignment vertical="center"/>
    </xf>
    <xf numFmtId="0" fontId="57" fillId="6" borderId="0" xfId="0" applyFont="1" applyFill="1" applyAlignment="1" applyProtection="1">
      <alignment vertical="center"/>
    </xf>
    <xf numFmtId="0" fontId="55" fillId="6" borderId="0" xfId="0" applyFont="1" applyFill="1" applyAlignment="1" applyProtection="1">
      <alignment horizontal="left" vertical="center"/>
    </xf>
    <xf numFmtId="0" fontId="61" fillId="0" borderId="8" xfId="0" applyFont="1" applyFill="1" applyBorder="1" applyAlignment="1">
      <alignment vertical="center"/>
    </xf>
    <xf numFmtId="41" fontId="61" fillId="0" borderId="8" xfId="0" applyNumberFormat="1" applyFont="1" applyFill="1" applyBorder="1" applyAlignment="1">
      <alignment horizontal="right" vertical="center"/>
    </xf>
    <xf numFmtId="0" fontId="61" fillId="0" borderId="0" xfId="0" applyFont="1" applyFill="1" applyBorder="1" applyAlignment="1">
      <alignment vertical="center"/>
    </xf>
    <xf numFmtId="0" fontId="57" fillId="0" borderId="0" xfId="0" applyFont="1" applyBorder="1" applyAlignment="1">
      <alignment vertical="center"/>
    </xf>
    <xf numFmtId="0" fontId="57" fillId="0" borderId="0" xfId="0" applyFont="1" applyFill="1" applyBorder="1" applyAlignment="1">
      <alignment horizontal="right" vertical="center" indent="1"/>
    </xf>
    <xf numFmtId="0" fontId="60" fillId="0" borderId="0" xfId="0" applyFont="1" applyFill="1" applyBorder="1" applyAlignment="1">
      <alignment horizontal="left" vertical="center" indent="1"/>
    </xf>
    <xf numFmtId="0" fontId="57" fillId="0" borderId="0" xfId="0" applyFont="1" applyAlignment="1">
      <alignment horizontal="center" vertical="center"/>
    </xf>
    <xf numFmtId="0" fontId="57" fillId="0" borderId="0" xfId="0" applyFont="1" applyAlignment="1">
      <alignment horizontal="right" vertical="center"/>
    </xf>
    <xf numFmtId="0" fontId="55" fillId="0" borderId="0" xfId="0" applyFont="1" applyAlignment="1">
      <alignment horizontal="left" vertical="center"/>
    </xf>
    <xf numFmtId="0" fontId="19" fillId="6" borderId="0" xfId="0" applyFont="1" applyFill="1" applyAlignment="1">
      <alignment vertical="center"/>
    </xf>
    <xf numFmtId="0" fontId="15" fillId="0" borderId="0" xfId="0" applyFont="1" applyAlignment="1">
      <alignment vertical="center"/>
    </xf>
    <xf numFmtId="10" fontId="24" fillId="0" borderId="0" xfId="0" applyNumberFormat="1" applyFont="1" applyAlignment="1">
      <alignment vertical="center"/>
    </xf>
    <xf numFmtId="0" fontId="23" fillId="0" borderId="0" xfId="0" applyFont="1" applyFill="1" applyBorder="1" applyAlignment="1">
      <alignment vertical="center"/>
    </xf>
    <xf numFmtId="0" fontId="15" fillId="0" borderId="0" xfId="0" applyFont="1" applyFill="1" applyAlignment="1">
      <alignment vertical="center"/>
    </xf>
    <xf numFmtId="0" fontId="15" fillId="0" borderId="0" xfId="0" applyFont="1" applyFill="1" applyAlignment="1">
      <alignment horizontal="right" vertical="center" indent="1"/>
    </xf>
    <xf numFmtId="41" fontId="12" fillId="0" borderId="6" xfId="0" applyNumberFormat="1" applyFont="1" applyFill="1" applyBorder="1" applyAlignment="1">
      <alignment horizontal="right" vertical="center"/>
    </xf>
    <xf numFmtId="41" fontId="15" fillId="0" borderId="0" xfId="0" applyNumberFormat="1" applyFont="1" applyFill="1" applyAlignment="1">
      <alignment horizontal="right" vertical="center"/>
    </xf>
    <xf numFmtId="0" fontId="15" fillId="0" borderId="0" xfId="0" applyFont="1" applyFill="1" applyAlignment="1">
      <alignment vertical="center"/>
    </xf>
    <xf numFmtId="41" fontId="15" fillId="0" borderId="0" xfId="0" applyNumberFormat="1" applyFont="1" applyFill="1" applyBorder="1" applyAlignment="1">
      <alignment horizontal="right" vertical="center"/>
    </xf>
    <xf numFmtId="0" fontId="15" fillId="0" borderId="0" xfId="0" applyFont="1" applyFill="1" applyBorder="1" applyAlignment="1">
      <alignment vertical="center"/>
    </xf>
    <xf numFmtId="0" fontId="44" fillId="6" borderId="0" xfId="0" applyFont="1" applyFill="1" applyAlignment="1">
      <alignment horizontal="left" vertical="center"/>
    </xf>
    <xf numFmtId="0" fontId="12" fillId="0" borderId="0" xfId="0" applyFont="1" applyFill="1" applyBorder="1" applyAlignment="1">
      <alignment vertical="center"/>
    </xf>
    <xf numFmtId="10" fontId="12" fillId="0" borderId="0" xfId="0" applyNumberFormat="1" applyFont="1" applyFill="1" applyBorder="1" applyAlignment="1">
      <alignment horizontal="right" vertical="center"/>
    </xf>
    <xf numFmtId="0" fontId="53" fillId="6" borderId="0" xfId="0" applyFont="1" applyFill="1" applyAlignment="1">
      <alignment vertical="center"/>
    </xf>
    <xf numFmtId="0" fontId="57" fillId="0" borderId="0" xfId="0" applyFont="1" applyFill="1" applyAlignment="1">
      <alignment horizontal="center" vertical="center"/>
    </xf>
    <xf numFmtId="0" fontId="60" fillId="0" borderId="0" xfId="0" applyFont="1" applyFill="1" applyAlignment="1">
      <alignment horizontal="center" vertical="center"/>
    </xf>
    <xf numFmtId="0" fontId="60" fillId="0" borderId="0" xfId="0" applyFont="1" applyAlignment="1">
      <alignment horizontal="center" vertical="center"/>
    </xf>
    <xf numFmtId="0" fontId="61" fillId="0" borderId="0" xfId="0" applyFont="1" applyFill="1" applyBorder="1" applyAlignment="1">
      <alignment horizontal="center" vertical="center"/>
    </xf>
    <xf numFmtId="0" fontId="57" fillId="0" borderId="0" xfId="0" applyFont="1" applyFill="1" applyBorder="1" applyAlignment="1">
      <alignment vertical="center"/>
    </xf>
    <xf numFmtId="0" fontId="22" fillId="0" borderId="0" xfId="0" applyFont="1" applyFill="1" applyAlignment="1">
      <alignment horizontal="left" vertical="center"/>
    </xf>
    <xf numFmtId="0" fontId="22" fillId="0" borderId="0" xfId="0" applyFont="1" applyFill="1" applyAlignment="1" applyProtection="1">
      <alignment horizontal="left" vertical="center"/>
    </xf>
    <xf numFmtId="0" fontId="15" fillId="0" borderId="0" xfId="0" applyFont="1" applyFill="1" applyBorder="1" applyAlignment="1">
      <alignment vertical="center"/>
    </xf>
    <xf numFmtId="0" fontId="15" fillId="0" borderId="0" xfId="0" applyFont="1" applyFill="1" applyBorder="1" applyAlignment="1" applyProtection="1">
      <alignment horizontal="center" vertical="center"/>
    </xf>
    <xf numFmtId="0" fontId="12" fillId="0" borderId="6" xfId="0" applyFont="1" applyFill="1" applyBorder="1" applyAlignment="1">
      <alignment horizontal="right" vertical="center"/>
    </xf>
    <xf numFmtId="0" fontId="15" fillId="0" borderId="0" xfId="0" applyFont="1" applyFill="1" applyBorder="1" applyAlignment="1" applyProtection="1">
      <alignment horizontal="center" vertical="center"/>
    </xf>
    <xf numFmtId="0" fontId="15" fillId="0" borderId="0" xfId="0" applyFont="1" applyFill="1" applyBorder="1" applyAlignment="1">
      <alignment horizontal="right" vertical="center"/>
    </xf>
    <xf numFmtId="0" fontId="36" fillId="0" borderId="0" xfId="0" applyFont="1" applyFill="1" applyBorder="1" applyAlignment="1">
      <alignment vertical="center"/>
    </xf>
    <xf numFmtId="0" fontId="15" fillId="0" borderId="0" xfId="0" applyFont="1" applyFill="1" applyBorder="1" applyAlignment="1">
      <alignment vertical="center"/>
    </xf>
    <xf numFmtId="0" fontId="15" fillId="0" borderId="4" xfId="0" applyFont="1" applyFill="1" applyBorder="1" applyAlignment="1">
      <alignment vertical="center"/>
    </xf>
    <xf numFmtId="0" fontId="15" fillId="0" borderId="4" xfId="0" applyFont="1" applyFill="1" applyBorder="1" applyAlignment="1">
      <alignment vertical="center"/>
    </xf>
    <xf numFmtId="41" fontId="48" fillId="0" borderId="12" xfId="0" applyNumberFormat="1" applyFont="1" applyFill="1" applyBorder="1" applyAlignment="1">
      <alignment horizontal="right" vertical="center"/>
    </xf>
    <xf numFmtId="41" fontId="48" fillId="0" borderId="0" xfId="0" applyNumberFormat="1" applyFont="1" applyFill="1" applyBorder="1" applyAlignment="1">
      <alignment horizontal="right" vertical="center"/>
    </xf>
    <xf numFmtId="0" fontId="15" fillId="0" borderId="0" xfId="0" applyFont="1" applyFill="1" applyBorder="1" applyAlignment="1">
      <alignment horizontal="right" vertical="center"/>
    </xf>
    <xf numFmtId="0" fontId="15" fillId="0" borderId="0" xfId="0" applyFont="1" applyAlignment="1">
      <alignment vertical="center"/>
    </xf>
    <xf numFmtId="0" fontId="22" fillId="0" borderId="0" xfId="0" applyFont="1" applyFill="1" applyAlignment="1" applyProtection="1">
      <alignment horizontal="left" vertical="center"/>
    </xf>
    <xf numFmtId="0" fontId="22"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right" vertical="center"/>
    </xf>
    <xf numFmtId="41" fontId="12" fillId="0" borderId="6" xfId="0" applyNumberFormat="1" applyFont="1" applyFill="1" applyBorder="1" applyAlignment="1">
      <alignment horizontal="right" vertical="center"/>
    </xf>
    <xf numFmtId="41" fontId="15" fillId="0" borderId="12" xfId="0" applyNumberFormat="1" applyFont="1" applyFill="1" applyBorder="1" applyAlignment="1">
      <alignment horizontal="right" vertical="center"/>
    </xf>
    <xf numFmtId="41" fontId="15" fillId="0" borderId="0" xfId="0" applyNumberFormat="1" applyFont="1" applyFill="1" applyBorder="1" applyAlignment="1">
      <alignment horizontal="right" vertical="center"/>
    </xf>
    <xf numFmtId="0" fontId="12" fillId="0" borderId="0" xfId="0" applyFont="1" applyFill="1" applyAlignment="1" applyProtection="1">
      <alignment horizontal="center" vertical="center"/>
    </xf>
    <xf numFmtId="41" fontId="15" fillId="0" borderId="0" xfId="0" applyNumberFormat="1" applyFont="1" applyFill="1" applyBorder="1" applyAlignment="1">
      <alignment horizontal="right" vertical="center"/>
    </xf>
    <xf numFmtId="9" fontId="65" fillId="0" borderId="0" xfId="0" applyNumberFormat="1" applyFont="1" applyFill="1" applyBorder="1" applyAlignment="1">
      <alignment horizontal="right" vertical="center"/>
    </xf>
    <xf numFmtId="0" fontId="15" fillId="0" borderId="0" xfId="0" applyFont="1" applyFill="1" applyBorder="1" applyAlignment="1">
      <alignment horizontal="right" vertical="center"/>
    </xf>
    <xf numFmtId="0" fontId="15" fillId="0" borderId="0" xfId="0" applyFont="1" applyAlignment="1">
      <alignment horizontal="center" vertical="center"/>
    </xf>
    <xf numFmtId="0" fontId="24" fillId="0" borderId="0" xfId="0" applyFont="1" applyFill="1" applyAlignment="1">
      <alignment horizontal="center" vertical="center"/>
    </xf>
    <xf numFmtId="0" fontId="25" fillId="0" borderId="0" xfId="0" applyFont="1" applyFill="1" applyAlignment="1">
      <alignment vertical="center"/>
    </xf>
    <xf numFmtId="0" fontId="15" fillId="0" borderId="0" xfId="0" applyFont="1" applyFill="1" applyBorder="1" applyAlignment="1">
      <alignment vertical="center"/>
    </xf>
    <xf numFmtId="0" fontId="12" fillId="0" borderId="0" xfId="0" applyFont="1" applyFill="1" applyBorder="1" applyAlignment="1">
      <alignment horizontal="center" vertical="center"/>
    </xf>
    <xf numFmtId="41" fontId="12" fillId="0" borderId="6" xfId="0" applyNumberFormat="1" applyFont="1" applyFill="1" applyBorder="1" applyAlignment="1">
      <alignment horizontal="right" vertical="center"/>
    </xf>
    <xf numFmtId="41" fontId="15" fillId="0" borderId="12" xfId="0" applyNumberFormat="1" applyFont="1" applyFill="1" applyBorder="1" applyAlignment="1">
      <alignment horizontal="right" vertical="center"/>
    </xf>
    <xf numFmtId="0" fontId="24" fillId="0" borderId="0" xfId="0" applyFont="1" applyFill="1" applyBorder="1" applyAlignment="1">
      <alignment horizontal="left" vertical="center"/>
    </xf>
    <xf numFmtId="41" fontId="15" fillId="0" borderId="0" xfId="0" applyNumberFormat="1" applyFont="1" applyFill="1" applyAlignment="1">
      <alignment horizontal="right" vertical="center"/>
    </xf>
    <xf numFmtId="41" fontId="15" fillId="0" borderId="0" xfId="0" applyNumberFormat="1" applyFont="1" applyFill="1" applyBorder="1" applyAlignment="1">
      <alignment horizontal="right" vertical="center"/>
    </xf>
    <xf numFmtId="0" fontId="15" fillId="0" borderId="0" xfId="0" applyFont="1" applyFill="1" applyBorder="1" applyAlignment="1">
      <alignment horizontal="right" vertical="center"/>
    </xf>
    <xf numFmtId="0" fontId="24" fillId="0" borderId="0" xfId="0" applyFont="1" applyFill="1" applyBorder="1" applyAlignment="1">
      <alignment vertical="center"/>
    </xf>
    <xf numFmtId="41" fontId="15" fillId="0" borderId="1" xfId="0" applyNumberFormat="1" applyFont="1" applyFill="1" applyBorder="1" applyAlignment="1">
      <alignment horizontal="right" vertical="center"/>
    </xf>
    <xf numFmtId="0" fontId="44" fillId="6" borderId="0" xfId="0" applyFont="1" applyFill="1" applyAlignment="1" applyProtection="1">
      <alignment horizontal="left" vertical="center"/>
    </xf>
    <xf numFmtId="0" fontId="44" fillId="2" borderId="0" xfId="0" applyFont="1" applyFill="1" applyAlignment="1">
      <alignment horizontal="left" vertical="center"/>
    </xf>
    <xf numFmtId="0" fontId="24" fillId="0" borderId="0" xfId="0" applyFont="1" applyAlignment="1">
      <alignment horizontal="right" vertical="center"/>
    </xf>
    <xf numFmtId="0" fontId="66" fillId="0" borderId="0" xfId="0" applyFont="1" applyFill="1" applyBorder="1" applyAlignment="1">
      <alignment vertical="center"/>
    </xf>
    <xf numFmtId="0" fontId="53" fillId="0" borderId="0" xfId="0" applyFont="1" applyFill="1" applyAlignment="1">
      <alignment horizontal="right" vertical="center"/>
    </xf>
    <xf numFmtId="0" fontId="61" fillId="0" borderId="0" xfId="0" applyFont="1" applyFill="1" applyBorder="1" applyAlignment="1">
      <alignment horizontal="center" vertical="center"/>
    </xf>
    <xf numFmtId="0" fontId="60" fillId="0" borderId="0" xfId="0" applyFont="1" applyFill="1" applyBorder="1" applyAlignment="1">
      <alignment horizontal="center" vertical="center"/>
    </xf>
    <xf numFmtId="0" fontId="57" fillId="0" borderId="0" xfId="0" applyFont="1" applyFill="1" applyBorder="1" applyAlignment="1">
      <alignment horizontal="left" vertical="center"/>
    </xf>
    <xf numFmtId="0" fontId="60" fillId="0" borderId="0" xfId="0" applyFont="1" applyFill="1" applyBorder="1" applyAlignment="1">
      <alignment horizontal="right" vertical="center"/>
    </xf>
    <xf numFmtId="0" fontId="57" fillId="0" borderId="0" xfId="0" applyFont="1" applyFill="1" applyBorder="1" applyAlignment="1">
      <alignment vertical="center"/>
    </xf>
    <xf numFmtId="10" fontId="57" fillId="0" borderId="0" xfId="0" applyNumberFormat="1" applyFont="1" applyFill="1" applyBorder="1" applyAlignment="1">
      <alignment vertical="center"/>
    </xf>
    <xf numFmtId="10" fontId="57" fillId="0" borderId="0" xfId="0" applyNumberFormat="1" applyFont="1" applyFill="1" applyBorder="1" applyAlignment="1">
      <alignment vertical="center"/>
    </xf>
    <xf numFmtId="41" fontId="15" fillId="0" borderId="4" xfId="0" applyNumberFormat="1" applyFont="1" applyFill="1" applyBorder="1" applyAlignment="1">
      <alignment horizontal="right" vertical="center"/>
    </xf>
    <xf numFmtId="41" fontId="12" fillId="0" borderId="0" xfId="0" applyNumberFormat="1" applyFont="1" applyFill="1" applyBorder="1" applyAlignment="1">
      <alignment horizontal="right" vertical="center"/>
    </xf>
    <xf numFmtId="0" fontId="15" fillId="0" borderId="6" xfId="0" applyFont="1" applyFill="1" applyBorder="1" applyAlignment="1">
      <alignment horizontal="right" vertical="center"/>
    </xf>
    <xf numFmtId="41" fontId="15" fillId="0" borderId="0" xfId="0" applyNumberFormat="1" applyFont="1" applyFill="1" applyBorder="1" applyAlignment="1">
      <alignment vertical="center"/>
    </xf>
    <xf numFmtId="0" fontId="15" fillId="0" borderId="7" xfId="0" applyFont="1" applyFill="1" applyBorder="1" applyAlignment="1">
      <alignment vertical="center"/>
    </xf>
    <xf numFmtId="10" fontId="12" fillId="0" borderId="6" xfId="0" applyNumberFormat="1" applyFont="1" applyFill="1" applyBorder="1" applyAlignment="1">
      <alignment horizontal="right" vertical="center"/>
    </xf>
    <xf numFmtId="10" fontId="15" fillId="0" borderId="0" xfId="0" applyNumberFormat="1" applyFont="1" applyFill="1" applyBorder="1" applyAlignment="1">
      <alignment horizontal="right" vertical="center"/>
    </xf>
    <xf numFmtId="0" fontId="15" fillId="0" borderId="1" xfId="0" applyFont="1" applyFill="1" applyBorder="1" applyAlignment="1">
      <alignment horizontal="left" vertical="center"/>
    </xf>
    <xf numFmtId="10" fontId="15" fillId="0" borderId="1" xfId="0" applyNumberFormat="1" applyFont="1" applyFill="1" applyBorder="1" applyAlignment="1">
      <alignment horizontal="right" vertical="center"/>
    </xf>
    <xf numFmtId="0" fontId="24" fillId="0" borderId="0" xfId="0" applyFont="1" applyFill="1" applyAlignment="1">
      <alignment horizontal="right" vertical="center"/>
    </xf>
    <xf numFmtId="0" fontId="15" fillId="0" borderId="0" xfId="0" applyFont="1" applyFill="1" applyBorder="1" applyAlignment="1">
      <alignment horizontal="left" vertical="center" wrapText="1"/>
    </xf>
    <xf numFmtId="0" fontId="64" fillId="0" borderId="0" xfId="0" applyFont="1" applyFill="1" applyBorder="1" applyAlignment="1">
      <alignment horizontal="center" vertical="center"/>
    </xf>
    <xf numFmtId="0" fontId="15" fillId="0" borderId="0" xfId="0" applyFont="1" applyFill="1" applyBorder="1" applyAlignment="1">
      <alignment horizontal="right" vertical="center"/>
    </xf>
    <xf numFmtId="0" fontId="23" fillId="0" borderId="0" xfId="0" applyFont="1" applyFill="1" applyBorder="1" applyAlignment="1">
      <alignment horizontal="center" vertical="center"/>
    </xf>
    <xf numFmtId="0" fontId="64" fillId="0" borderId="0" xfId="0" applyFont="1" applyAlignment="1">
      <alignment horizontal="center" vertical="center"/>
    </xf>
    <xf numFmtId="0" fontId="25" fillId="0" borderId="0" xfId="0" applyFont="1" applyFill="1" applyAlignment="1">
      <alignment horizontal="center" vertical="center"/>
    </xf>
    <xf numFmtId="0" fontId="64" fillId="0" borderId="0" xfId="0" applyFont="1" applyAlignment="1">
      <alignment horizontal="center" vertical="center"/>
    </xf>
    <xf numFmtId="41" fontId="67" fillId="0" borderId="0" xfId="0" applyNumberFormat="1" applyFont="1" applyFill="1" applyBorder="1" applyAlignment="1">
      <alignment horizontal="right" vertical="center" indent="1"/>
    </xf>
    <xf numFmtId="41" fontId="67" fillId="0" borderId="0" xfId="0" applyNumberFormat="1" applyFont="1" applyFill="1" applyBorder="1" applyAlignment="1">
      <alignment horizontal="right" vertical="center" indent="1"/>
    </xf>
    <xf numFmtId="0" fontId="15" fillId="0" borderId="0" xfId="0" applyFont="1" applyFill="1" applyBorder="1"/>
    <xf numFmtId="0" fontId="15" fillId="0" borderId="0" xfId="0" applyFont="1" applyFill="1" applyBorder="1" applyAlignment="1">
      <alignment vertical="center"/>
    </xf>
    <xf numFmtId="0" fontId="15" fillId="0" borderId="0" xfId="0" applyFont="1" applyBorder="1" applyAlignment="1">
      <alignment vertical="center"/>
    </xf>
    <xf numFmtId="0" fontId="15"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25" fillId="0" borderId="0" xfId="0" applyFont="1" applyFill="1" applyBorder="1" applyAlignment="1">
      <alignment horizontal="center" vertical="center"/>
    </xf>
    <xf numFmtId="9" fontId="12" fillId="0" borderId="6" xfId="0" applyNumberFormat="1" applyFont="1" applyFill="1" applyBorder="1" applyAlignment="1">
      <alignment horizontal="right" vertical="center"/>
    </xf>
    <xf numFmtId="9" fontId="15" fillId="0" borderId="0" xfId="0" quotePrefix="1" applyNumberFormat="1" applyFont="1" applyFill="1" applyBorder="1" applyAlignment="1">
      <alignment horizontal="right" vertical="center"/>
    </xf>
    <xf numFmtId="0" fontId="15" fillId="0" borderId="0" xfId="0" quotePrefix="1" applyFont="1" applyFill="1" applyBorder="1" applyAlignment="1">
      <alignment horizontal="right" vertical="center"/>
    </xf>
    <xf numFmtId="0" fontId="64" fillId="0" borderId="0" xfId="0" applyFont="1" applyAlignment="1">
      <alignment vertical="center"/>
    </xf>
    <xf numFmtId="0" fontId="25" fillId="0" borderId="0" xfId="0" applyFont="1" applyFill="1" applyAlignment="1">
      <alignment horizontal="center" vertical="center"/>
    </xf>
    <xf numFmtId="0" fontId="25" fillId="0" borderId="0" xfId="0" applyFont="1" applyFill="1" applyAlignment="1">
      <alignment horizontal="center" vertical="center"/>
    </xf>
    <xf numFmtId="0" fontId="24" fillId="0" borderId="0" xfId="0" applyFont="1" applyFill="1" applyAlignment="1">
      <alignment vertical="center"/>
    </xf>
    <xf numFmtId="0" fontId="16" fillId="0" borderId="0" xfId="0" applyFont="1" applyFill="1" applyBorder="1" applyAlignment="1">
      <alignment vertical="center"/>
    </xf>
    <xf numFmtId="0" fontId="43" fillId="0" borderId="0" xfId="0" applyFont="1" applyFill="1" applyAlignment="1">
      <alignment vertical="center"/>
    </xf>
    <xf numFmtId="0" fontId="19" fillId="0" borderId="0" xfId="0" applyFont="1" applyFill="1" applyAlignment="1">
      <alignment vertical="center"/>
    </xf>
    <xf numFmtId="0" fontId="15" fillId="0" borderId="0" xfId="0" applyFont="1" applyFill="1" applyAlignment="1">
      <alignment horizontal="center"/>
    </xf>
    <xf numFmtId="0" fontId="15" fillId="0" borderId="0" xfId="0" applyFont="1" applyFill="1" applyAlignment="1"/>
    <xf numFmtId="0" fontId="12" fillId="0" borderId="6" xfId="0" applyFont="1" applyFill="1" applyBorder="1" applyAlignment="1">
      <alignment vertical="center"/>
    </xf>
    <xf numFmtId="0" fontId="23" fillId="0" borderId="0" xfId="0" applyFont="1" applyFill="1" applyAlignment="1">
      <alignment horizontal="center"/>
    </xf>
    <xf numFmtId="0" fontId="23" fillId="0" borderId="0" xfId="0" applyFont="1" applyFill="1" applyAlignment="1">
      <alignment vertical="center"/>
    </xf>
    <xf numFmtId="0" fontId="23" fillId="0" borderId="0" xfId="0" applyFont="1"/>
    <xf numFmtId="0" fontId="15" fillId="0" borderId="0" xfId="0" applyFont="1" applyFill="1" applyBorder="1" applyAlignment="1">
      <alignment vertical="center" wrapText="1"/>
    </xf>
    <xf numFmtId="0" fontId="15" fillId="0" borderId="0" xfId="0" applyFont="1" applyFill="1" applyAlignment="1">
      <alignment vertical="center"/>
    </xf>
    <xf numFmtId="0" fontId="46" fillId="6" borderId="0" xfId="0" applyFont="1" applyFill="1" applyAlignment="1" applyProtection="1">
      <alignment horizontal="left" vertical="center"/>
    </xf>
    <xf numFmtId="0" fontId="15" fillId="0" borderId="0" xfId="0" applyFont="1" applyFill="1"/>
    <xf numFmtId="0" fontId="12" fillId="0" borderId="0" xfId="0" applyFont="1" applyFill="1" applyBorder="1" applyAlignment="1">
      <alignment horizontal="left" vertical="center"/>
    </xf>
    <xf numFmtId="0" fontId="68" fillId="0" borderId="0" xfId="0" applyFont="1" applyFill="1" applyAlignment="1">
      <alignment horizontal="center"/>
    </xf>
    <xf numFmtId="0" fontId="68" fillId="0" borderId="0" xfId="0" applyFont="1" applyAlignment="1">
      <alignment vertical="center"/>
    </xf>
    <xf numFmtId="0" fontId="12" fillId="0" borderId="10" xfId="0" applyFont="1" applyFill="1" applyBorder="1" applyAlignment="1">
      <alignment vertical="center"/>
    </xf>
    <xf numFmtId="0" fontId="19" fillId="2" borderId="0" xfId="0" applyFont="1" applyFill="1" applyAlignment="1" applyProtection="1">
      <alignment vertical="center"/>
    </xf>
    <xf numFmtId="0" fontId="19" fillId="7" borderId="0" xfId="0" applyFont="1" applyFill="1" applyBorder="1" applyAlignment="1" applyProtection="1">
      <alignment horizontal="right" vertical="center"/>
    </xf>
    <xf numFmtId="0" fontId="24" fillId="0" borderId="0" xfId="0" applyFont="1" applyFill="1" applyAlignment="1" applyProtection="1">
      <alignment vertical="center"/>
    </xf>
    <xf numFmtId="0" fontId="24" fillId="0" borderId="0" xfId="0" applyFont="1" applyAlignment="1" applyProtection="1">
      <alignment vertical="center"/>
    </xf>
    <xf numFmtId="10" fontId="24" fillId="7" borderId="0" xfId="0" applyNumberFormat="1" applyFont="1" applyFill="1" applyBorder="1" applyAlignment="1" applyProtection="1">
      <alignment vertical="center"/>
    </xf>
    <xf numFmtId="0" fontId="24" fillId="7" borderId="0" xfId="0" applyFont="1" applyFill="1" applyBorder="1" applyAlignment="1" applyProtection="1">
      <alignment vertical="center"/>
    </xf>
    <xf numFmtId="0" fontId="24" fillId="7" borderId="0" xfId="0" applyFont="1" applyFill="1" applyAlignment="1" applyProtection="1">
      <alignment vertical="center"/>
    </xf>
    <xf numFmtId="0" fontId="24" fillId="7" borderId="0" xfId="0" applyFont="1" applyFill="1" applyAlignment="1" applyProtection="1">
      <alignment horizontal="left" vertical="center"/>
    </xf>
    <xf numFmtId="0" fontId="15" fillId="7" borderId="0" xfId="0" applyFont="1" applyFill="1" applyAlignment="1" applyProtection="1">
      <alignment vertical="center"/>
    </xf>
    <xf numFmtId="0" fontId="15" fillId="7" borderId="0" xfId="0" applyFont="1" applyFill="1" applyAlignment="1" applyProtection="1">
      <alignment horizontal="left" vertical="center"/>
    </xf>
    <xf numFmtId="0" fontId="15" fillId="7" borderId="0" xfId="0" applyFont="1" applyFill="1" applyAlignment="1" applyProtection="1">
      <alignment horizontal="left" vertical="center"/>
    </xf>
    <xf numFmtId="0" fontId="15" fillId="7" borderId="0" xfId="0" applyFont="1" applyFill="1" applyAlignment="1" applyProtection="1">
      <alignment horizontal="right" vertical="center" indent="1"/>
    </xf>
    <xf numFmtId="0" fontId="24" fillId="0" borderId="0" xfId="0" applyFont="1" applyAlignment="1" applyProtection="1">
      <alignment horizontal="right" vertical="center"/>
    </xf>
    <xf numFmtId="0" fontId="44" fillId="0" borderId="0" xfId="0" applyFont="1" applyAlignment="1" applyProtection="1">
      <alignment horizontal="left" vertical="center"/>
    </xf>
    <xf numFmtId="0" fontId="15" fillId="0" borderId="3" xfId="0" applyFont="1" applyFill="1" applyBorder="1" applyAlignment="1">
      <alignment horizontal="center" vertical="center"/>
    </xf>
    <xf numFmtId="0" fontId="15" fillId="0" borderId="4" xfId="0" applyFont="1" applyFill="1" applyBorder="1" applyAlignment="1">
      <alignment horizontal="center" vertical="center"/>
    </xf>
    <xf numFmtId="0" fontId="12" fillId="0" borderId="7" xfId="0" applyFont="1" applyFill="1" applyBorder="1" applyAlignment="1">
      <alignment vertical="center"/>
    </xf>
    <xf numFmtId="9" fontId="15" fillId="0" borderId="0" xfId="0" applyNumberFormat="1" applyFont="1" applyFill="1" applyBorder="1" applyAlignment="1">
      <alignment horizontal="right" vertical="center"/>
    </xf>
    <xf numFmtId="0" fontId="36" fillId="0" borderId="0" xfId="0" applyFont="1" applyFill="1" applyBorder="1"/>
    <xf numFmtId="0" fontId="15" fillId="0" borderId="0" xfId="0" applyFont="1" applyFill="1" applyBorder="1" applyAlignment="1">
      <alignment horizontal="left" vertical="center"/>
    </xf>
    <xf numFmtId="0" fontId="24" fillId="0" borderId="0" xfId="0" applyFont="1" applyBorder="1" applyAlignment="1">
      <alignment horizontal="right" vertical="center"/>
    </xf>
    <xf numFmtId="0" fontId="44" fillId="0" borderId="0" xfId="0" applyFont="1" applyFill="1" applyAlignment="1">
      <alignment horizontal="center" vertical="center"/>
    </xf>
    <xf numFmtId="0" fontId="43" fillId="6" borderId="0" xfId="0" applyFont="1" applyFill="1" applyAlignment="1">
      <alignment horizontal="left" vertical="center"/>
    </xf>
    <xf numFmtId="0" fontId="35" fillId="0" borderId="0" xfId="0" applyFont="1" applyFill="1" applyBorder="1" applyAlignment="1">
      <alignment vertical="center"/>
    </xf>
    <xf numFmtId="0" fontId="69" fillId="6" borderId="0" xfId="0" applyFont="1" applyFill="1" applyAlignment="1" applyProtection="1">
      <alignment horizontal="left" vertical="center"/>
    </xf>
    <xf numFmtId="0" fontId="24" fillId="0" borderId="0" xfId="0" quotePrefix="1" applyFont="1" applyFill="1" applyBorder="1" applyAlignment="1">
      <alignment horizontal="right" vertical="center"/>
    </xf>
    <xf numFmtId="41" fontId="24" fillId="0" borderId="0" xfId="0" applyNumberFormat="1" applyFont="1" applyAlignment="1">
      <alignment horizontal="center" vertical="center"/>
    </xf>
    <xf numFmtId="0" fontId="15" fillId="0" borderId="0" xfId="0" applyFont="1" applyBorder="1" applyAlignment="1">
      <alignment vertical="top"/>
    </xf>
    <xf numFmtId="0" fontId="15" fillId="0" borderId="14" xfId="0" applyFont="1" applyFill="1" applyBorder="1" applyAlignment="1">
      <alignment horizontal="left" vertical="center"/>
    </xf>
    <xf numFmtId="0" fontId="15" fillId="0" borderId="14" xfId="0" applyFont="1" applyFill="1" applyBorder="1" applyAlignment="1">
      <alignment vertical="center"/>
    </xf>
    <xf numFmtId="0" fontId="15" fillId="0" borderId="14" xfId="0" applyFont="1" applyFill="1" applyBorder="1" applyAlignment="1">
      <alignment horizontal="center" vertical="center"/>
    </xf>
    <xf numFmtId="0" fontId="24" fillId="0" borderId="0" xfId="0" applyNumberFormat="1" applyFont="1" applyFill="1" applyBorder="1" applyAlignment="1">
      <alignment horizontal="right" vertical="center"/>
    </xf>
    <xf numFmtId="0" fontId="24" fillId="4" borderId="0" xfId="0" applyNumberFormat="1" applyFont="1" applyFill="1" applyBorder="1" applyAlignment="1">
      <alignment horizontal="right" vertical="center"/>
    </xf>
    <xf numFmtId="0" fontId="2" fillId="0" borderId="0" xfId="0" applyFont="1" applyAlignment="1">
      <alignment vertical="center"/>
    </xf>
    <xf numFmtId="0" fontId="70" fillId="0" borderId="0" xfId="0" applyFont="1" applyAlignment="1">
      <alignment vertical="center"/>
    </xf>
    <xf numFmtId="0" fontId="24" fillId="0" borderId="10" xfId="0" applyFont="1" applyBorder="1" applyAlignment="1">
      <alignment vertical="center"/>
    </xf>
    <xf numFmtId="0" fontId="24" fillId="0" borderId="10" xfId="0" applyFont="1" applyFill="1" applyBorder="1" applyAlignment="1">
      <alignment vertical="center"/>
    </xf>
    <xf numFmtId="0" fontId="15" fillId="0" borderId="10" xfId="0" applyFont="1" applyFill="1" applyBorder="1" applyAlignment="1">
      <alignment vertical="center"/>
    </xf>
    <xf numFmtId="0" fontId="24" fillId="0" borderId="17" xfId="0" applyFont="1" applyBorder="1" applyAlignment="1">
      <alignment vertical="center"/>
    </xf>
    <xf numFmtId="0" fontId="24" fillId="0" borderId="17" xfId="0" applyFont="1" applyFill="1" applyBorder="1" applyAlignment="1">
      <alignment vertical="center"/>
    </xf>
    <xf numFmtId="0" fontId="15" fillId="0" borderId="17" xfId="0" applyFont="1" applyFill="1" applyBorder="1" applyAlignment="1">
      <alignment vertical="center"/>
    </xf>
    <xf numFmtId="0" fontId="25" fillId="0" borderId="17" xfId="0" applyFont="1" applyBorder="1" applyAlignment="1">
      <alignment vertical="center"/>
    </xf>
    <xf numFmtId="0" fontId="24" fillId="0" borderId="4" xfId="0" applyFont="1" applyBorder="1" applyAlignment="1">
      <alignment vertical="center"/>
    </xf>
    <xf numFmtId="0" fontId="25" fillId="0" borderId="4" xfId="0" applyFont="1" applyFill="1" applyBorder="1" applyAlignment="1">
      <alignment vertical="center"/>
    </xf>
    <xf numFmtId="0" fontId="12" fillId="0" borderId="4" xfId="0" applyFont="1" applyFill="1" applyBorder="1" applyAlignment="1">
      <alignment vertical="center"/>
    </xf>
    <xf numFmtId="0" fontId="12" fillId="0" borderId="4" xfId="0" applyFont="1" applyFill="1" applyBorder="1" applyAlignment="1">
      <alignment horizontal="right" vertical="center"/>
    </xf>
    <xf numFmtId="0" fontId="25" fillId="0" borderId="0" xfId="0" applyFont="1" applyFill="1" applyBorder="1" applyAlignment="1">
      <alignment vertical="center"/>
    </xf>
    <xf numFmtId="0" fontId="12" fillId="0" borderId="0" xfId="0" applyFont="1" applyFill="1" applyBorder="1" applyAlignment="1">
      <alignment vertical="center"/>
    </xf>
    <xf numFmtId="0" fontId="24" fillId="0" borderId="17" xfId="0" applyFont="1" applyFill="1" applyBorder="1" applyAlignment="1">
      <alignment vertical="center"/>
    </xf>
    <xf numFmtId="0" fontId="24" fillId="0" borderId="8" xfId="0" applyFont="1" applyBorder="1" applyAlignment="1">
      <alignment vertical="center"/>
    </xf>
    <xf numFmtId="0" fontId="24" fillId="0" borderId="8" xfId="0" applyFont="1" applyFill="1" applyBorder="1" applyAlignment="1">
      <alignment vertical="center"/>
    </xf>
    <xf numFmtId="0" fontId="15" fillId="0" borderId="8" xfId="0" applyFont="1" applyFill="1" applyBorder="1" applyAlignment="1">
      <alignment vertical="center"/>
    </xf>
    <xf numFmtId="0" fontId="2" fillId="0" borderId="0" xfId="0" applyFont="1" applyBorder="1" applyAlignment="1">
      <alignment vertical="center"/>
    </xf>
    <xf numFmtId="0" fontId="60" fillId="0" borderId="0" xfId="0" applyFont="1" applyFill="1" applyBorder="1" applyAlignment="1">
      <alignment horizontal="left" vertical="center"/>
    </xf>
    <xf numFmtId="0" fontId="60" fillId="0" borderId="0" xfId="0" applyFont="1" applyBorder="1" applyAlignment="1">
      <alignment vertical="center"/>
    </xf>
    <xf numFmtId="0" fontId="48" fillId="0" borderId="10" xfId="0" applyFont="1" applyBorder="1" applyAlignment="1">
      <alignment vertical="center"/>
    </xf>
    <xf numFmtId="0" fontId="48" fillId="0" borderId="0" xfId="0" applyFont="1" applyBorder="1" applyAlignment="1">
      <alignment vertical="center"/>
    </xf>
    <xf numFmtId="0" fontId="48" fillId="0" borderId="4" xfId="0" applyFont="1" applyBorder="1" applyAlignment="1">
      <alignment vertical="center"/>
    </xf>
    <xf numFmtId="0" fontId="48" fillId="0" borderId="0" xfId="0" applyFont="1" applyAlignment="1">
      <alignment vertical="center"/>
    </xf>
    <xf numFmtId="0" fontId="12" fillId="0" borderId="0" xfId="0" applyFont="1" applyFill="1" applyBorder="1" applyAlignment="1">
      <alignment vertical="center"/>
    </xf>
    <xf numFmtId="41" fontId="12" fillId="0" borderId="0" xfId="0" applyNumberFormat="1" applyFont="1" applyFill="1" applyBorder="1" applyAlignment="1">
      <alignment horizontal="right" vertical="center"/>
    </xf>
    <xf numFmtId="0" fontId="16" fillId="0" borderId="0" xfId="0" applyFont="1" applyFill="1" applyAlignment="1">
      <alignment horizontal="center" vertical="center"/>
    </xf>
    <xf numFmtId="0" fontId="15" fillId="0" borderId="0" xfId="0" applyFont="1" applyFill="1" applyBorder="1" applyAlignment="1">
      <alignment horizontal="right" vertical="center" indent="1"/>
    </xf>
    <xf numFmtId="0" fontId="49" fillId="0" borderId="0" xfId="0" applyFont="1" applyAlignment="1">
      <alignment vertical="center"/>
    </xf>
    <xf numFmtId="0" fontId="73" fillId="0" borderId="0" xfId="0" applyFont="1" applyAlignment="1">
      <alignment vertical="center"/>
    </xf>
    <xf numFmtId="41" fontId="12" fillId="0" borderId="6" xfId="0" applyNumberFormat="1" applyFont="1" applyFill="1" applyBorder="1" applyAlignment="1">
      <alignment horizontal="left" vertical="center"/>
    </xf>
    <xf numFmtId="41" fontId="12" fillId="0" borderId="16" xfId="0" applyNumberFormat="1" applyFont="1" applyFill="1" applyBorder="1" applyAlignment="1">
      <alignment horizontal="left" vertical="center"/>
    </xf>
    <xf numFmtId="41" fontId="12" fillId="0" borderId="16" xfId="0" applyNumberFormat="1" applyFont="1" applyFill="1" applyBorder="1" applyAlignment="1">
      <alignment horizontal="right" vertical="center"/>
    </xf>
    <xf numFmtId="0" fontId="12" fillId="0" borderId="6" xfId="0" applyFont="1" applyFill="1" applyBorder="1" applyAlignment="1">
      <alignment horizontal="left" vertical="center"/>
    </xf>
    <xf numFmtId="0" fontId="12" fillId="0" borderId="0" xfId="0" applyFont="1" applyFill="1" applyBorder="1" applyAlignment="1">
      <alignment horizontal="left" vertical="center"/>
    </xf>
    <xf numFmtId="0" fontId="49" fillId="0" borderId="16" xfId="0" applyFont="1" applyBorder="1" applyAlignment="1">
      <alignment vertical="center"/>
    </xf>
    <xf numFmtId="0" fontId="48" fillId="0" borderId="16" xfId="0" applyFont="1" applyBorder="1" applyAlignment="1">
      <alignment vertical="center"/>
    </xf>
    <xf numFmtId="0" fontId="15" fillId="0" borderId="16" xfId="0" applyFont="1" applyFill="1" applyBorder="1" applyAlignment="1">
      <alignment horizontal="right" vertical="center"/>
    </xf>
    <xf numFmtId="0" fontId="36" fillId="0" borderId="16" xfId="0" applyFont="1" applyFill="1" applyBorder="1" applyAlignment="1">
      <alignment vertical="center"/>
    </xf>
    <xf numFmtId="0" fontId="49" fillId="0" borderId="8" xfId="0" applyFont="1" applyBorder="1" applyAlignment="1">
      <alignment vertical="center"/>
    </xf>
    <xf numFmtId="0" fontId="48" fillId="0" borderId="8" xfId="0" applyFont="1" applyBorder="1" applyAlignment="1">
      <alignment vertical="center"/>
    </xf>
    <xf numFmtId="0" fontId="36" fillId="0" borderId="8" xfId="0" applyFont="1" applyFill="1" applyBorder="1" applyAlignment="1">
      <alignment vertical="center"/>
    </xf>
    <xf numFmtId="0" fontId="15" fillId="0" borderId="0" xfId="0" applyFont="1" applyFill="1" applyBorder="1" applyAlignment="1">
      <alignment horizontal="right" vertical="center"/>
    </xf>
    <xf numFmtId="0" fontId="72" fillId="0" borderId="0" xfId="0" applyFont="1" applyFill="1" applyBorder="1" applyAlignment="1">
      <alignment vertical="center"/>
    </xf>
    <xf numFmtId="0" fontId="71" fillId="0" borderId="0" xfId="0" applyFont="1" applyBorder="1" applyAlignment="1">
      <alignment vertical="center"/>
    </xf>
    <xf numFmtId="0" fontId="71" fillId="0" borderId="0" xfId="0" applyFont="1" applyBorder="1" applyAlignment="1">
      <alignment vertical="center"/>
    </xf>
    <xf numFmtId="9" fontId="15" fillId="0" borderId="0" xfId="0" applyNumberFormat="1" applyFont="1" applyFill="1" applyBorder="1" applyAlignment="1">
      <alignment horizontal="right" vertical="center"/>
    </xf>
    <xf numFmtId="41" fontId="12" fillId="0" borderId="6" xfId="0" applyNumberFormat="1" applyFont="1" applyFill="1" applyBorder="1" applyAlignment="1">
      <alignment horizontal="left" vertical="center"/>
    </xf>
    <xf numFmtId="41" fontId="15" fillId="0" borderId="0" xfId="0" applyNumberFormat="1" applyFont="1" applyFill="1" applyAlignment="1">
      <alignment horizontal="right" vertical="center"/>
    </xf>
    <xf numFmtId="0" fontId="74" fillId="0" borderId="0" xfId="0" applyFont="1" applyAlignment="1">
      <alignment vertical="center"/>
    </xf>
    <xf numFmtId="0" fontId="40" fillId="0" borderId="0" xfId="0" applyFont="1" applyAlignment="1">
      <alignment vertical="center"/>
    </xf>
    <xf numFmtId="0" fontId="41" fillId="0" borderId="0" xfId="0" applyFont="1" applyAlignment="1">
      <alignment vertical="center"/>
    </xf>
    <xf numFmtId="0" fontId="49" fillId="0" borderId="0" xfId="0" applyFont="1" applyAlignment="1">
      <alignment vertical="center"/>
    </xf>
    <xf numFmtId="0" fontId="48" fillId="0" borderId="0" xfId="0" applyFont="1" applyAlignment="1">
      <alignment vertical="center"/>
    </xf>
    <xf numFmtId="0" fontId="48" fillId="0" borderId="0" xfId="0" applyFont="1" applyBorder="1" applyAlignment="1">
      <alignment vertical="center"/>
    </xf>
    <xf numFmtId="0" fontId="48" fillId="0" borderId="4" xfId="0" applyFont="1" applyBorder="1" applyAlignment="1">
      <alignment vertical="center"/>
    </xf>
    <xf numFmtId="0" fontId="24" fillId="0" borderId="4" xfId="0" applyFont="1" applyBorder="1" applyAlignment="1">
      <alignment horizontal="right" vertical="center"/>
    </xf>
    <xf numFmtId="0" fontId="75" fillId="0" borderId="0" xfId="0" applyFont="1" applyAlignment="1">
      <alignment vertical="center"/>
    </xf>
    <xf numFmtId="0" fontId="49" fillId="0" borderId="10" xfId="0" applyFont="1" applyBorder="1" applyAlignment="1">
      <alignment vertical="center"/>
    </xf>
    <xf numFmtId="0" fontId="48" fillId="0" borderId="10" xfId="0" applyFont="1" applyBorder="1" applyAlignment="1">
      <alignment vertical="center"/>
    </xf>
    <xf numFmtId="41" fontId="12" fillId="0" borderId="10" xfId="0" applyNumberFormat="1" applyFont="1" applyFill="1" applyBorder="1" applyAlignment="1">
      <alignment horizontal="left" vertical="center"/>
    </xf>
    <xf numFmtId="41" fontId="12" fillId="0" borderId="10" xfId="0" applyNumberFormat="1" applyFont="1" applyFill="1" applyBorder="1" applyAlignment="1">
      <alignment horizontal="right" vertical="center"/>
    </xf>
    <xf numFmtId="41" fontId="12" fillId="0" borderId="12" xfId="0" applyNumberFormat="1" applyFont="1" applyFill="1" applyBorder="1" applyAlignment="1">
      <alignment horizontal="left" vertical="center"/>
    </xf>
    <xf numFmtId="41" fontId="12" fillId="0" borderId="12" xfId="0" applyNumberFormat="1" applyFont="1" applyFill="1" applyBorder="1" applyAlignment="1">
      <alignment horizontal="right" vertical="center"/>
    </xf>
    <xf numFmtId="0" fontId="16" fillId="0" borderId="0" xfId="0" applyFont="1" applyFill="1" applyBorder="1" applyAlignment="1">
      <alignment horizontal="right" vertical="center" indent="1"/>
    </xf>
    <xf numFmtId="41" fontId="15" fillId="0" borderId="4" xfId="0" applyNumberFormat="1" applyFont="1" applyFill="1" applyBorder="1" applyAlignment="1">
      <alignment horizontal="right" vertical="center"/>
    </xf>
    <xf numFmtId="10" fontId="15" fillId="0" borderId="4" xfId="0" applyNumberFormat="1" applyFont="1" applyFill="1" applyBorder="1" applyAlignment="1">
      <alignment horizontal="right" vertical="center"/>
    </xf>
    <xf numFmtId="41" fontId="15" fillId="0" borderId="6" xfId="0" applyNumberFormat="1" applyFont="1" applyFill="1" applyBorder="1" applyAlignment="1">
      <alignment vertical="center"/>
    </xf>
    <xf numFmtId="0" fontId="15" fillId="0" borderId="6" xfId="0" applyFont="1" applyFill="1" applyBorder="1" applyAlignment="1">
      <alignment vertical="center"/>
    </xf>
    <xf numFmtId="41" fontId="12" fillId="0" borderId="0" xfId="0" applyNumberFormat="1" applyFont="1" applyFill="1" applyBorder="1" applyAlignment="1">
      <alignment horizontal="left" vertical="center"/>
    </xf>
    <xf numFmtId="0" fontId="15" fillId="0" borderId="0" xfId="0" applyFont="1" applyFill="1" applyBorder="1" applyAlignment="1">
      <alignment horizontal="left" vertical="center"/>
    </xf>
    <xf numFmtId="10" fontId="15" fillId="0" borderId="4" xfId="0" applyNumberFormat="1" applyFont="1" applyFill="1" applyBorder="1" applyAlignment="1">
      <alignment horizontal="left" vertical="center"/>
    </xf>
    <xf numFmtId="0" fontId="49" fillId="0" borderId="0" xfId="0" applyFont="1" applyBorder="1" applyAlignment="1">
      <alignment vertical="center"/>
    </xf>
    <xf numFmtId="0" fontId="49" fillId="0" borderId="4" xfId="0" applyFont="1" applyBorder="1" applyAlignment="1">
      <alignment vertical="center"/>
    </xf>
    <xf numFmtId="0" fontId="74" fillId="0" borderId="0" xfId="0" applyFont="1" applyBorder="1" applyAlignment="1">
      <alignment vertical="center"/>
    </xf>
    <xf numFmtId="41" fontId="12" fillId="0" borderId="0" xfId="0" applyNumberFormat="1" applyFont="1" applyFill="1" applyBorder="1" applyAlignment="1">
      <alignment horizontal="left" vertical="center"/>
    </xf>
    <xf numFmtId="10" fontId="12" fillId="0" borderId="0" xfId="0" applyNumberFormat="1" applyFont="1" applyFill="1" applyBorder="1" applyAlignment="1">
      <alignment horizontal="right" vertical="center"/>
    </xf>
    <xf numFmtId="0" fontId="49" fillId="0" borderId="6" xfId="0" applyFont="1" applyBorder="1" applyAlignment="1">
      <alignment vertical="center"/>
    </xf>
    <xf numFmtId="0" fontId="48" fillId="0" borderId="6" xfId="0" applyFont="1" applyBorder="1" applyAlignment="1">
      <alignment vertical="center"/>
    </xf>
    <xf numFmtId="0" fontId="49" fillId="0" borderId="10" xfId="0" applyFont="1" applyBorder="1" applyAlignment="1">
      <alignment vertical="center"/>
    </xf>
    <xf numFmtId="0" fontId="12" fillId="0" borderId="0" xfId="0" applyFont="1" applyFill="1" applyBorder="1" applyAlignment="1">
      <alignment horizontal="right" vertical="center"/>
    </xf>
    <xf numFmtId="0" fontId="16" fillId="0" borderId="0" xfId="0" quotePrefix="1" applyFont="1" applyFill="1" applyAlignment="1">
      <alignment horizontal="center" vertical="center" wrapText="1"/>
    </xf>
    <xf numFmtId="10" fontId="12" fillId="0" borderId="6" xfId="0" applyNumberFormat="1" applyFont="1" applyFill="1" applyBorder="1" applyAlignment="1">
      <alignment horizontal="left" vertical="center"/>
    </xf>
    <xf numFmtId="0" fontId="24" fillId="0" borderId="10" xfId="0" applyFont="1" applyBorder="1" applyAlignment="1">
      <alignment horizontal="right" vertical="center"/>
    </xf>
    <xf numFmtId="41" fontId="15" fillId="0" borderId="10" xfId="0" applyNumberFormat="1" applyFont="1" applyFill="1" applyBorder="1" applyAlignment="1">
      <alignment horizontal="right" vertical="center"/>
    </xf>
    <xf numFmtId="0" fontId="48" fillId="0" borderId="8" xfId="0" applyFont="1" applyBorder="1" applyAlignment="1">
      <alignment vertical="center"/>
    </xf>
    <xf numFmtId="0" fontId="49" fillId="0" borderId="8" xfId="0" applyFont="1" applyBorder="1" applyAlignment="1">
      <alignment vertical="center"/>
    </xf>
    <xf numFmtId="41" fontId="15" fillId="0" borderId="8" xfId="0" applyNumberFormat="1" applyFont="1" applyFill="1" applyBorder="1" applyAlignment="1">
      <alignment horizontal="right" vertical="center"/>
    </xf>
    <xf numFmtId="0" fontId="74" fillId="0" borderId="0" xfId="0" applyFont="1" applyAlignment="1">
      <alignment vertical="center"/>
    </xf>
    <xf numFmtId="0" fontId="48" fillId="0" borderId="0" xfId="0" applyFont="1" applyAlignment="1">
      <alignment horizontal="left" vertical="center"/>
    </xf>
    <xf numFmtId="9" fontId="15" fillId="0" borderId="0" xfId="0" applyNumberFormat="1" applyFont="1" applyFill="1" applyAlignment="1">
      <alignment horizontal="right" vertical="center"/>
    </xf>
    <xf numFmtId="41" fontId="20" fillId="0" borderId="10" xfId="0" applyNumberFormat="1" applyFont="1" applyFill="1" applyBorder="1" applyAlignment="1">
      <alignment vertical="center"/>
    </xf>
    <xf numFmtId="0" fontId="74" fillId="0" borderId="0" xfId="0" applyFont="1" applyBorder="1" applyAlignment="1">
      <alignment vertical="center"/>
    </xf>
    <xf numFmtId="0" fontId="49" fillId="0" borderId="16" xfId="0" applyFont="1" applyBorder="1" applyAlignment="1">
      <alignment vertical="center"/>
    </xf>
    <xf numFmtId="0" fontId="48" fillId="0" borderId="16" xfId="0" applyFont="1" applyBorder="1" applyAlignment="1">
      <alignment vertical="center"/>
    </xf>
    <xf numFmtId="41" fontId="15" fillId="0" borderId="16" xfId="0" applyNumberFormat="1" applyFont="1" applyFill="1" applyBorder="1" applyAlignment="1">
      <alignment horizontal="right" vertical="center"/>
    </xf>
    <xf numFmtId="41" fontId="12" fillId="0" borderId="0" xfId="0" applyNumberFormat="1" applyFont="1" applyFill="1" applyBorder="1" applyAlignment="1">
      <alignment horizontal="right" vertical="center"/>
    </xf>
    <xf numFmtId="41" fontId="24" fillId="0" borderId="0" xfId="0" applyNumberFormat="1" applyFont="1" applyBorder="1" applyAlignment="1">
      <alignment horizontal="center" vertical="center"/>
    </xf>
    <xf numFmtId="0" fontId="15" fillId="0" borderId="18" xfId="0" applyFont="1" applyFill="1" applyBorder="1" applyAlignment="1">
      <alignment horizontal="left" vertical="center"/>
    </xf>
    <xf numFmtId="10" fontId="15" fillId="0" borderId="18" xfId="0" applyNumberFormat="1" applyFont="1" applyFill="1" applyBorder="1" applyAlignment="1">
      <alignment horizontal="right" vertical="center"/>
    </xf>
    <xf numFmtId="9" fontId="15" fillId="0" borderId="18" xfId="0" applyNumberFormat="1" applyFont="1" applyFill="1" applyBorder="1" applyAlignment="1">
      <alignment horizontal="right" vertical="center"/>
    </xf>
    <xf numFmtId="0" fontId="76" fillId="0" borderId="0" xfId="0" applyFont="1" applyAlignment="1">
      <alignment vertical="center"/>
    </xf>
    <xf numFmtId="0" fontId="76" fillId="0" borderId="0" xfId="0" applyFont="1" applyFill="1" applyBorder="1" applyAlignment="1">
      <alignment vertical="center"/>
    </xf>
    <xf numFmtId="0" fontId="15" fillId="0" borderId="8" xfId="0" applyFont="1" applyFill="1" applyBorder="1" applyAlignment="1">
      <alignment horizontal="left" vertical="center"/>
    </xf>
    <xf numFmtId="10" fontId="15" fillId="0" borderId="8" xfId="0" applyNumberFormat="1" applyFont="1" applyFill="1" applyBorder="1" applyAlignment="1">
      <alignment horizontal="right" vertical="center"/>
    </xf>
    <xf numFmtId="9" fontId="12" fillId="0" borderId="6" xfId="0" applyNumberFormat="1" applyFont="1" applyFill="1" applyBorder="1" applyAlignment="1">
      <alignment horizontal="left" vertical="center"/>
    </xf>
    <xf numFmtId="0" fontId="49" fillId="0" borderId="11" xfId="0" applyFont="1" applyBorder="1" applyAlignment="1">
      <alignment vertical="center"/>
    </xf>
    <xf numFmtId="0" fontId="48" fillId="0" borderId="11" xfId="0" applyFont="1" applyBorder="1" applyAlignment="1">
      <alignment vertical="center"/>
    </xf>
    <xf numFmtId="0" fontId="24" fillId="0" borderId="11" xfId="0" applyFont="1" applyFill="1" applyBorder="1" applyAlignment="1">
      <alignment vertical="center"/>
    </xf>
    <xf numFmtId="0" fontId="24" fillId="0" borderId="4" xfId="0" applyFont="1" applyBorder="1" applyAlignment="1">
      <alignment vertical="center"/>
    </xf>
    <xf numFmtId="9" fontId="12" fillId="0" borderId="0" xfId="0" applyNumberFormat="1" applyFont="1" applyFill="1" applyBorder="1" applyAlignment="1">
      <alignment horizontal="right" vertical="center"/>
    </xf>
    <xf numFmtId="9" fontId="12" fillId="0" borderId="0" xfId="0" quotePrefix="1" applyNumberFormat="1" applyFont="1" applyFill="1" applyBorder="1" applyAlignment="1">
      <alignment horizontal="right" vertical="center"/>
    </xf>
    <xf numFmtId="0" fontId="24" fillId="0" borderId="0" xfId="0" applyFont="1" applyBorder="1" applyAlignment="1">
      <alignment vertical="center"/>
    </xf>
    <xf numFmtId="10" fontId="15" fillId="0" borderId="16" xfId="0" applyNumberFormat="1" applyFont="1" applyFill="1" applyBorder="1" applyAlignment="1">
      <alignment horizontal="right" vertical="center"/>
    </xf>
    <xf numFmtId="41" fontId="15" fillId="0" borderId="0" xfId="0" quotePrefix="1" applyNumberFormat="1" applyFont="1" applyFill="1" applyBorder="1" applyAlignment="1">
      <alignment horizontal="right" vertical="center"/>
    </xf>
    <xf numFmtId="0" fontId="15" fillId="0" borderId="10" xfId="0" quotePrefix="1" applyFont="1" applyFill="1" applyBorder="1" applyAlignment="1">
      <alignment horizontal="right" vertical="center"/>
    </xf>
    <xf numFmtId="0" fontId="49" fillId="0" borderId="14" xfId="0" applyFont="1" applyBorder="1" applyAlignment="1">
      <alignment vertical="center"/>
    </xf>
    <xf numFmtId="0" fontId="48" fillId="0" borderId="14" xfId="0" applyFont="1" applyBorder="1" applyAlignment="1">
      <alignment vertical="center"/>
    </xf>
    <xf numFmtId="0" fontId="15" fillId="0" borderId="14" xfId="0" quotePrefix="1" applyFont="1" applyFill="1" applyBorder="1" applyAlignment="1">
      <alignment horizontal="right" vertical="center"/>
    </xf>
    <xf numFmtId="10" fontId="15" fillId="0" borderId="14" xfId="0" quotePrefix="1" applyNumberFormat="1" applyFont="1" applyFill="1" applyBorder="1" applyAlignment="1">
      <alignment horizontal="right" vertical="center"/>
    </xf>
    <xf numFmtId="0" fontId="15" fillId="0" borderId="0" xfId="0" quotePrefix="1" applyNumberFormat="1" applyFont="1" applyFill="1" applyBorder="1" applyAlignment="1">
      <alignment horizontal="right" vertical="center"/>
    </xf>
    <xf numFmtId="41" fontId="15" fillId="0" borderId="0" xfId="0" applyNumberFormat="1" applyFont="1" applyFill="1" applyBorder="1" applyAlignment="1">
      <alignment vertical="center"/>
    </xf>
    <xf numFmtId="0" fontId="43" fillId="0" borderId="0" xfId="0" applyFont="1" applyFill="1" applyAlignment="1">
      <alignment horizontal="right" vertical="center"/>
    </xf>
    <xf numFmtId="0" fontId="25" fillId="0" borderId="0" xfId="0" applyFont="1" applyFill="1" applyAlignment="1">
      <alignment horizontal="right" vertical="center"/>
    </xf>
    <xf numFmtId="0" fontId="16" fillId="0" borderId="0" xfId="0" applyFont="1" applyFill="1" applyAlignment="1">
      <alignment horizontal="center" vertical="center" wrapText="1"/>
    </xf>
    <xf numFmtId="0" fontId="19" fillId="6" borderId="0" xfId="0" applyFont="1" applyFill="1" applyAlignment="1">
      <alignment horizontal="right" vertical="center"/>
    </xf>
    <xf numFmtId="0" fontId="43" fillId="6" borderId="0" xfId="0" applyFont="1" applyFill="1" applyAlignment="1">
      <alignment horizontal="right" vertical="center"/>
    </xf>
    <xf numFmtId="41" fontId="12" fillId="0" borderId="0" xfId="0" applyNumberFormat="1" applyFont="1" applyFill="1" applyBorder="1" applyAlignment="1">
      <alignment horizontal="right" vertical="center"/>
    </xf>
    <xf numFmtId="0" fontId="15" fillId="0" borderId="0" xfId="0" applyFont="1" applyFill="1" applyBorder="1" applyAlignment="1"/>
    <xf numFmtId="9" fontId="15" fillId="0" borderId="0" xfId="0" applyNumberFormat="1" applyFont="1" applyFill="1" applyBorder="1" applyAlignment="1">
      <alignment vertical="center"/>
    </xf>
    <xf numFmtId="41" fontId="12" fillId="0" borderId="10" xfId="0" applyNumberFormat="1" applyFont="1" applyFill="1" applyBorder="1" applyAlignment="1">
      <alignment vertical="center"/>
    </xf>
    <xf numFmtId="10" fontId="15" fillId="0" borderId="10" xfId="0" applyNumberFormat="1" applyFont="1" applyFill="1" applyBorder="1" applyAlignment="1">
      <alignment horizontal="right" vertical="center"/>
    </xf>
    <xf numFmtId="41" fontId="15" fillId="0" borderId="6" xfId="0" applyNumberFormat="1" applyFont="1" applyFill="1" applyBorder="1" applyAlignment="1">
      <alignment horizontal="right" vertical="center"/>
    </xf>
    <xf numFmtId="0" fontId="19" fillId="0" borderId="10" xfId="0" applyFont="1" applyFill="1" applyBorder="1" applyAlignment="1">
      <alignment vertical="center"/>
    </xf>
    <xf numFmtId="0" fontId="19" fillId="0" borderId="4" xfId="0" applyFont="1" applyFill="1" applyBorder="1" applyAlignment="1">
      <alignment vertical="center"/>
    </xf>
    <xf numFmtId="0" fontId="24" fillId="0" borderId="4" xfId="0" applyFont="1" applyFill="1" applyBorder="1" applyAlignment="1">
      <alignment horizontal="right" vertical="center"/>
    </xf>
    <xf numFmtId="0" fontId="24" fillId="0" borderId="14" xfId="0" quotePrefix="1" applyFont="1" applyFill="1" applyBorder="1" applyAlignment="1">
      <alignment horizontal="right" vertical="center"/>
    </xf>
    <xf numFmtId="41" fontId="12" fillId="0" borderId="0" xfId="0" applyNumberFormat="1" applyFont="1" applyFill="1" applyBorder="1" applyAlignment="1">
      <alignment vertical="center"/>
    </xf>
    <xf numFmtId="0" fontId="12" fillId="0" borderId="0" xfId="0" applyFont="1" applyFill="1" applyBorder="1" applyAlignment="1">
      <alignment vertical="center"/>
    </xf>
    <xf numFmtId="0" fontId="24" fillId="0" borderId="14" xfId="0" applyFont="1" applyBorder="1" applyAlignment="1">
      <alignment vertical="center"/>
    </xf>
    <xf numFmtId="0" fontId="24" fillId="0" borderId="10" xfId="0" applyFont="1" applyBorder="1" applyAlignment="1">
      <alignment vertical="center"/>
    </xf>
    <xf numFmtId="0" fontId="19" fillId="14" borderId="0" xfId="0" applyFont="1" applyFill="1" applyAlignment="1">
      <alignment vertical="center"/>
    </xf>
    <xf numFmtId="0" fontId="43" fillId="14" borderId="0" xfId="0" applyFont="1" applyFill="1" applyAlignment="1">
      <alignment horizontal="left" vertical="center"/>
    </xf>
    <xf numFmtId="0" fontId="24" fillId="14" borderId="0" xfId="0" applyFont="1" applyFill="1" applyAlignment="1">
      <alignment vertical="center"/>
    </xf>
    <xf numFmtId="0" fontId="77" fillId="0" borderId="0" xfId="0" applyFont="1" applyFill="1" applyBorder="1" applyAlignment="1">
      <alignment vertical="center"/>
    </xf>
    <xf numFmtId="0" fontId="78" fillId="0" borderId="0" xfId="0" applyFont="1" applyFill="1" applyAlignment="1" applyProtection="1">
      <alignment horizontal="left" vertical="center"/>
    </xf>
    <xf numFmtId="0" fontId="78" fillId="0" borderId="0" xfId="0" applyFont="1" applyFill="1" applyBorder="1" applyAlignment="1">
      <alignment vertical="center"/>
    </xf>
    <xf numFmtId="0" fontId="78" fillId="0" borderId="0" xfId="0" applyFont="1" applyAlignment="1">
      <alignment vertical="center"/>
    </xf>
    <xf numFmtId="0" fontId="43" fillId="17" borderId="0" xfId="0" applyFont="1" applyFill="1" applyAlignment="1">
      <alignment horizontal="left" vertical="center"/>
    </xf>
    <xf numFmtId="0" fontId="24" fillId="17" borderId="0" xfId="0" applyFont="1" applyFill="1" applyAlignment="1">
      <alignment vertical="center"/>
    </xf>
    <xf numFmtId="0" fontId="43" fillId="14" borderId="0" xfId="0" applyFont="1" applyFill="1" applyAlignment="1">
      <alignment vertical="center"/>
    </xf>
    <xf numFmtId="0" fontId="16" fillId="14" borderId="0" xfId="0" quotePrefix="1" applyFont="1" applyFill="1" applyAlignment="1">
      <alignment horizontal="center" vertical="center" wrapText="1"/>
    </xf>
    <xf numFmtId="0" fontId="16" fillId="14" borderId="0" xfId="0" applyFont="1" applyFill="1" applyAlignment="1">
      <alignment horizontal="center" vertical="center"/>
    </xf>
    <xf numFmtId="0" fontId="19" fillId="17" borderId="0" xfId="0" applyFont="1" applyFill="1" applyAlignment="1">
      <alignment vertical="center"/>
    </xf>
    <xf numFmtId="0" fontId="45" fillId="17" borderId="0" xfId="0" applyFont="1" applyFill="1" applyAlignment="1">
      <alignment vertical="center"/>
    </xf>
    <xf numFmtId="0" fontId="43" fillId="17" borderId="0" xfId="0" applyFont="1" applyFill="1" applyAlignment="1">
      <alignment horizontal="center" vertical="center"/>
    </xf>
    <xf numFmtId="0" fontId="24" fillId="17" borderId="0" xfId="0" applyFont="1" applyFill="1" applyAlignment="1">
      <alignment horizontal="center" vertical="center"/>
    </xf>
    <xf numFmtId="0" fontId="77" fillId="0" borderId="0" xfId="0" applyFont="1" applyFill="1" applyBorder="1" applyAlignment="1">
      <alignment horizontal="left" vertical="center"/>
    </xf>
    <xf numFmtId="0" fontId="18" fillId="0" borderId="0" xfId="0" quotePrefix="1" applyFont="1" applyFill="1" applyBorder="1" applyAlignment="1">
      <alignment horizontal="right" vertical="center"/>
    </xf>
    <xf numFmtId="9" fontId="24" fillId="0" borderId="0" xfId="0" applyNumberFormat="1" applyFont="1" applyFill="1" applyAlignment="1">
      <alignment vertical="center"/>
    </xf>
    <xf numFmtId="0" fontId="53" fillId="17" borderId="0" xfId="0" applyFont="1" applyFill="1" applyAlignment="1">
      <alignment vertical="center"/>
    </xf>
    <xf numFmtId="0" fontId="56" fillId="17" borderId="0" xfId="0" applyFont="1" applyFill="1" applyAlignment="1">
      <alignment horizontal="left" vertical="center"/>
    </xf>
    <xf numFmtId="0" fontId="57" fillId="17" borderId="0" xfId="0" applyFont="1" applyFill="1" applyAlignment="1">
      <alignment vertical="center"/>
    </xf>
    <xf numFmtId="0" fontId="58" fillId="17" borderId="0" xfId="0" applyFont="1" applyFill="1" applyAlignment="1">
      <alignment vertical="center"/>
    </xf>
    <xf numFmtId="0" fontId="57" fillId="17" borderId="0" xfId="0" applyFont="1" applyFill="1" applyAlignment="1">
      <alignment horizontal="right" vertical="center"/>
    </xf>
    <xf numFmtId="0" fontId="56" fillId="17" borderId="0" xfId="0" applyFont="1" applyFill="1" applyAlignment="1">
      <alignment horizontal="center" vertical="center"/>
    </xf>
    <xf numFmtId="0" fontId="57" fillId="14" borderId="0" xfId="0" applyFont="1" applyFill="1" applyAlignment="1">
      <alignment vertical="center"/>
    </xf>
    <xf numFmtId="0" fontId="56" fillId="14" borderId="0" xfId="0" applyFont="1" applyFill="1" applyAlignment="1">
      <alignment vertical="center"/>
    </xf>
    <xf numFmtId="0" fontId="57" fillId="14" borderId="0" xfId="0" applyFont="1" applyFill="1" applyAlignment="1">
      <alignment horizontal="right" vertical="center"/>
    </xf>
    <xf numFmtId="41" fontId="61" fillId="0" borderId="0" xfId="0" applyNumberFormat="1" applyFont="1" applyFill="1" applyBorder="1" applyAlignment="1">
      <alignment horizontal="right" vertical="center"/>
    </xf>
    <xf numFmtId="0" fontId="24" fillId="17" borderId="0" xfId="0" applyFont="1" applyFill="1" applyAlignment="1">
      <alignment horizontal="right" vertical="center"/>
    </xf>
    <xf numFmtId="0" fontId="18" fillId="0" borderId="0" xfId="0" applyFont="1" applyFill="1" applyBorder="1" applyAlignment="1">
      <alignment horizontal="right" vertical="center"/>
    </xf>
    <xf numFmtId="41" fontId="13" fillId="0" borderId="0" xfId="0" applyNumberFormat="1" applyFont="1" applyFill="1" applyAlignment="1">
      <alignment horizontal="right" vertical="center"/>
    </xf>
    <xf numFmtId="0" fontId="77" fillId="0" borderId="0" xfId="0" applyFont="1" applyFill="1" applyBorder="1" applyAlignment="1">
      <alignment horizontal="left" vertical="center"/>
    </xf>
    <xf numFmtId="0" fontId="77" fillId="0" borderId="0" xfId="0" applyFont="1" applyFill="1" applyBorder="1" applyAlignment="1">
      <alignment vertical="center"/>
    </xf>
    <xf numFmtId="0" fontId="22" fillId="17" borderId="0" xfId="0" applyFont="1" applyFill="1" applyAlignment="1">
      <alignment horizontal="left" vertical="center"/>
    </xf>
    <xf numFmtId="41" fontId="12" fillId="0" borderId="6" xfId="0" applyNumberFormat="1" applyFont="1" applyFill="1" applyBorder="1" applyAlignment="1">
      <alignment horizontal="left" vertical="center"/>
    </xf>
    <xf numFmtId="0" fontId="24" fillId="0" borderId="4" xfId="0" applyFont="1" applyBorder="1" applyAlignment="1">
      <alignment vertical="center"/>
    </xf>
    <xf numFmtId="41" fontId="15" fillId="0" borderId="4" xfId="0" applyNumberFormat="1" applyFont="1" applyFill="1" applyBorder="1" applyAlignment="1">
      <alignment horizontal="right" vertical="center"/>
    </xf>
    <xf numFmtId="0" fontId="18" fillId="0" borderId="0" xfId="0" applyFont="1" applyBorder="1" applyAlignment="1">
      <alignment vertical="center"/>
    </xf>
    <xf numFmtId="41" fontId="15" fillId="0" borderId="0" xfId="0" applyNumberFormat="1" applyFont="1" applyFill="1" applyAlignment="1">
      <alignment horizontal="right" vertical="center"/>
    </xf>
    <xf numFmtId="0" fontId="79" fillId="0" borderId="0" xfId="0" applyFont="1" applyFill="1" applyAlignment="1">
      <alignment vertical="center"/>
    </xf>
    <xf numFmtId="0" fontId="17" fillId="14" borderId="0" xfId="0" applyFont="1" applyFill="1" applyAlignment="1">
      <alignment vertical="center"/>
    </xf>
    <xf numFmtId="0" fontId="16" fillId="14" borderId="0" xfId="0" applyFont="1" applyFill="1" applyAlignment="1">
      <alignment horizontal="left" vertical="center"/>
    </xf>
    <xf numFmtId="0" fontId="25" fillId="14" borderId="0" xfId="0" applyFont="1" applyFill="1" applyAlignment="1">
      <alignment vertical="center"/>
    </xf>
    <xf numFmtId="0" fontId="16" fillId="14" borderId="0" xfId="0" applyFont="1" applyFill="1" applyAlignment="1">
      <alignment vertical="center"/>
    </xf>
    <xf numFmtId="0" fontId="16" fillId="14" borderId="0" xfId="0" applyFont="1" applyFill="1" applyBorder="1" applyAlignment="1">
      <alignment horizontal="center" vertical="center"/>
    </xf>
    <xf numFmtId="0" fontId="78" fillId="17" borderId="0" xfId="0" applyFont="1" applyFill="1" applyAlignment="1">
      <alignment vertical="center"/>
    </xf>
    <xf numFmtId="0" fontId="78" fillId="17" borderId="0" xfId="0" applyFont="1" applyFill="1" applyAlignment="1">
      <alignment horizontal="left" vertical="center"/>
    </xf>
    <xf numFmtId="0" fontId="80" fillId="17" borderId="0" xfId="0" applyFont="1" applyFill="1" applyAlignment="1">
      <alignment vertical="center"/>
    </xf>
    <xf numFmtId="0" fontId="78" fillId="17" borderId="0" xfId="0" applyFont="1" applyFill="1" applyAlignment="1">
      <alignment vertical="center"/>
    </xf>
    <xf numFmtId="0" fontId="43" fillId="17" borderId="0" xfId="0" applyFont="1" applyFill="1" applyAlignment="1">
      <alignment vertical="center"/>
    </xf>
    <xf numFmtId="0" fontId="19" fillId="14" borderId="0" xfId="0" applyFont="1" applyFill="1" applyAlignment="1">
      <alignment horizontal="right" vertical="center"/>
    </xf>
    <xf numFmtId="0" fontId="43" fillId="14" borderId="0" xfId="0" applyFont="1" applyFill="1" applyAlignment="1">
      <alignment horizontal="right" vertical="center"/>
    </xf>
    <xf numFmtId="0" fontId="24" fillId="14" borderId="0" xfId="0" applyFont="1" applyFill="1" applyAlignment="1">
      <alignment horizontal="right" vertical="center"/>
    </xf>
    <xf numFmtId="0" fontId="25" fillId="14" borderId="0" xfId="0" applyFont="1" applyFill="1" applyAlignment="1">
      <alignment horizontal="right" vertical="center"/>
    </xf>
    <xf numFmtId="0" fontId="16" fillId="14" borderId="0" xfId="0" applyFont="1" applyFill="1" applyAlignment="1">
      <alignment horizontal="center" vertical="center" wrapText="1"/>
    </xf>
    <xf numFmtId="0" fontId="25" fillId="14" borderId="0" xfId="0" applyFont="1" applyFill="1" applyAlignment="1">
      <alignment horizontal="center" vertical="center"/>
    </xf>
    <xf numFmtId="0" fontId="25" fillId="14" borderId="0" xfId="0" applyFont="1" applyFill="1" applyAlignment="1">
      <alignment horizontal="right" vertical="center"/>
    </xf>
    <xf numFmtId="0" fontId="54" fillId="14" borderId="0" xfId="0" applyFont="1" applyFill="1" applyAlignment="1">
      <alignment vertical="center"/>
    </xf>
    <xf numFmtId="0" fontId="59" fillId="14" borderId="0" xfId="0" applyFont="1" applyFill="1" applyAlignment="1">
      <alignment horizontal="left" vertical="center"/>
    </xf>
    <xf numFmtId="0" fontId="63" fillId="14" borderId="0" xfId="0" applyFont="1" applyFill="1" applyAlignment="1">
      <alignment vertical="center"/>
    </xf>
    <xf numFmtId="0" fontId="63" fillId="14" borderId="0" xfId="0" applyFont="1" applyFill="1" applyAlignment="1">
      <alignment horizontal="right" vertical="center"/>
    </xf>
    <xf numFmtId="0" fontId="65" fillId="14" borderId="0" xfId="0" applyFont="1" applyFill="1" applyAlignment="1">
      <alignment horizontal="left" vertical="center"/>
    </xf>
    <xf numFmtId="0" fontId="16" fillId="14" borderId="0" xfId="0" quotePrefix="1" applyFont="1" applyFill="1" applyAlignment="1">
      <alignment horizontal="center" vertical="center"/>
    </xf>
    <xf numFmtId="0" fontId="53" fillId="14" borderId="0" xfId="0" applyFont="1" applyFill="1" applyAlignment="1" applyProtection="1">
      <alignment vertical="center"/>
    </xf>
    <xf numFmtId="0" fontId="55" fillId="14" borderId="0" xfId="0" applyFont="1" applyFill="1" applyAlignment="1" applyProtection="1">
      <alignment horizontal="left" vertical="center"/>
    </xf>
    <xf numFmtId="0" fontId="15" fillId="15" borderId="3" xfId="0" applyFont="1" applyFill="1" applyBorder="1" applyAlignment="1">
      <alignment horizontal="center" vertical="center"/>
    </xf>
    <xf numFmtId="0" fontId="41" fillId="0" borderId="0" xfId="0" applyFont="1" applyFill="1" applyBorder="1" applyAlignment="1" applyProtection="1">
      <alignment vertical="center"/>
    </xf>
    <xf numFmtId="0" fontId="43"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43" fillId="0" borderId="0" xfId="0" applyFont="1" applyFill="1" applyBorder="1" applyAlignment="1" applyProtection="1">
      <alignment vertical="center"/>
    </xf>
    <xf numFmtId="0" fontId="11" fillId="0" borderId="0" xfId="0" applyNumberFormat="1" applyFont="1" applyBorder="1" applyAlignment="1">
      <alignment horizontal="right" vertical="center"/>
    </xf>
    <xf numFmtId="0" fontId="53" fillId="14" borderId="0" xfId="0" applyFont="1" applyFill="1" applyAlignment="1">
      <alignment vertical="center"/>
    </xf>
    <xf numFmtId="0" fontId="56" fillId="14" borderId="0" xfId="0" applyFont="1" applyFill="1" applyAlignment="1">
      <alignment horizontal="left" vertical="center"/>
    </xf>
    <xf numFmtId="0" fontId="81" fillId="0" borderId="0" xfId="0" applyFont="1" applyFill="1" applyBorder="1" applyAlignment="1">
      <alignment vertical="center"/>
    </xf>
    <xf numFmtId="0" fontId="24" fillId="6" borderId="0" xfId="0" applyFont="1" applyFill="1" applyAlignment="1">
      <alignment vertical="center"/>
    </xf>
    <xf numFmtId="10" fontId="82" fillId="0" borderId="6" xfId="0" applyNumberFormat="1" applyFont="1" applyFill="1" applyBorder="1" applyAlignment="1">
      <alignment horizontal="left" vertical="center"/>
    </xf>
    <xf numFmtId="0" fontId="82" fillId="0" borderId="0" xfId="0" applyFont="1" applyFill="1" applyBorder="1" applyAlignment="1">
      <alignment vertical="center"/>
    </xf>
    <xf numFmtId="0" fontId="82" fillId="0" borderId="0" xfId="0" applyFont="1" applyFill="1" applyAlignment="1">
      <alignment vertical="center"/>
    </xf>
    <xf numFmtId="0" fontId="34" fillId="6" borderId="0" xfId="0" applyFont="1" applyFill="1" applyAlignment="1" applyProtection="1">
      <alignment horizontal="left" vertical="center"/>
    </xf>
    <xf numFmtId="0" fontId="83" fillId="0" borderId="0" xfId="0" applyFont="1" applyFill="1" applyAlignment="1">
      <alignment vertical="center"/>
    </xf>
    <xf numFmtId="0" fontId="19" fillId="0" borderId="0" xfId="0" applyFont="1" applyFill="1" applyAlignment="1">
      <alignment horizontal="right" vertical="center"/>
    </xf>
    <xf numFmtId="0" fontId="82" fillId="6" borderId="0" xfId="0" applyFont="1" applyFill="1" applyAlignment="1" applyProtection="1">
      <alignment vertical="center"/>
    </xf>
    <xf numFmtId="0" fontId="51" fillId="6" borderId="0" xfId="0" applyFont="1" applyFill="1" applyAlignment="1" applyProtection="1">
      <alignment vertical="center"/>
    </xf>
    <xf numFmtId="0" fontId="51" fillId="6" borderId="0" xfId="0" applyFont="1" applyFill="1" applyAlignment="1" applyProtection="1">
      <alignment horizontal="left" vertical="center"/>
    </xf>
    <xf numFmtId="0" fontId="84" fillId="6" borderId="0" xfId="0" applyFont="1" applyFill="1" applyAlignment="1" applyProtection="1">
      <alignment horizontal="left" vertical="center"/>
    </xf>
    <xf numFmtId="0" fontId="15" fillId="0" borderId="12" xfId="0" applyFont="1" applyFill="1" applyBorder="1" applyAlignment="1">
      <alignment vertical="center"/>
    </xf>
    <xf numFmtId="0" fontId="15" fillId="0" borderId="15" xfId="0" applyFont="1" applyFill="1" applyBorder="1" applyAlignment="1">
      <alignment horizontal="center" vertical="center"/>
    </xf>
    <xf numFmtId="0" fontId="15" fillId="0" borderId="4" xfId="0" applyFont="1" applyFill="1" applyBorder="1" applyAlignment="1">
      <alignment horizontal="left" vertical="center"/>
    </xf>
    <xf numFmtId="10" fontId="15" fillId="0" borderId="8" xfId="0" applyNumberFormat="1" applyFont="1" applyFill="1" applyBorder="1" applyAlignment="1">
      <alignment horizontal="right" vertical="center"/>
    </xf>
    <xf numFmtId="176" fontId="15" fillId="0" borderId="0" xfId="0" applyNumberFormat="1" applyFont="1" applyFill="1" applyBorder="1" applyAlignment="1">
      <alignment horizontal="right" vertical="center"/>
    </xf>
    <xf numFmtId="176" fontId="12" fillId="0" borderId="6" xfId="0" applyNumberFormat="1" applyFont="1" applyFill="1" applyBorder="1" applyAlignment="1">
      <alignment horizontal="right" vertical="center"/>
    </xf>
    <xf numFmtId="10" fontId="12" fillId="0" borderId="6" xfId="0" applyNumberFormat="1" applyFont="1" applyFill="1" applyBorder="1" applyAlignment="1">
      <alignment horizontal="right" vertical="center"/>
    </xf>
    <xf numFmtId="41" fontId="12" fillId="0" borderId="4" xfId="0" applyNumberFormat="1" applyFont="1" applyFill="1" applyBorder="1" applyAlignment="1">
      <alignment horizontal="right" vertical="center"/>
    </xf>
    <xf numFmtId="41" fontId="12" fillId="0" borderId="0" xfId="0" applyNumberFormat="1" applyFont="1" applyFill="1" applyAlignment="1">
      <alignment horizontal="right" vertical="center"/>
    </xf>
    <xf numFmtId="41" fontId="12" fillId="0" borderId="8" xfId="0" applyNumberFormat="1" applyFont="1" applyFill="1" applyBorder="1" applyAlignment="1">
      <alignment horizontal="right" vertical="center"/>
    </xf>
    <xf numFmtId="176" fontId="15" fillId="0" borderId="0" xfId="0" applyNumberFormat="1" applyFont="1" applyFill="1" applyAlignment="1">
      <alignment horizontal="right" vertical="center"/>
    </xf>
    <xf numFmtId="0" fontId="13" fillId="0" borderId="0" xfId="0" applyFont="1" applyFill="1" applyBorder="1" applyAlignment="1">
      <alignment horizontal="right" vertical="center"/>
    </xf>
    <xf numFmtId="0" fontId="13" fillId="0" borderId="0" xfId="0" applyFont="1" applyFill="1" applyAlignment="1">
      <alignment horizontal="right" vertical="center"/>
    </xf>
    <xf numFmtId="0" fontId="48" fillId="0" borderId="15" xfId="0" applyFont="1" applyBorder="1" applyAlignment="1">
      <alignment vertical="center"/>
    </xf>
    <xf numFmtId="0" fontId="24" fillId="0" borderId="15" xfId="0" applyFont="1" applyBorder="1" applyAlignment="1">
      <alignment vertical="center"/>
    </xf>
    <xf numFmtId="0" fontId="48" fillId="0" borderId="15" xfId="0" applyFont="1" applyBorder="1" applyAlignment="1">
      <alignment vertical="center"/>
    </xf>
    <xf numFmtId="41" fontId="15" fillId="0" borderId="15" xfId="0" applyNumberFormat="1" applyFont="1" applyFill="1" applyBorder="1" applyAlignment="1">
      <alignment horizontal="right" vertical="center"/>
    </xf>
    <xf numFmtId="176" fontId="12" fillId="0" borderId="16" xfId="0" applyNumberFormat="1" applyFont="1" applyFill="1" applyBorder="1" applyAlignment="1">
      <alignment horizontal="right" vertical="center"/>
    </xf>
    <xf numFmtId="176" fontId="15" fillId="0" borderId="12" xfId="0" applyNumberFormat="1" applyFont="1" applyFill="1" applyBorder="1" applyAlignment="1">
      <alignment horizontal="right" vertical="center"/>
    </xf>
    <xf numFmtId="176" fontId="15" fillId="0" borderId="4" xfId="0" applyNumberFormat="1" applyFont="1" applyFill="1" applyBorder="1" applyAlignment="1">
      <alignment horizontal="right" vertical="center"/>
    </xf>
    <xf numFmtId="41" fontId="24" fillId="0" borderId="10" xfId="0" applyNumberFormat="1" applyFont="1" applyBorder="1" applyAlignment="1">
      <alignment horizontal="right" vertical="center"/>
    </xf>
    <xf numFmtId="41" fontId="24" fillId="0" borderId="0" xfId="0" applyNumberFormat="1" applyFont="1" applyBorder="1" applyAlignment="1">
      <alignment horizontal="right" vertical="center"/>
    </xf>
    <xf numFmtId="41" fontId="24" fillId="0" borderId="0" xfId="0" applyNumberFormat="1" applyFont="1" applyBorder="1" applyAlignment="1">
      <alignment vertical="center"/>
    </xf>
    <xf numFmtId="41" fontId="24" fillId="0" borderId="0" xfId="0" applyNumberFormat="1" applyFont="1" applyAlignment="1">
      <alignment vertical="center"/>
    </xf>
    <xf numFmtId="41" fontId="12" fillId="0" borderId="6" xfId="0" applyNumberFormat="1" applyFont="1" applyFill="1" applyBorder="1" applyAlignment="1">
      <alignment horizontal="right" vertical="center"/>
    </xf>
    <xf numFmtId="41" fontId="15" fillId="0" borderId="12" xfId="0" applyNumberFormat="1" applyFont="1" applyFill="1" applyBorder="1" applyAlignment="1">
      <alignment horizontal="right" vertical="center"/>
    </xf>
    <xf numFmtId="41" fontId="15" fillId="0" borderId="0" xfId="0" applyNumberFormat="1" applyFont="1" applyFill="1" applyAlignment="1">
      <alignment horizontal="right" vertical="center"/>
    </xf>
    <xf numFmtId="41" fontId="15" fillId="0" borderId="0" xfId="0" applyNumberFormat="1" applyFont="1" applyFill="1" applyBorder="1" applyAlignment="1">
      <alignment horizontal="right" vertical="center"/>
    </xf>
    <xf numFmtId="41" fontId="24" fillId="0" borderId="0" xfId="0" applyNumberFormat="1" applyFont="1" applyAlignment="1">
      <alignment vertical="center"/>
    </xf>
    <xf numFmtId="41" fontId="15" fillId="0" borderId="10" xfId="0" applyNumberFormat="1" applyFont="1" applyFill="1" applyBorder="1" applyAlignment="1">
      <alignment horizontal="right" vertical="center"/>
    </xf>
    <xf numFmtId="41" fontId="15" fillId="0" borderId="4" xfId="0" applyNumberFormat="1" applyFont="1" applyFill="1" applyBorder="1" applyAlignment="1">
      <alignment vertical="center"/>
    </xf>
    <xf numFmtId="41" fontId="15" fillId="0" borderId="0" xfId="0" applyNumberFormat="1" applyFont="1" applyFill="1" applyAlignment="1">
      <alignment vertical="center"/>
    </xf>
    <xf numFmtId="10" fontId="12" fillId="0" borderId="10" xfId="0" applyNumberFormat="1" applyFont="1" applyFill="1" applyBorder="1" applyAlignment="1">
      <alignment vertical="center"/>
    </xf>
    <xf numFmtId="10" fontId="12" fillId="0" borderId="0" xfId="0" applyNumberFormat="1" applyFont="1" applyFill="1" applyBorder="1" applyAlignment="1">
      <alignment vertical="center"/>
    </xf>
    <xf numFmtId="41" fontId="20" fillId="0" borderId="4" xfId="0" applyNumberFormat="1" applyFont="1" applyFill="1" applyBorder="1" applyAlignment="1">
      <alignment horizontal="right" vertical="center"/>
    </xf>
    <xf numFmtId="41" fontId="20" fillId="0" borderId="23" xfId="0" applyNumberFormat="1" applyFont="1" applyFill="1" applyBorder="1" applyAlignment="1">
      <alignment horizontal="right" vertical="center"/>
    </xf>
    <xf numFmtId="41" fontId="20" fillId="0" borderId="16" xfId="0" applyNumberFormat="1" applyFont="1" applyFill="1" applyBorder="1" applyAlignment="1">
      <alignment horizontal="right" vertical="center"/>
    </xf>
    <xf numFmtId="41" fontId="20" fillId="0" borderId="17"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13" fillId="0" borderId="0" xfId="0" applyNumberFormat="1" applyFont="1" applyFill="1" applyBorder="1" applyAlignment="1">
      <alignment horizontal="right" vertical="center"/>
    </xf>
    <xf numFmtId="41" fontId="13" fillId="0" borderId="19" xfId="0" applyNumberFormat="1" applyFont="1" applyFill="1" applyBorder="1" applyAlignment="1">
      <alignment horizontal="right" vertical="center"/>
    </xf>
    <xf numFmtId="41" fontId="13" fillId="0" borderId="4" xfId="0" applyNumberFormat="1" applyFont="1" applyFill="1" applyBorder="1" applyAlignment="1">
      <alignment horizontal="right" vertical="center"/>
    </xf>
    <xf numFmtId="41" fontId="13" fillId="0" borderId="23" xfId="0" applyNumberFormat="1" applyFont="1" applyFill="1" applyBorder="1" applyAlignment="1">
      <alignment horizontal="right" vertical="center"/>
    </xf>
    <xf numFmtId="41" fontId="13" fillId="0" borderId="0" xfId="0" applyNumberFormat="1" applyFont="1" applyFill="1" applyAlignment="1">
      <alignment horizontal="right" vertical="center" indent="1"/>
    </xf>
    <xf numFmtId="41" fontId="13" fillId="0" borderId="19" xfId="0" applyNumberFormat="1" applyFont="1" applyFill="1" applyBorder="1" applyAlignment="1">
      <alignment horizontal="right" vertical="center" indent="1"/>
    </xf>
    <xf numFmtId="41" fontId="13" fillId="0" borderId="0" xfId="0" applyNumberFormat="1" applyFont="1" applyFill="1" applyBorder="1" applyAlignment="1">
      <alignment horizontal="right" vertical="center" indent="1"/>
    </xf>
    <xf numFmtId="0" fontId="19" fillId="0" borderId="0" xfId="0" applyNumberFormat="1" applyFont="1" applyFill="1" applyAlignment="1">
      <alignment vertical="center"/>
    </xf>
    <xf numFmtId="0" fontId="44" fillId="0" borderId="0" xfId="0" applyNumberFormat="1" applyFont="1" applyFill="1" applyAlignment="1">
      <alignment horizontal="left" vertical="center"/>
    </xf>
    <xf numFmtId="0" fontId="43" fillId="0" borderId="0" xfId="0" applyNumberFormat="1" applyFont="1" applyFill="1" applyAlignment="1">
      <alignment vertical="center"/>
    </xf>
    <xf numFmtId="0" fontId="43" fillId="0" borderId="0" xfId="0" applyNumberFormat="1" applyFont="1" applyFill="1" applyAlignment="1">
      <alignment horizontal="right" vertical="center"/>
    </xf>
    <xf numFmtId="0" fontId="24" fillId="0" borderId="0" xfId="0" applyNumberFormat="1" applyFont="1" applyFill="1" applyAlignment="1">
      <alignment vertical="center"/>
    </xf>
    <xf numFmtId="0" fontId="43" fillId="0" borderId="0" xfId="0" applyNumberFormat="1" applyFont="1" applyFill="1" applyAlignment="1">
      <alignment horizontal="left" vertical="center"/>
    </xf>
    <xf numFmtId="0" fontId="83" fillId="0" borderId="0" xfId="0" applyNumberFormat="1" applyFont="1" applyFill="1" applyAlignment="1">
      <alignment vertical="center"/>
    </xf>
    <xf numFmtId="0" fontId="24" fillId="0" borderId="0" xfId="0" applyNumberFormat="1" applyFont="1" applyFill="1" applyAlignment="1">
      <alignment horizontal="right" vertical="center"/>
    </xf>
    <xf numFmtId="0" fontId="43" fillId="0" borderId="0" xfId="0" applyNumberFormat="1" applyFont="1" applyFill="1" applyAlignment="1">
      <alignment horizontal="center" vertical="center"/>
    </xf>
    <xf numFmtId="0" fontId="19" fillId="17" borderId="0" xfId="0" applyNumberFormat="1" applyFont="1" applyFill="1" applyAlignment="1">
      <alignment vertical="center"/>
    </xf>
    <xf numFmtId="0" fontId="43" fillId="17" borderId="0" xfId="0" applyNumberFormat="1" applyFont="1" applyFill="1" applyAlignment="1">
      <alignment horizontal="left" vertical="center"/>
    </xf>
    <xf numFmtId="0" fontId="24" fillId="17" borderId="0" xfId="0" applyNumberFormat="1" applyFont="1" applyFill="1" applyAlignment="1">
      <alignment vertical="center"/>
    </xf>
    <xf numFmtId="0" fontId="45" fillId="17" borderId="0" xfId="0" applyNumberFormat="1" applyFont="1" applyFill="1" applyAlignment="1">
      <alignment vertical="center"/>
    </xf>
    <xf numFmtId="0" fontId="24" fillId="17" borderId="0" xfId="0" applyNumberFormat="1" applyFont="1" applyFill="1" applyAlignment="1">
      <alignment horizontal="right" vertical="center"/>
    </xf>
    <xf numFmtId="0" fontId="43" fillId="17" borderId="0" xfId="0" applyNumberFormat="1" applyFont="1" applyFill="1" applyAlignment="1">
      <alignment horizontal="center" vertical="center"/>
    </xf>
    <xf numFmtId="0" fontId="17" fillId="14" borderId="0" xfId="0" applyNumberFormat="1" applyFont="1" applyFill="1" applyAlignment="1">
      <alignment vertical="center"/>
    </xf>
    <xf numFmtId="0" fontId="16" fillId="14" borderId="0" xfId="0" applyNumberFormat="1" applyFont="1" applyFill="1" applyAlignment="1">
      <alignment horizontal="left" vertical="center"/>
    </xf>
    <xf numFmtId="0" fontId="25" fillId="14" borderId="0" xfId="0" applyNumberFormat="1" applyFont="1" applyFill="1" applyAlignment="1">
      <alignment vertical="center"/>
    </xf>
    <xf numFmtId="0" fontId="16" fillId="14" borderId="0" xfId="0" applyNumberFormat="1" applyFont="1" applyFill="1" applyAlignment="1">
      <alignment vertical="center"/>
    </xf>
    <xf numFmtId="0" fontId="25" fillId="14" borderId="0" xfId="0" applyNumberFormat="1" applyFont="1" applyFill="1" applyAlignment="1">
      <alignment horizontal="right" vertical="center"/>
    </xf>
    <xf numFmtId="0" fontId="16" fillId="14" borderId="0" xfId="0" quotePrefix="1" applyNumberFormat="1" applyFont="1" applyFill="1" applyAlignment="1">
      <alignment horizontal="center" vertical="center" wrapText="1"/>
    </xf>
    <xf numFmtId="0" fontId="16" fillId="14" borderId="0" xfId="0" applyNumberFormat="1" applyFont="1" applyFill="1" applyAlignment="1">
      <alignment horizontal="center" vertical="center"/>
    </xf>
    <xf numFmtId="0" fontId="24" fillId="0" borderId="0" xfId="0" applyNumberFormat="1" applyFont="1" applyFill="1" applyAlignment="1">
      <alignment horizontal="right" vertical="center" indent="1"/>
    </xf>
    <xf numFmtId="0" fontId="19" fillId="0" borderId="0" xfId="0" applyNumberFormat="1" applyFont="1" applyFill="1" applyAlignment="1">
      <alignment horizontal="right" vertical="center"/>
    </xf>
    <xf numFmtId="0" fontId="24" fillId="0" borderId="0" xfId="0" applyNumberFormat="1" applyFont="1" applyAlignment="1">
      <alignment vertical="center"/>
    </xf>
    <xf numFmtId="0" fontId="50" fillId="6" borderId="0" xfId="0" applyNumberFormat="1" applyFont="1" applyFill="1" applyAlignment="1" applyProtection="1">
      <alignment horizontal="left" vertical="center"/>
    </xf>
    <xf numFmtId="0" fontId="50" fillId="6" borderId="0" xfId="0" quotePrefix="1" applyNumberFormat="1" applyFont="1" applyFill="1" applyAlignment="1" applyProtection="1">
      <alignment horizontal="left" vertical="center"/>
    </xf>
    <xf numFmtId="0" fontId="77" fillId="0" borderId="0" xfId="0" applyNumberFormat="1" applyFont="1" applyFill="1" applyBorder="1" applyAlignment="1">
      <alignment vertical="center"/>
    </xf>
    <xf numFmtId="0" fontId="48" fillId="0" borderId="0" xfId="0" applyNumberFormat="1" applyFont="1" applyAlignment="1">
      <alignment vertical="center"/>
    </xf>
    <xf numFmtId="0" fontId="15" fillId="0" borderId="0" xfId="0" applyNumberFormat="1" applyFont="1" applyFill="1" applyBorder="1" applyAlignment="1">
      <alignment horizontal="right" vertical="center"/>
    </xf>
    <xf numFmtId="0" fontId="18" fillId="0" borderId="0" xfId="0" quotePrefix="1" applyNumberFormat="1" applyFont="1" applyFill="1" applyBorder="1" applyAlignment="1">
      <alignment horizontal="right" vertical="center"/>
    </xf>
    <xf numFmtId="0" fontId="17" fillId="6" borderId="0" xfId="0" applyNumberFormat="1" applyFont="1" applyFill="1" applyAlignment="1" applyProtection="1">
      <alignment vertical="center"/>
    </xf>
    <xf numFmtId="0" fontId="16" fillId="6" borderId="0" xfId="0" applyNumberFormat="1" applyFont="1" applyFill="1" applyAlignment="1" applyProtection="1">
      <alignment horizontal="left" vertical="center"/>
    </xf>
    <xf numFmtId="0" fontId="15" fillId="0" borderId="0" xfId="0" applyNumberFormat="1" applyFont="1" applyAlignment="1">
      <alignment horizontal="center" vertical="center"/>
    </xf>
    <xf numFmtId="0" fontId="12" fillId="0" borderId="6" xfId="0" applyNumberFormat="1" applyFont="1" applyFill="1" applyBorder="1" applyAlignment="1">
      <alignment horizontal="left" vertical="center"/>
    </xf>
    <xf numFmtId="0" fontId="12" fillId="0" borderId="6" xfId="0" applyNumberFormat="1" applyFont="1" applyFill="1" applyBorder="1" applyAlignment="1">
      <alignment horizontal="right" vertical="center"/>
    </xf>
    <xf numFmtId="0" fontId="82" fillId="6" borderId="0" xfId="0" applyNumberFormat="1" applyFont="1" applyFill="1" applyAlignment="1" applyProtection="1">
      <alignment vertical="center"/>
    </xf>
    <xf numFmtId="0" fontId="51" fillId="6" borderId="0" xfId="0" applyNumberFormat="1" applyFont="1" applyFill="1" applyAlignment="1" applyProtection="1">
      <alignment horizontal="left" vertical="center"/>
    </xf>
    <xf numFmtId="0" fontId="12" fillId="0" borderId="0" xfId="0" applyNumberFormat="1" applyFont="1" applyFill="1" applyBorder="1" applyAlignment="1">
      <alignment horizontal="center" vertical="center"/>
    </xf>
    <xf numFmtId="0" fontId="48" fillId="0" borderId="0" xfId="0" applyNumberFormat="1" applyFont="1" applyBorder="1" applyAlignment="1">
      <alignment vertical="center"/>
    </xf>
    <xf numFmtId="0" fontId="15" fillId="0" borderId="0" xfId="0" applyNumberFormat="1" applyFont="1" applyFill="1" applyBorder="1" applyAlignment="1">
      <alignment vertical="center"/>
    </xf>
    <xf numFmtId="0" fontId="84" fillId="6" borderId="0" xfId="0" applyNumberFormat="1" applyFont="1" applyFill="1" applyAlignment="1" applyProtection="1">
      <alignment horizontal="left" vertical="center"/>
    </xf>
    <xf numFmtId="0" fontId="15" fillId="0" borderId="0" xfId="0" applyNumberFormat="1" applyFont="1" applyFill="1" applyBorder="1" applyAlignment="1">
      <alignment horizontal="center" vertical="center"/>
    </xf>
    <xf numFmtId="0" fontId="51" fillId="6" borderId="0" xfId="0" applyNumberFormat="1" applyFont="1" applyFill="1" applyAlignment="1" applyProtection="1">
      <alignment vertical="center"/>
    </xf>
    <xf numFmtId="0" fontId="15" fillId="0" borderId="4" xfId="0" applyNumberFormat="1" applyFont="1" applyFill="1" applyBorder="1" applyAlignment="1">
      <alignment horizontal="right" vertical="center"/>
    </xf>
    <xf numFmtId="0" fontId="15" fillId="0" borderId="4" xfId="0" applyNumberFormat="1" applyFont="1" applyFill="1" applyBorder="1" applyAlignment="1">
      <alignment horizontal="left" vertical="center"/>
    </xf>
    <xf numFmtId="0" fontId="49" fillId="0" borderId="0" xfId="0" applyNumberFormat="1" applyFont="1" applyAlignment="1">
      <alignment vertical="center"/>
    </xf>
    <xf numFmtId="0" fontId="74" fillId="0" borderId="0" xfId="0" applyNumberFormat="1" applyFont="1" applyAlignment="1">
      <alignment vertical="center"/>
    </xf>
    <xf numFmtId="0" fontId="24" fillId="0" borderId="0" xfId="0" applyNumberFormat="1" applyFont="1" applyBorder="1" applyAlignment="1">
      <alignment vertical="center"/>
    </xf>
    <xf numFmtId="0" fontId="15" fillId="0" borderId="6" xfId="0" applyNumberFormat="1" applyFont="1" applyFill="1" applyBorder="1" applyAlignment="1">
      <alignment vertical="center"/>
    </xf>
    <xf numFmtId="0" fontId="74" fillId="0" borderId="0" xfId="0" applyNumberFormat="1" applyFont="1" applyBorder="1" applyAlignment="1">
      <alignment vertical="center"/>
    </xf>
    <xf numFmtId="0" fontId="26" fillId="6" borderId="0" xfId="0" applyNumberFormat="1" applyFont="1" applyFill="1" applyAlignment="1" applyProtection="1">
      <alignment horizontal="left" vertical="center"/>
    </xf>
    <xf numFmtId="0" fontId="24" fillId="0" borderId="0" xfId="0" applyNumberFormat="1" applyFont="1" applyFill="1" applyBorder="1" applyAlignment="1">
      <alignment horizontal="left" vertical="center"/>
    </xf>
    <xf numFmtId="0" fontId="24" fillId="0" borderId="0" xfId="0" applyNumberFormat="1" applyFont="1" applyFill="1" applyBorder="1" applyAlignment="1">
      <alignment vertical="center"/>
    </xf>
    <xf numFmtId="0" fontId="19" fillId="6" borderId="0" xfId="0" applyNumberFormat="1" applyFont="1" applyFill="1" applyAlignment="1" applyProtection="1">
      <alignment vertical="center"/>
    </xf>
    <xf numFmtId="0" fontId="44" fillId="6" borderId="0" xfId="0" applyNumberFormat="1" applyFont="1" applyFill="1" applyAlignment="1" applyProtection="1">
      <alignment horizontal="left" vertical="center"/>
    </xf>
    <xf numFmtId="0" fontId="24" fillId="0" borderId="0" xfId="0" applyNumberFormat="1" applyFont="1" applyFill="1" applyAlignment="1">
      <alignment horizontal="center" vertical="center"/>
    </xf>
    <xf numFmtId="0" fontId="25" fillId="0" borderId="0" xfId="0" applyNumberFormat="1" applyFont="1" applyFill="1" applyAlignment="1">
      <alignment vertical="center"/>
    </xf>
    <xf numFmtId="0" fontId="77" fillId="0" borderId="0" xfId="0" applyNumberFormat="1" applyFont="1" applyFill="1" applyBorder="1" applyAlignment="1">
      <alignment horizontal="left" vertical="center"/>
    </xf>
    <xf numFmtId="0" fontId="49" fillId="0" borderId="6" xfId="0" applyNumberFormat="1" applyFont="1" applyBorder="1" applyAlignment="1">
      <alignment vertical="center"/>
    </xf>
    <xf numFmtId="0" fontId="48" fillId="0" borderId="6" xfId="0" applyNumberFormat="1" applyFont="1" applyBorder="1" applyAlignment="1">
      <alignment vertical="center"/>
    </xf>
    <xf numFmtId="0" fontId="24" fillId="0" borderId="6" xfId="0" applyNumberFormat="1" applyFont="1" applyFill="1" applyBorder="1" applyAlignment="1">
      <alignment horizontal="right" vertical="center"/>
    </xf>
    <xf numFmtId="0" fontId="49" fillId="0" borderId="0" xfId="0" applyNumberFormat="1" applyFont="1" applyBorder="1" applyAlignment="1">
      <alignment vertical="center"/>
    </xf>
    <xf numFmtId="0" fontId="49" fillId="0" borderId="4" xfId="0" applyNumberFormat="1" applyFont="1" applyBorder="1" applyAlignment="1">
      <alignment vertical="center"/>
    </xf>
    <xf numFmtId="0" fontId="48" fillId="0" borderId="4" xfId="0" applyNumberFormat="1" applyFont="1" applyBorder="1" applyAlignment="1">
      <alignment vertical="center"/>
    </xf>
    <xf numFmtId="0" fontId="24" fillId="0" borderId="4" xfId="0" applyNumberFormat="1" applyFont="1" applyFill="1" applyBorder="1" applyAlignment="1">
      <alignment horizontal="right" vertical="center"/>
    </xf>
    <xf numFmtId="0" fontId="23" fillId="0" borderId="0" xfId="0" applyNumberFormat="1" applyFont="1" applyFill="1" applyBorder="1" applyAlignment="1">
      <alignment vertical="center"/>
    </xf>
    <xf numFmtId="0" fontId="12" fillId="0" borderId="0" xfId="0" applyNumberFormat="1" applyFont="1" applyFill="1" applyBorder="1" applyAlignment="1">
      <alignment horizontal="right" vertical="center"/>
    </xf>
    <xf numFmtId="0" fontId="24" fillId="0" borderId="0" xfId="0" quotePrefix="1" applyNumberFormat="1" applyFont="1" applyFill="1" applyBorder="1" applyAlignment="1">
      <alignment horizontal="right" vertical="center"/>
    </xf>
    <xf numFmtId="0" fontId="16" fillId="0" borderId="0" xfId="0" applyNumberFormat="1" applyFont="1" applyFill="1" applyAlignment="1">
      <alignment vertical="center"/>
    </xf>
    <xf numFmtId="0" fontId="25" fillId="0" borderId="0" xfId="0" applyNumberFormat="1" applyFont="1" applyFill="1" applyAlignment="1">
      <alignment horizontal="right" vertical="center"/>
    </xf>
    <xf numFmtId="0" fontId="16" fillId="0" borderId="0" xfId="0" quotePrefix="1" applyNumberFormat="1" applyFont="1" applyFill="1" applyAlignment="1">
      <alignment horizontal="center" vertical="center" wrapText="1"/>
    </xf>
    <xf numFmtId="0" fontId="16" fillId="0" borderId="0" xfId="0" applyNumberFormat="1" applyFont="1" applyFill="1" applyAlignment="1">
      <alignment horizontal="center" vertical="center"/>
    </xf>
    <xf numFmtId="0" fontId="48" fillId="0" borderId="0" xfId="0" applyNumberFormat="1" applyFont="1" applyFill="1" applyBorder="1" applyAlignment="1">
      <alignment vertical="center"/>
    </xf>
    <xf numFmtId="0" fontId="49" fillId="0" borderId="6" xfId="0" applyNumberFormat="1" applyFont="1" applyFill="1" applyBorder="1" applyAlignment="1">
      <alignment vertical="center"/>
    </xf>
    <xf numFmtId="0" fontId="48" fillId="0" borderId="6" xfId="0" applyNumberFormat="1" applyFont="1" applyFill="1" applyBorder="1" applyAlignment="1">
      <alignment vertical="center"/>
    </xf>
    <xf numFmtId="0" fontId="45" fillId="0" borderId="0" xfId="0" applyNumberFormat="1" applyFont="1" applyFill="1" applyBorder="1" applyAlignment="1">
      <alignment vertical="center"/>
    </xf>
    <xf numFmtId="0" fontId="16" fillId="0" borderId="0" xfId="0" applyNumberFormat="1" applyFont="1" applyFill="1" applyBorder="1" applyAlignment="1">
      <alignment vertical="center"/>
    </xf>
    <xf numFmtId="0" fontId="17" fillId="0" borderId="0" xfId="0" applyNumberFormat="1" applyFont="1" applyFill="1" applyBorder="1" applyAlignment="1">
      <alignment horizontal="left" vertical="center"/>
    </xf>
    <xf numFmtId="0" fontId="49" fillId="0" borderId="0" xfId="0" applyNumberFormat="1" applyFont="1" applyFill="1" applyBorder="1" applyAlignment="1">
      <alignment vertical="center"/>
    </xf>
    <xf numFmtId="0" fontId="15" fillId="0" borderId="0" xfId="0" applyNumberFormat="1" applyFont="1" applyFill="1" applyAlignment="1">
      <alignment horizontal="center" vertical="center"/>
    </xf>
    <xf numFmtId="0" fontId="49" fillId="0" borderId="4" xfId="0" applyNumberFormat="1" applyFont="1" applyFill="1" applyBorder="1" applyAlignment="1">
      <alignment vertical="center"/>
    </xf>
    <xf numFmtId="0" fontId="48" fillId="0" borderId="4" xfId="0" applyNumberFormat="1" applyFont="1" applyFill="1" applyBorder="1" applyAlignment="1">
      <alignment vertical="center"/>
    </xf>
    <xf numFmtId="0" fontId="24" fillId="0" borderId="0" xfId="0" applyNumberFormat="1" applyFont="1" applyFill="1" applyBorder="1" applyAlignment="1">
      <alignment horizontal="right" vertical="center" indent="1"/>
    </xf>
    <xf numFmtId="0" fontId="19" fillId="2" borderId="0" xfId="0" applyNumberFormat="1" applyFont="1" applyFill="1" applyAlignment="1">
      <alignment vertical="center"/>
    </xf>
    <xf numFmtId="0" fontId="44" fillId="0" borderId="0" xfId="0" applyNumberFormat="1" applyFont="1" applyAlignment="1">
      <alignment horizontal="left" vertical="center"/>
    </xf>
    <xf numFmtId="0" fontId="24" fillId="0" borderId="0" xfId="0" applyNumberFormat="1" applyFont="1" applyAlignment="1">
      <alignment horizontal="right" vertical="center"/>
    </xf>
    <xf numFmtId="41" fontId="12" fillId="0" borderId="6" xfId="0" applyNumberFormat="1" applyFont="1" applyFill="1" applyBorder="1" applyAlignment="1">
      <alignment horizontal="right" vertical="center"/>
    </xf>
    <xf numFmtId="41" fontId="15" fillId="0" borderId="0" xfId="0" applyNumberFormat="1" applyFont="1" applyFill="1" applyBorder="1" applyAlignment="1">
      <alignment horizontal="right" vertical="center"/>
    </xf>
    <xf numFmtId="41" fontId="15" fillId="0" borderId="4" xfId="0" applyNumberFormat="1" applyFont="1" applyFill="1" applyBorder="1" applyAlignment="1">
      <alignment horizontal="right" vertical="center"/>
    </xf>
    <xf numFmtId="41" fontId="12" fillId="0" borderId="0" xfId="0" applyNumberFormat="1" applyFont="1" applyFill="1" applyBorder="1" applyAlignment="1">
      <alignment horizontal="right" vertical="center"/>
    </xf>
    <xf numFmtId="41" fontId="15" fillId="0" borderId="0" xfId="0" quotePrefix="1" applyNumberFormat="1" applyFont="1" applyFill="1" applyBorder="1" applyAlignment="1">
      <alignment horizontal="right" vertical="center"/>
    </xf>
    <xf numFmtId="41" fontId="12" fillId="0" borderId="0" xfId="0" quotePrefix="1" applyNumberFormat="1" applyFont="1" applyFill="1" applyBorder="1" applyAlignment="1">
      <alignment horizontal="right" vertical="center"/>
    </xf>
    <xf numFmtId="41" fontId="24" fillId="0" borderId="4" xfId="0" applyNumberFormat="1" applyFont="1" applyBorder="1" applyAlignment="1">
      <alignment vertical="center"/>
    </xf>
    <xf numFmtId="41" fontId="15" fillId="0" borderId="16" xfId="0" applyNumberFormat="1" applyFont="1" applyFill="1" applyBorder="1" applyAlignment="1">
      <alignment horizontal="right" vertical="center"/>
    </xf>
    <xf numFmtId="41" fontId="24" fillId="0" borderId="0" xfId="0" applyNumberFormat="1" applyFont="1" applyFill="1" applyBorder="1" applyAlignment="1">
      <alignment vertical="center"/>
    </xf>
    <xf numFmtId="41" fontId="15" fillId="0" borderId="4" xfId="0" quotePrefix="1" applyNumberFormat="1" applyFont="1" applyFill="1" applyBorder="1" applyAlignment="1">
      <alignment horizontal="right" vertical="center"/>
    </xf>
    <xf numFmtId="41" fontId="25" fillId="0" borderId="11" xfId="0" applyNumberFormat="1" applyFont="1" applyFill="1" applyBorder="1" applyAlignment="1">
      <alignment vertical="center"/>
    </xf>
    <xf numFmtId="179" fontId="15" fillId="0" borderId="0" xfId="0" quotePrefix="1" applyNumberFormat="1" applyFont="1" applyFill="1" applyBorder="1" applyAlignment="1">
      <alignment horizontal="right" vertical="center"/>
    </xf>
    <xf numFmtId="41" fontId="15" fillId="0" borderId="0" xfId="0" applyNumberFormat="1" applyFont="1" applyFill="1" applyBorder="1" applyAlignment="1">
      <alignment vertical="center"/>
    </xf>
    <xf numFmtId="41" fontId="24" fillId="0" borderId="0" xfId="0" quotePrefix="1" applyNumberFormat="1" applyFont="1" applyFill="1" applyBorder="1" applyAlignment="1">
      <alignment horizontal="right" vertical="center"/>
    </xf>
    <xf numFmtId="179" fontId="15" fillId="0" borderId="0" xfId="0" applyNumberFormat="1" applyFont="1" applyFill="1" applyBorder="1" applyAlignment="1">
      <alignment vertical="center"/>
    </xf>
    <xf numFmtId="179" fontId="15" fillId="0" borderId="4" xfId="0" applyNumberFormat="1" applyFont="1" applyFill="1" applyBorder="1" applyAlignment="1">
      <alignment vertical="center"/>
    </xf>
    <xf numFmtId="179" fontId="15" fillId="0" borderId="0" xfId="0" applyNumberFormat="1" applyFont="1" applyFill="1" applyAlignment="1">
      <alignment vertical="center"/>
    </xf>
    <xf numFmtId="179" fontId="15" fillId="0" borderId="0" xfId="0" applyNumberFormat="1" applyFont="1" applyFill="1" applyBorder="1" applyAlignment="1">
      <alignment horizontal="right" vertical="center"/>
    </xf>
    <xf numFmtId="179" fontId="15" fillId="0" borderId="4" xfId="0" applyNumberFormat="1" applyFont="1" applyFill="1" applyBorder="1" applyAlignment="1">
      <alignment horizontal="right" vertical="center"/>
    </xf>
    <xf numFmtId="41" fontId="15" fillId="0" borderId="10" xfId="0" applyNumberFormat="1" applyFont="1" applyFill="1" applyBorder="1" applyAlignment="1">
      <alignment vertical="center"/>
    </xf>
    <xf numFmtId="178" fontId="15" fillId="0" borderId="10" xfId="0" applyNumberFormat="1" applyFont="1" applyFill="1" applyBorder="1" applyAlignment="1">
      <alignment vertical="center"/>
    </xf>
    <xf numFmtId="10" fontId="15" fillId="0" borderId="0" xfId="0" applyNumberFormat="1" applyFont="1" applyFill="1" applyBorder="1" applyAlignment="1">
      <alignment horizontal="right" vertical="center"/>
    </xf>
    <xf numFmtId="10" fontId="15" fillId="0" borderId="14" xfId="0" applyNumberFormat="1" applyFont="1" applyFill="1" applyBorder="1" applyAlignment="1">
      <alignment horizontal="right" vertical="center"/>
    </xf>
    <xf numFmtId="10" fontId="15" fillId="0" borderId="6" xfId="0" applyNumberFormat="1" applyFont="1" applyFill="1" applyBorder="1" applyAlignment="1">
      <alignment vertical="center"/>
    </xf>
    <xf numFmtId="41" fontId="24" fillId="0" borderId="14" xfId="0" quotePrefix="1" applyNumberFormat="1" applyFont="1" applyFill="1" applyBorder="1" applyAlignment="1">
      <alignment horizontal="right" vertical="center"/>
    </xf>
    <xf numFmtId="176" fontId="24" fillId="0" borderId="14" xfId="0" applyNumberFormat="1" applyFont="1" applyBorder="1" applyAlignment="1">
      <alignment horizontal="right" vertical="center"/>
    </xf>
    <xf numFmtId="41" fontId="15" fillId="0" borderId="10" xfId="0" applyNumberFormat="1" applyFont="1" applyFill="1" applyBorder="1" applyAlignment="1">
      <alignment horizontal="right" vertical="center"/>
    </xf>
    <xf numFmtId="41" fontId="15" fillId="0" borderId="14" xfId="0" applyNumberFormat="1" applyFont="1" applyFill="1" applyBorder="1" applyAlignment="1">
      <alignment horizontal="right" vertical="center"/>
    </xf>
    <xf numFmtId="180" fontId="12" fillId="0" borderId="0" xfId="0" applyNumberFormat="1" applyFont="1" applyFill="1" applyBorder="1" applyAlignment="1">
      <alignment horizontal="right" vertical="center"/>
    </xf>
    <xf numFmtId="180" fontId="24" fillId="0" borderId="0" xfId="0" applyNumberFormat="1" applyFont="1" applyAlignment="1">
      <alignment vertical="center"/>
    </xf>
    <xf numFmtId="180" fontId="24" fillId="0" borderId="14" xfId="0" applyNumberFormat="1" applyFont="1" applyBorder="1" applyAlignment="1">
      <alignment vertical="center"/>
    </xf>
    <xf numFmtId="41" fontId="24" fillId="0" borderId="14" xfId="0" applyNumberFormat="1" applyFont="1" applyBorder="1" applyAlignment="1">
      <alignment vertical="center"/>
    </xf>
    <xf numFmtId="181" fontId="20" fillId="0" borderId="4" xfId="0" applyNumberFormat="1" applyFont="1" applyFill="1" applyBorder="1" applyAlignment="1">
      <alignment horizontal="right" vertical="center"/>
    </xf>
    <xf numFmtId="181" fontId="13" fillId="0" borderId="0" xfId="0" applyNumberFormat="1" applyFont="1" applyFill="1" applyAlignment="1">
      <alignment horizontal="right" vertical="center" indent="1"/>
    </xf>
    <xf numFmtId="181" fontId="13" fillId="0" borderId="0" xfId="0" applyNumberFormat="1" applyFont="1" applyFill="1" applyBorder="1" applyAlignment="1">
      <alignment horizontal="right" vertical="center" indent="1"/>
    </xf>
    <xf numFmtId="181" fontId="20" fillId="0" borderId="17" xfId="0" applyNumberFormat="1" applyFont="1" applyFill="1" applyBorder="1" applyAlignment="1">
      <alignment horizontal="right" vertical="center"/>
    </xf>
    <xf numFmtId="181" fontId="13" fillId="0" borderId="0" xfId="0" applyNumberFormat="1" applyFont="1" applyFill="1" applyBorder="1" applyAlignment="1">
      <alignment horizontal="right" vertical="center"/>
    </xf>
    <xf numFmtId="181" fontId="13" fillId="0" borderId="0" xfId="0" applyNumberFormat="1" applyFont="1" applyFill="1" applyAlignment="1">
      <alignment horizontal="right" vertical="center"/>
    </xf>
    <xf numFmtId="181" fontId="13" fillId="0" borderId="4" xfId="0" applyNumberFormat="1" applyFont="1" applyFill="1" applyBorder="1" applyAlignment="1">
      <alignment horizontal="right" vertical="center"/>
    </xf>
    <xf numFmtId="181" fontId="20" fillId="0" borderId="24" xfId="0" applyNumberFormat="1" applyFont="1" applyFill="1" applyBorder="1" applyAlignment="1">
      <alignment horizontal="right" vertical="center"/>
    </xf>
    <xf numFmtId="181" fontId="13" fillId="0" borderId="5" xfId="0" applyNumberFormat="1" applyFont="1" applyFill="1" applyBorder="1" applyAlignment="1">
      <alignment horizontal="right" vertical="center" indent="1"/>
    </xf>
    <xf numFmtId="181" fontId="20" fillId="0" borderId="22" xfId="0" applyNumberFormat="1" applyFont="1" applyFill="1" applyBorder="1" applyAlignment="1">
      <alignment horizontal="right" vertical="center"/>
    </xf>
    <xf numFmtId="181" fontId="13" fillId="0" borderId="5" xfId="0" applyNumberFormat="1" applyFont="1" applyFill="1" applyBorder="1" applyAlignment="1">
      <alignment horizontal="right" vertical="center"/>
    </xf>
    <xf numFmtId="181" fontId="13" fillId="0" borderId="24" xfId="0" applyNumberFormat="1" applyFont="1" applyFill="1" applyBorder="1" applyAlignment="1">
      <alignment horizontal="right" vertical="center"/>
    </xf>
    <xf numFmtId="10" fontId="12" fillId="0" borderId="6" xfId="0" applyNumberFormat="1" applyFont="1" applyFill="1" applyBorder="1" applyAlignment="1">
      <alignment horizontal="right" vertical="center"/>
    </xf>
    <xf numFmtId="10" fontId="15" fillId="0" borderId="1" xfId="0" applyNumberFormat="1" applyFont="1" applyFill="1" applyBorder="1" applyAlignment="1">
      <alignment horizontal="right" vertical="center"/>
    </xf>
    <xf numFmtId="41" fontId="15" fillId="0" borderId="4" xfId="0" applyNumberFormat="1" applyFont="1" applyBorder="1" applyAlignment="1">
      <alignment vertical="center"/>
    </xf>
    <xf numFmtId="179" fontId="15" fillId="0" borderId="8" xfId="0" applyNumberFormat="1" applyFont="1" applyFill="1" applyBorder="1" applyAlignment="1">
      <alignment horizontal="right" vertical="center"/>
    </xf>
    <xf numFmtId="179" fontId="12" fillId="0" borderId="17" xfId="0" applyNumberFormat="1" applyFont="1" applyFill="1" applyBorder="1" applyAlignment="1">
      <alignment vertical="center"/>
    </xf>
    <xf numFmtId="179" fontId="12" fillId="0" borderId="17" xfId="0" applyNumberFormat="1" applyFont="1" applyFill="1" applyBorder="1" applyAlignment="1">
      <alignment horizontal="right" vertical="center"/>
    </xf>
    <xf numFmtId="179" fontId="12" fillId="0" borderId="4" xfId="0" applyNumberFormat="1" applyFont="1" applyFill="1" applyBorder="1" applyAlignment="1">
      <alignment vertical="center"/>
    </xf>
    <xf numFmtId="179" fontId="15" fillId="0" borderId="10" xfId="0" applyNumberFormat="1" applyFont="1" applyFill="1" applyBorder="1" applyAlignment="1">
      <alignment vertical="center"/>
    </xf>
    <xf numFmtId="179" fontId="15" fillId="0" borderId="10" xfId="0" applyNumberFormat="1" applyFont="1" applyFill="1" applyBorder="1" applyAlignment="1">
      <alignment horizontal="right" vertical="center"/>
    </xf>
    <xf numFmtId="41" fontId="24" fillId="0" borderId="10" xfId="0" applyNumberFormat="1" applyFont="1" applyFill="1" applyBorder="1" applyAlignment="1">
      <alignment vertical="center"/>
    </xf>
    <xf numFmtId="41" fontId="24" fillId="0" borderId="0" xfId="0" applyNumberFormat="1" applyFont="1" applyFill="1" applyBorder="1" applyAlignment="1">
      <alignment horizontal="right" vertical="center"/>
    </xf>
    <xf numFmtId="0" fontId="16" fillId="14" borderId="0" xfId="0" applyFont="1" applyFill="1" applyAlignment="1">
      <alignment horizontal="center" vertical="center"/>
    </xf>
    <xf numFmtId="0" fontId="18" fillId="16" borderId="21" xfId="0" applyFont="1" applyFill="1" applyBorder="1" applyAlignment="1">
      <alignment horizontal="center" vertical="center"/>
    </xf>
    <xf numFmtId="0" fontId="18" fillId="16" borderId="17" xfId="0" applyFont="1" applyFill="1" applyBorder="1" applyAlignment="1">
      <alignment horizontal="center" vertical="center"/>
    </xf>
    <xf numFmtId="0" fontId="18" fillId="16" borderId="22" xfId="0" applyFont="1" applyFill="1" applyBorder="1" applyAlignment="1">
      <alignment horizontal="center" vertical="center"/>
    </xf>
    <xf numFmtId="0" fontId="85" fillId="14" borderId="0" xfId="0" applyFont="1" applyFill="1" applyAlignment="1" applyProtection="1">
      <alignment horizontal="left" vertical="center"/>
    </xf>
    <xf numFmtId="41" fontId="24" fillId="0" borderId="0" xfId="0" applyNumberFormat="1" applyFont="1" applyFill="1" applyBorder="1" applyAlignment="1">
      <alignment horizontal="center" vertical="center"/>
    </xf>
    <xf numFmtId="0" fontId="85" fillId="14" borderId="0" xfId="0" applyNumberFormat="1" applyFont="1" applyFill="1" applyAlignment="1" applyProtection="1">
      <alignment horizontal="left" vertical="center"/>
    </xf>
    <xf numFmtId="0" fontId="24" fillId="18" borderId="0" xfId="0" applyFont="1" applyFill="1" applyAlignment="1">
      <alignment vertical="center"/>
    </xf>
    <xf numFmtId="41" fontId="15" fillId="0" borderId="0" xfId="0" applyNumberFormat="1" applyFont="1" applyFill="1" applyAlignment="1">
      <alignment horizontal="right" vertical="center" indent="1"/>
    </xf>
    <xf numFmtId="41" fontId="15" fillId="0" borderId="0" xfId="0" applyNumberFormat="1" applyFont="1" applyFill="1" applyBorder="1" applyAlignment="1">
      <alignment horizontal="right" vertical="center" indent="1"/>
    </xf>
    <xf numFmtId="0" fontId="15" fillId="17" borderId="0" xfId="0" applyFont="1" applyFill="1" applyAlignment="1">
      <alignment horizontal="center" vertical="center"/>
    </xf>
    <xf numFmtId="0" fontId="15" fillId="18" borderId="17" xfId="0" applyFont="1" applyFill="1" applyBorder="1" applyAlignment="1">
      <alignment vertical="center"/>
    </xf>
    <xf numFmtId="0" fontId="15" fillId="18" borderId="17" xfId="0" applyFont="1" applyFill="1" applyBorder="1" applyAlignment="1">
      <alignment horizontal="right" vertical="center"/>
    </xf>
    <xf numFmtId="0" fontId="15" fillId="18" borderId="0" xfId="0" applyFont="1" applyFill="1" applyBorder="1" applyAlignment="1">
      <alignment vertical="center"/>
    </xf>
    <xf numFmtId="0" fontId="15" fillId="18" borderId="0" xfId="0" applyFont="1" applyFill="1" applyBorder="1" applyAlignment="1">
      <alignment horizontal="right" vertical="center"/>
    </xf>
    <xf numFmtId="0" fontId="15" fillId="18" borderId="0" xfId="0" applyFont="1" applyFill="1" applyAlignment="1">
      <alignment vertical="center"/>
    </xf>
    <xf numFmtId="0" fontId="15" fillId="18" borderId="0" xfId="0" applyFont="1" applyFill="1" applyAlignment="1">
      <alignment horizontal="right" vertical="center"/>
    </xf>
    <xf numFmtId="0" fontId="12" fillId="18" borderId="4" xfId="0" applyFont="1" applyFill="1" applyBorder="1" applyAlignment="1">
      <alignment vertical="center"/>
    </xf>
    <xf numFmtId="0" fontId="12" fillId="18" borderId="4" xfId="0" applyFont="1" applyFill="1" applyBorder="1" applyAlignment="1">
      <alignment horizontal="right" vertical="center"/>
    </xf>
    <xf numFmtId="0" fontId="15" fillId="18" borderId="10" xfId="0" applyFont="1" applyFill="1" applyBorder="1" applyAlignment="1">
      <alignment vertical="center"/>
    </xf>
    <xf numFmtId="0" fontId="15" fillId="18" borderId="10" xfId="0" applyFont="1" applyFill="1" applyBorder="1" applyAlignment="1">
      <alignment horizontal="right" vertical="center"/>
    </xf>
    <xf numFmtId="0" fontId="12" fillId="18" borderId="0" xfId="0" applyFont="1" applyFill="1" applyBorder="1" applyAlignment="1">
      <alignment vertical="center"/>
    </xf>
    <xf numFmtId="0" fontId="12" fillId="18" borderId="0" xfId="0" applyFont="1" applyFill="1" applyBorder="1" applyAlignment="1">
      <alignment horizontal="right" vertical="center"/>
    </xf>
    <xf numFmtId="0" fontId="15" fillId="18" borderId="4" xfId="0" applyFont="1" applyFill="1" applyBorder="1" applyAlignment="1">
      <alignment vertical="center"/>
    </xf>
    <xf numFmtId="0" fontId="15" fillId="18" borderId="4" xfId="0" applyFont="1" applyFill="1" applyBorder="1" applyAlignment="1">
      <alignment horizontal="right" vertical="center"/>
    </xf>
    <xf numFmtId="0" fontId="15" fillId="18" borderId="8" xfId="0" applyFont="1" applyFill="1" applyBorder="1" applyAlignment="1">
      <alignment vertical="center"/>
    </xf>
    <xf numFmtId="0" fontId="15" fillId="18" borderId="8" xfId="0" applyFont="1" applyFill="1" applyBorder="1" applyAlignment="1">
      <alignment horizontal="right" vertical="center"/>
    </xf>
    <xf numFmtId="0" fontId="34" fillId="14" borderId="0" xfId="0" quotePrefix="1" applyFont="1" applyFill="1" applyAlignment="1">
      <alignment horizontal="center" vertical="center" wrapText="1"/>
    </xf>
    <xf numFmtId="176" fontId="12" fillId="16" borderId="0" xfId="0" applyNumberFormat="1" applyFont="1" applyFill="1" applyBorder="1" applyAlignment="1">
      <alignment horizontal="right" vertical="center"/>
    </xf>
    <xf numFmtId="41" fontId="12" fillId="18" borderId="6" xfId="0" applyNumberFormat="1" applyFont="1" applyFill="1" applyBorder="1" applyAlignment="1">
      <alignment horizontal="right" vertical="center"/>
    </xf>
    <xf numFmtId="41" fontId="15" fillId="18" borderId="0" xfId="0" applyNumberFormat="1" applyFont="1" applyFill="1" applyBorder="1" applyAlignment="1">
      <alignment horizontal="right" vertical="center"/>
    </xf>
    <xf numFmtId="41" fontId="15" fillId="18" borderId="4" xfId="0" applyNumberFormat="1" applyFont="1" applyFill="1" applyBorder="1" applyAlignment="1">
      <alignment horizontal="right" vertical="center"/>
    </xf>
    <xf numFmtId="41" fontId="24" fillId="0" borderId="0" xfId="0" applyNumberFormat="1" applyFont="1" applyAlignment="1">
      <alignment vertical="center"/>
    </xf>
    <xf numFmtId="0" fontId="34" fillId="14" borderId="0" xfId="0" applyFont="1" applyFill="1" applyAlignment="1">
      <alignment horizontal="center" vertical="center"/>
    </xf>
    <xf numFmtId="41" fontId="24" fillId="0" borderId="0" xfId="0" applyNumberFormat="1" applyFont="1" applyFill="1" applyAlignment="1">
      <alignment vertical="center"/>
    </xf>
    <xf numFmtId="41" fontId="24" fillId="0" borderId="0" xfId="0" applyNumberFormat="1" applyFont="1" applyAlignment="1">
      <alignment horizontal="right" vertical="center"/>
    </xf>
    <xf numFmtId="41" fontId="24" fillId="0" borderId="0" xfId="0" applyNumberFormat="1" applyFont="1" applyAlignment="1">
      <alignment horizontal="center" vertical="center"/>
    </xf>
    <xf numFmtId="41" fontId="12" fillId="16" borderId="6" xfId="0" quotePrefix="1" applyNumberFormat="1" applyFont="1" applyFill="1" applyBorder="1" applyAlignment="1">
      <alignment horizontal="center" vertical="center"/>
    </xf>
    <xf numFmtId="9" fontId="15" fillId="16" borderId="0" xfId="0" applyNumberFormat="1" applyFont="1" applyFill="1" applyAlignment="1">
      <alignment horizontal="center" vertical="center"/>
    </xf>
    <xf numFmtId="41" fontId="15" fillId="16" borderId="16" xfId="0" applyNumberFormat="1" applyFont="1" applyFill="1" applyBorder="1" applyAlignment="1">
      <alignment horizontal="center" vertical="center"/>
    </xf>
    <xf numFmtId="41" fontId="15" fillId="16" borderId="0" xfId="0" applyNumberFormat="1" applyFont="1" applyFill="1" applyBorder="1" applyAlignment="1">
      <alignment horizontal="center" vertical="center"/>
    </xf>
    <xf numFmtId="41" fontId="15" fillId="16" borderId="4" xfId="0" applyNumberFormat="1" applyFont="1" applyFill="1" applyBorder="1" applyAlignment="1">
      <alignment horizontal="center" vertical="center"/>
    </xf>
    <xf numFmtId="10" fontId="15" fillId="18" borderId="4" xfId="0" applyNumberFormat="1" applyFont="1" applyFill="1" applyBorder="1" applyAlignment="1">
      <alignment horizontal="right" vertical="center"/>
    </xf>
    <xf numFmtId="41" fontId="15" fillId="18" borderId="1" xfId="0" applyNumberFormat="1" applyFont="1" applyFill="1" applyBorder="1" applyAlignment="1">
      <alignment horizontal="right" vertical="center"/>
    </xf>
    <xf numFmtId="10" fontId="15" fillId="18" borderId="0" xfId="0" applyNumberFormat="1" applyFont="1" applyFill="1" applyBorder="1" applyAlignment="1">
      <alignment horizontal="right" vertical="center"/>
    </xf>
    <xf numFmtId="41" fontId="12" fillId="18" borderId="6" xfId="0" applyNumberFormat="1" applyFont="1" applyFill="1" applyBorder="1" applyAlignment="1">
      <alignment horizontal="right" vertical="center"/>
    </xf>
    <xf numFmtId="9" fontId="12" fillId="18" borderId="6" xfId="0" applyNumberFormat="1" applyFont="1" applyFill="1" applyBorder="1" applyAlignment="1">
      <alignment horizontal="right" vertical="center"/>
    </xf>
    <xf numFmtId="41" fontId="12" fillId="18" borderId="0" xfId="0" applyNumberFormat="1" applyFont="1" applyFill="1" applyBorder="1" applyAlignment="1">
      <alignment horizontal="right" vertical="center"/>
    </xf>
    <xf numFmtId="9" fontId="12" fillId="18" borderId="0" xfId="0" applyNumberFormat="1" applyFont="1" applyFill="1" applyBorder="1" applyAlignment="1">
      <alignment horizontal="right" vertical="center"/>
    </xf>
    <xf numFmtId="41" fontId="15" fillId="18" borderId="0" xfId="0" quotePrefix="1" applyNumberFormat="1" applyFont="1" applyFill="1" applyBorder="1" applyAlignment="1">
      <alignment horizontal="right" vertical="center"/>
    </xf>
    <xf numFmtId="9" fontId="15" fillId="18" borderId="0" xfId="0" quotePrefix="1" applyNumberFormat="1" applyFont="1" applyFill="1" applyBorder="1" applyAlignment="1">
      <alignment horizontal="right" vertical="center"/>
    </xf>
    <xf numFmtId="177" fontId="15" fillId="18" borderId="0" xfId="0" quotePrefix="1" applyNumberFormat="1" applyFont="1" applyFill="1" applyBorder="1" applyAlignment="1">
      <alignment horizontal="right" vertical="center"/>
    </xf>
    <xf numFmtId="177" fontId="15" fillId="18" borderId="0" xfId="0" quotePrefix="1" applyNumberFormat="1" applyFont="1" applyFill="1" applyBorder="1" applyAlignment="1">
      <alignment horizontal="right" vertical="center"/>
    </xf>
    <xf numFmtId="177" fontId="12" fillId="18" borderId="0" xfId="0" quotePrefix="1" applyNumberFormat="1" applyFont="1" applyFill="1" applyBorder="1" applyAlignment="1">
      <alignment horizontal="right" vertical="center"/>
    </xf>
    <xf numFmtId="177" fontId="12" fillId="18" borderId="0" xfId="0" quotePrefix="1" applyNumberFormat="1" applyFont="1" applyFill="1" applyBorder="1" applyAlignment="1">
      <alignment horizontal="right" vertical="center"/>
    </xf>
    <xf numFmtId="41" fontId="24" fillId="18" borderId="4" xfId="0" applyNumberFormat="1" applyFont="1" applyFill="1" applyBorder="1" applyAlignment="1">
      <alignment vertical="center"/>
    </xf>
    <xf numFmtId="9" fontId="12" fillId="18" borderId="4" xfId="0" quotePrefix="1" applyNumberFormat="1" applyFont="1" applyFill="1" applyBorder="1" applyAlignment="1">
      <alignment horizontal="right" vertical="center"/>
    </xf>
    <xf numFmtId="9" fontId="12" fillId="18" borderId="0" xfId="0" quotePrefix="1" applyNumberFormat="1" applyFont="1" applyFill="1" applyBorder="1" applyAlignment="1">
      <alignment horizontal="right" vertical="center"/>
    </xf>
    <xf numFmtId="41" fontId="24" fillId="18" borderId="11" xfId="0" applyNumberFormat="1" applyFont="1" applyFill="1" applyBorder="1" applyAlignment="1">
      <alignment vertical="center"/>
    </xf>
    <xf numFmtId="0" fontId="24" fillId="18" borderId="11" xfId="0" applyFont="1" applyFill="1" applyBorder="1" applyAlignment="1">
      <alignment vertical="center"/>
    </xf>
    <xf numFmtId="41" fontId="15" fillId="18" borderId="16" xfId="0" applyNumberFormat="1" applyFont="1" applyFill="1" applyBorder="1" applyAlignment="1">
      <alignment horizontal="right" vertical="center"/>
    </xf>
    <xf numFmtId="178" fontId="15" fillId="18" borderId="10" xfId="0" quotePrefix="1" applyNumberFormat="1" applyFont="1" applyFill="1" applyBorder="1" applyAlignment="1">
      <alignment horizontal="right" vertical="center"/>
    </xf>
    <xf numFmtId="178" fontId="15" fillId="18" borderId="0" xfId="0" quotePrefix="1" applyNumberFormat="1" applyFont="1" applyFill="1" applyBorder="1" applyAlignment="1">
      <alignment horizontal="right" vertical="center"/>
    </xf>
    <xf numFmtId="178" fontId="15" fillId="18" borderId="14" xfId="0" quotePrefix="1" applyNumberFormat="1" applyFont="1" applyFill="1" applyBorder="1" applyAlignment="1">
      <alignment horizontal="right" vertical="center"/>
    </xf>
    <xf numFmtId="176" fontId="12" fillId="16" borderId="6" xfId="0" applyNumberFormat="1" applyFont="1" applyFill="1" applyBorder="1" applyAlignment="1">
      <alignment horizontal="right" vertical="center"/>
    </xf>
    <xf numFmtId="176" fontId="15" fillId="16" borderId="15" xfId="0" applyNumberFormat="1" applyFont="1" applyFill="1" applyBorder="1" applyAlignment="1">
      <alignment horizontal="right" vertical="center"/>
    </xf>
    <xf numFmtId="10" fontId="15" fillId="0" borderId="4" xfId="0" applyNumberFormat="1" applyFont="1" applyFill="1" applyBorder="1" applyAlignment="1">
      <alignment horizontal="right" vertical="center"/>
    </xf>
    <xf numFmtId="176" fontId="15" fillId="16" borderId="0" xfId="0" applyNumberFormat="1" applyFont="1" applyFill="1" applyBorder="1" applyAlignment="1">
      <alignment horizontal="right" vertical="center"/>
    </xf>
    <xf numFmtId="0" fontId="15" fillId="0" borderId="15" xfId="0" applyNumberFormat="1" applyFont="1" applyFill="1" applyBorder="1" applyAlignment="1">
      <alignment vertical="center"/>
    </xf>
    <xf numFmtId="0" fontId="12" fillId="0" borderId="15" xfId="0" applyNumberFormat="1" applyFont="1" applyFill="1" applyBorder="1" applyAlignment="1">
      <alignment horizontal="right" vertical="center"/>
    </xf>
    <xf numFmtId="0" fontId="15" fillId="0" borderId="14" xfId="0" applyNumberFormat="1" applyFont="1" applyFill="1" applyBorder="1" applyAlignment="1">
      <alignment vertical="center"/>
    </xf>
    <xf numFmtId="0" fontId="15" fillId="0" borderId="14" xfId="0" applyNumberFormat="1" applyFont="1" applyFill="1" applyBorder="1" applyAlignment="1">
      <alignment horizontal="left" vertical="center"/>
    </xf>
    <xf numFmtId="0" fontId="15" fillId="0" borderId="14" xfId="0" applyNumberFormat="1" applyFont="1" applyFill="1" applyBorder="1" applyAlignment="1">
      <alignment horizontal="right" vertical="center"/>
    </xf>
    <xf numFmtId="10" fontId="15" fillId="0" borderId="0" xfId="0" applyNumberFormat="1" applyFont="1" applyFill="1" applyBorder="1" applyAlignment="1">
      <alignment vertical="center"/>
    </xf>
    <xf numFmtId="0" fontId="49" fillId="0" borderId="15" xfId="0" applyNumberFormat="1" applyFont="1" applyBorder="1" applyAlignment="1">
      <alignment vertical="center"/>
    </xf>
    <xf numFmtId="0" fontId="48" fillId="0" borderId="15" xfId="0" applyNumberFormat="1" applyFont="1" applyBorder="1" applyAlignment="1">
      <alignment vertical="center"/>
    </xf>
    <xf numFmtId="0" fontId="24" fillId="0" borderId="15" xfId="0" applyNumberFormat="1" applyFont="1" applyFill="1" applyBorder="1" applyAlignment="1">
      <alignment horizontal="right" vertical="center"/>
    </xf>
    <xf numFmtId="41" fontId="24" fillId="0" borderId="15" xfId="0" applyNumberFormat="1" applyFont="1" applyFill="1" applyBorder="1" applyAlignment="1">
      <alignment horizontal="right" vertical="center"/>
    </xf>
    <xf numFmtId="10" fontId="24" fillId="0" borderId="4" xfId="0" applyNumberFormat="1" applyFont="1" applyFill="1" applyBorder="1" applyAlignment="1">
      <alignment horizontal="right" vertical="center"/>
    </xf>
    <xf numFmtId="0" fontId="49" fillId="0" borderId="15" xfId="0" applyNumberFormat="1" applyFont="1" applyFill="1" applyBorder="1" applyAlignment="1">
      <alignment vertical="center"/>
    </xf>
    <xf numFmtId="0" fontId="48" fillId="0" borderId="15" xfId="0" applyNumberFormat="1" applyFont="1" applyFill="1" applyBorder="1" applyAlignment="1">
      <alignment vertical="center"/>
    </xf>
    <xf numFmtId="41" fontId="15" fillId="18" borderId="0" xfId="0" applyNumberFormat="1" applyFont="1" applyFill="1" applyBorder="1" applyAlignment="1">
      <alignment vertical="center"/>
    </xf>
    <xf numFmtId="41" fontId="15" fillId="0" borderId="1" xfId="0" applyNumberFormat="1" applyFont="1" applyFill="1" applyBorder="1" applyAlignment="1">
      <alignment horizontal="left" vertical="center"/>
    </xf>
    <xf numFmtId="41" fontId="13" fillId="0" borderId="20" xfId="0" applyNumberFormat="1" applyFont="1" applyFill="1" applyBorder="1" applyAlignment="1">
      <alignment horizontal="right" vertical="center"/>
    </xf>
    <xf numFmtId="41" fontId="13" fillId="0" borderId="10" xfId="0" applyNumberFormat="1" applyFont="1" applyFill="1" applyBorder="1" applyAlignment="1">
      <alignment horizontal="right" vertical="center"/>
    </xf>
    <xf numFmtId="181" fontId="13" fillId="0" borderId="10" xfId="0" applyNumberFormat="1" applyFont="1" applyFill="1" applyBorder="1" applyAlignment="1">
      <alignment horizontal="right" vertical="center"/>
    </xf>
    <xf numFmtId="181" fontId="13" fillId="0" borderId="25" xfId="0" applyNumberFormat="1" applyFont="1" applyFill="1" applyBorder="1" applyAlignment="1">
      <alignment horizontal="right" vertical="center"/>
    </xf>
    <xf numFmtId="0" fontId="55" fillId="6" borderId="0" xfId="0" applyFont="1" applyFill="1" applyAlignment="1">
      <alignment horizontal="left" vertical="center"/>
    </xf>
    <xf numFmtId="0" fontId="63" fillId="0" borderId="0" xfId="0" applyFont="1" applyAlignment="1">
      <alignment vertical="center"/>
    </xf>
    <xf numFmtId="0" fontId="49" fillId="0" borderId="26" xfId="0" applyFont="1" applyBorder="1" applyAlignment="1">
      <alignment vertical="center"/>
    </xf>
    <xf numFmtId="0" fontId="48" fillId="0" borderId="26" xfId="0" applyFont="1" applyBorder="1" applyAlignment="1">
      <alignment vertical="center"/>
    </xf>
    <xf numFmtId="0" fontId="15" fillId="0" borderId="26" xfId="0" applyFont="1" applyFill="1" applyBorder="1" applyAlignment="1">
      <alignment vertical="center"/>
    </xf>
    <xf numFmtId="41" fontId="12" fillId="0" borderId="26" xfId="0" applyNumberFormat="1" applyFont="1" applyFill="1" applyBorder="1" applyAlignment="1">
      <alignment horizontal="right" vertical="center"/>
    </xf>
    <xf numFmtId="41" fontId="12" fillId="18" borderId="26" xfId="0" applyNumberFormat="1" applyFont="1" applyFill="1" applyBorder="1" applyAlignment="1">
      <alignment horizontal="right" vertical="center"/>
    </xf>
    <xf numFmtId="9" fontId="15" fillId="16" borderId="0" xfId="0" quotePrefix="1" applyNumberFormat="1" applyFont="1" applyFill="1" applyBorder="1" applyAlignment="1">
      <alignment horizontal="center" vertical="center"/>
    </xf>
    <xf numFmtId="10" fontId="15" fillId="0" borderId="6" xfId="0" applyNumberFormat="1" applyFont="1" applyFill="1" applyBorder="1" applyAlignment="1">
      <alignment horizontal="right" vertical="center"/>
    </xf>
    <xf numFmtId="41" fontId="15" fillId="18" borderId="12" xfId="0" applyNumberFormat="1" applyFont="1" applyFill="1" applyBorder="1" applyAlignment="1">
      <alignment horizontal="right" vertical="center"/>
    </xf>
    <xf numFmtId="0" fontId="24" fillId="18" borderId="4" xfId="0" applyFont="1" applyFill="1" applyBorder="1" applyAlignment="1">
      <alignment vertical="center"/>
    </xf>
    <xf numFmtId="41" fontId="15" fillId="18" borderId="6" xfId="0" applyNumberFormat="1" applyFont="1" applyFill="1" applyBorder="1" applyAlignment="1">
      <alignment horizontal="right" vertical="center"/>
    </xf>
    <xf numFmtId="41" fontId="24" fillId="0" borderId="4" xfId="0" applyNumberFormat="1" applyFont="1" applyFill="1" applyBorder="1" applyAlignment="1">
      <alignment vertical="center"/>
    </xf>
    <xf numFmtId="41" fontId="15" fillId="0" borderId="0" xfId="0" quotePrefix="1" applyNumberFormat="1" applyFont="1" applyFill="1" applyBorder="1" applyAlignment="1">
      <alignment horizontal="center" vertical="center"/>
    </xf>
    <xf numFmtId="41" fontId="15" fillId="0" borderId="4" xfId="0" quotePrefix="1" applyNumberFormat="1" applyFont="1" applyFill="1" applyBorder="1" applyAlignment="1">
      <alignment horizontal="center" vertical="center"/>
    </xf>
    <xf numFmtId="0" fontId="16" fillId="14" borderId="0" xfId="0" applyFont="1" applyFill="1" applyAlignment="1">
      <alignment horizontal="center" vertical="center"/>
    </xf>
    <xf numFmtId="0" fontId="12" fillId="18" borderId="6" xfId="0" applyFont="1" applyFill="1" applyBorder="1" applyAlignment="1">
      <alignment horizontal="right" vertical="center"/>
    </xf>
    <xf numFmtId="0" fontId="15" fillId="18" borderId="16" xfId="0" applyFont="1" applyFill="1" applyBorder="1" applyAlignment="1">
      <alignment horizontal="right" vertical="center"/>
    </xf>
    <xf numFmtId="0" fontId="36" fillId="18" borderId="16" xfId="0" applyFont="1" applyFill="1" applyBorder="1" applyAlignment="1">
      <alignment vertical="center"/>
    </xf>
    <xf numFmtId="0" fontId="36" fillId="18" borderId="8" xfId="0" applyFont="1" applyFill="1" applyBorder="1" applyAlignment="1">
      <alignment vertical="center"/>
    </xf>
    <xf numFmtId="10" fontId="12" fillId="0" borderId="10" xfId="0" applyNumberFormat="1" applyFont="1" applyFill="1" applyBorder="1" applyAlignment="1">
      <alignment vertical="center"/>
    </xf>
    <xf numFmtId="0" fontId="87" fillId="0" borderId="6" xfId="0" applyFont="1" applyBorder="1" applyAlignment="1">
      <alignment vertical="center"/>
    </xf>
    <xf numFmtId="0" fontId="18" fillId="0" borderId="6" xfId="0" applyFont="1" applyBorder="1" applyAlignment="1">
      <alignment vertical="center"/>
    </xf>
    <xf numFmtId="0" fontId="88" fillId="0" borderId="6" xfId="0" applyFont="1" applyFill="1" applyBorder="1" applyAlignment="1">
      <alignment vertical="center"/>
    </xf>
    <xf numFmtId="0" fontId="89" fillId="0" borderId="0" xfId="0" applyFont="1" applyFill="1" applyAlignment="1">
      <alignment horizontal="left" vertical="center"/>
    </xf>
    <xf numFmtId="0" fontId="89" fillId="0" borderId="0" xfId="0" applyFont="1" applyFill="1" applyAlignment="1">
      <alignment vertical="center"/>
    </xf>
    <xf numFmtId="0" fontId="90" fillId="0" borderId="0" xfId="0" applyFont="1" applyAlignment="1">
      <alignment vertical="center"/>
    </xf>
    <xf numFmtId="0" fontId="89" fillId="0" borderId="0" xfId="0" applyFont="1" applyAlignment="1">
      <alignment vertical="center"/>
    </xf>
    <xf numFmtId="0" fontId="91" fillId="0" borderId="0" xfId="0" applyFont="1" applyAlignment="1">
      <alignment vertical="center"/>
    </xf>
    <xf numFmtId="0" fontId="88" fillId="0" borderId="0" xfId="0" applyFont="1" applyFill="1" applyBorder="1" applyAlignment="1">
      <alignment vertical="center"/>
    </xf>
    <xf numFmtId="0" fontId="87" fillId="0" borderId="8" xfId="0" applyFont="1" applyBorder="1" applyAlignment="1">
      <alignment vertical="center"/>
    </xf>
    <xf numFmtId="0" fontId="18" fillId="0" borderId="8" xfId="0" applyFont="1" applyBorder="1" applyAlignment="1">
      <alignment vertical="center"/>
    </xf>
    <xf numFmtId="0" fontId="88" fillId="0" borderId="8" xfId="0" applyFont="1" applyFill="1" applyBorder="1" applyAlignment="1">
      <alignment vertical="center"/>
    </xf>
    <xf numFmtId="41" fontId="88" fillId="0" borderId="6" xfId="0" applyNumberFormat="1" applyFont="1" applyFill="1" applyBorder="1" applyAlignment="1">
      <alignment horizontal="right" vertical="center"/>
    </xf>
    <xf numFmtId="41" fontId="20" fillId="0" borderId="6" xfId="0" applyNumberFormat="1" applyFont="1" applyFill="1" applyBorder="1" applyAlignment="1">
      <alignment horizontal="right" vertical="center"/>
    </xf>
    <xf numFmtId="0" fontId="90" fillId="0" borderId="0" xfId="0" applyFont="1" applyBorder="1" applyAlignment="1">
      <alignment vertical="center"/>
    </xf>
    <xf numFmtId="0" fontId="89" fillId="0" borderId="3" xfId="0" applyFont="1" applyFill="1" applyBorder="1" applyAlignment="1">
      <alignment horizontal="left" vertical="center" wrapText="1"/>
    </xf>
    <xf numFmtId="41" fontId="89" fillId="0" borderId="0" xfId="0" applyNumberFormat="1" applyFont="1" applyFill="1" applyAlignment="1">
      <alignment horizontal="right" vertical="center"/>
    </xf>
    <xf numFmtId="0" fontId="91" fillId="0" borderId="0" xfId="0" applyFont="1" applyBorder="1" applyAlignment="1">
      <alignment vertical="center"/>
    </xf>
    <xf numFmtId="38" fontId="89" fillId="0" borderId="0" xfId="0" applyNumberFormat="1" applyFont="1" applyFill="1" applyBorder="1" applyAlignment="1">
      <alignment horizontal="left" vertical="center" indent="1"/>
    </xf>
    <xf numFmtId="38" fontId="88" fillId="0" borderId="0" xfId="0" applyNumberFormat="1" applyFont="1" applyFill="1" applyBorder="1" applyAlignment="1">
      <alignment vertical="center"/>
    </xf>
    <xf numFmtId="0" fontId="89" fillId="0" borderId="0" xfId="0" applyFont="1" applyFill="1" applyBorder="1" applyAlignment="1">
      <alignment horizontal="left" vertical="center" indent="1"/>
    </xf>
    <xf numFmtId="0" fontId="89" fillId="0" borderId="0" xfId="0" applyFont="1" applyBorder="1" applyAlignment="1">
      <alignment vertical="top"/>
    </xf>
    <xf numFmtId="0" fontId="89" fillId="0" borderId="0" xfId="0" applyFont="1" applyFill="1" applyBorder="1" applyAlignment="1">
      <alignment vertical="center"/>
    </xf>
    <xf numFmtId="179" fontId="13" fillId="0" borderId="0" xfId="0" applyNumberFormat="1" applyFont="1" applyFill="1" applyAlignment="1">
      <alignment horizontal="right" vertical="center"/>
    </xf>
    <xf numFmtId="41" fontId="13" fillId="0" borderId="0" xfId="0" applyNumberFormat="1" applyFont="1" applyFill="1" applyBorder="1" applyAlignment="1">
      <alignment horizontal="right" vertical="center"/>
    </xf>
    <xf numFmtId="10" fontId="24" fillId="0" borderId="0" xfId="0" applyNumberFormat="1" applyFont="1" applyFill="1" applyBorder="1" applyAlignment="1">
      <alignment horizontal="right" vertical="center"/>
    </xf>
    <xf numFmtId="0" fontId="40" fillId="0" borderId="0" xfId="0" applyFont="1" applyFill="1" applyBorder="1" applyAlignment="1" applyProtection="1">
      <alignment vertical="center"/>
    </xf>
    <xf numFmtId="0" fontId="25" fillId="0" borderId="0" xfId="0" applyFont="1" applyAlignment="1">
      <alignment horizontal="right" vertical="center"/>
    </xf>
    <xf numFmtId="0" fontId="63" fillId="0" borderId="0" xfId="0" applyFont="1" applyAlignment="1">
      <alignment horizontal="right" vertical="center"/>
    </xf>
    <xf numFmtId="0" fontId="16" fillId="14" borderId="0" xfId="0" applyFont="1" applyFill="1" applyAlignment="1">
      <alignment horizontal="center" vertical="center"/>
    </xf>
    <xf numFmtId="176" fontId="15" fillId="16" borderId="0" xfId="2" applyNumberFormat="1" applyFont="1" applyFill="1" applyBorder="1" applyAlignment="1">
      <alignment horizontal="right" vertical="center"/>
    </xf>
    <xf numFmtId="0" fontId="25" fillId="0" borderId="0" xfId="0" quotePrefix="1" applyFont="1" applyFill="1" applyBorder="1" applyAlignment="1">
      <alignment horizontal="right" vertical="center"/>
    </xf>
    <xf numFmtId="41" fontId="12" fillId="18" borderId="0" xfId="1" applyFont="1" applyFill="1" applyBorder="1" applyAlignment="1">
      <alignment horizontal="right" vertical="center"/>
    </xf>
    <xf numFmtId="41" fontId="24" fillId="0" borderId="0" xfId="1" applyFont="1" applyFill="1" applyBorder="1" applyAlignment="1">
      <alignment vertical="center"/>
    </xf>
    <xf numFmtId="41" fontId="15" fillId="0" borderId="0" xfId="1" applyFont="1" applyFill="1" applyBorder="1" applyAlignment="1">
      <alignment horizontal="right" vertical="center"/>
    </xf>
    <xf numFmtId="41" fontId="15" fillId="0" borderId="0" xfId="1" quotePrefix="1" applyFont="1" applyFill="1" applyBorder="1" applyAlignment="1">
      <alignment horizontal="right" vertical="center"/>
    </xf>
    <xf numFmtId="9" fontId="12" fillId="16" borderId="0" xfId="0" applyNumberFormat="1" applyFont="1" applyFill="1" applyBorder="1" applyAlignment="1">
      <alignment horizontal="center" vertical="center"/>
    </xf>
    <xf numFmtId="9" fontId="12" fillId="16" borderId="0" xfId="0" quotePrefix="1" applyNumberFormat="1" applyFont="1" applyFill="1" applyBorder="1" applyAlignment="1">
      <alignment horizontal="center" vertical="center"/>
    </xf>
    <xf numFmtId="9" fontId="12" fillId="16" borderId="4" xfId="0" quotePrefix="1" applyNumberFormat="1" applyFont="1" applyFill="1" applyBorder="1" applyAlignment="1">
      <alignment horizontal="center" vertical="center"/>
    </xf>
    <xf numFmtId="176" fontId="15" fillId="0" borderId="10" xfId="2" quotePrefix="1" applyNumberFormat="1" applyFont="1" applyFill="1" applyBorder="1" applyAlignment="1">
      <alignment horizontal="right" vertical="center"/>
    </xf>
    <xf numFmtId="176" fontId="15" fillId="0" borderId="0" xfId="2" quotePrefix="1" applyNumberFormat="1" applyFont="1" applyFill="1" applyBorder="1" applyAlignment="1">
      <alignment horizontal="right" vertical="center"/>
    </xf>
    <xf numFmtId="176" fontId="15" fillId="0" borderId="14" xfId="2" quotePrefix="1" applyNumberFormat="1" applyFont="1" applyFill="1" applyBorder="1" applyAlignment="1">
      <alignment horizontal="right" vertical="center"/>
    </xf>
    <xf numFmtId="176" fontId="15" fillId="16" borderId="0" xfId="0" quotePrefix="1" applyNumberFormat="1" applyFont="1" applyFill="1" applyBorder="1" applyAlignment="1">
      <alignment horizontal="right" vertical="center"/>
    </xf>
    <xf numFmtId="176" fontId="12" fillId="16" borderId="0" xfId="0" quotePrefix="1" applyNumberFormat="1" applyFont="1" applyFill="1" applyBorder="1" applyAlignment="1">
      <alignment horizontal="right" vertical="center"/>
    </xf>
    <xf numFmtId="176" fontId="12" fillId="16" borderId="4" xfId="0" quotePrefix="1" applyNumberFormat="1" applyFont="1" applyFill="1" applyBorder="1" applyAlignment="1">
      <alignment horizontal="right" vertical="center"/>
    </xf>
    <xf numFmtId="176" fontId="25" fillId="16" borderId="11" xfId="2" applyNumberFormat="1" applyFont="1" applyFill="1" applyBorder="1" applyAlignment="1">
      <alignment vertical="center"/>
    </xf>
    <xf numFmtId="0" fontId="25" fillId="0" borderId="0" xfId="0" applyNumberFormat="1" applyFont="1" applyFill="1" applyBorder="1" applyAlignment="1">
      <alignment vertical="center"/>
    </xf>
    <xf numFmtId="179" fontId="15" fillId="0" borderId="0" xfId="0" applyNumberFormat="1" applyFont="1" applyFill="1" applyAlignment="1">
      <alignment horizontal="right" vertical="center"/>
    </xf>
    <xf numFmtId="176" fontId="15" fillId="16" borderId="4" xfId="2" applyNumberFormat="1" applyFont="1" applyFill="1" applyBorder="1" applyAlignment="1">
      <alignment horizontal="right" vertical="center"/>
    </xf>
    <xf numFmtId="176" fontId="15" fillId="16" borderId="4" xfId="2" quotePrefix="1" applyNumberFormat="1" applyFont="1" applyFill="1" applyBorder="1" applyAlignment="1">
      <alignment horizontal="right" vertical="center"/>
    </xf>
    <xf numFmtId="0" fontId="48" fillId="0" borderId="0" xfId="0" applyFont="1" applyFill="1" applyAlignment="1">
      <alignment vertical="center"/>
    </xf>
    <xf numFmtId="0" fontId="49" fillId="0" borderId="0" xfId="0" applyFont="1" applyFill="1" applyBorder="1" applyAlignment="1">
      <alignment vertical="center"/>
    </xf>
    <xf numFmtId="0" fontId="48" fillId="0" borderId="0" xfId="0" applyFont="1" applyFill="1" applyBorder="1" applyAlignment="1">
      <alignment vertical="center"/>
    </xf>
    <xf numFmtId="0" fontId="49" fillId="0" borderId="14" xfId="0" applyFont="1" applyFill="1" applyBorder="1" applyAlignment="1">
      <alignment vertical="center"/>
    </xf>
    <xf numFmtId="0" fontId="48" fillId="0" borderId="14" xfId="0" applyFont="1" applyFill="1" applyBorder="1" applyAlignment="1">
      <alignment vertical="center"/>
    </xf>
    <xf numFmtId="0" fontId="48" fillId="0" borderId="10" xfId="0" applyFont="1" applyFill="1" applyBorder="1" applyAlignment="1">
      <alignment vertical="center"/>
    </xf>
    <xf numFmtId="0" fontId="49" fillId="0" borderId="0" xfId="0" applyFont="1" applyFill="1" applyAlignment="1">
      <alignment vertical="center"/>
    </xf>
    <xf numFmtId="0" fontId="49" fillId="0" borderId="6" xfId="0" applyFont="1" applyFill="1" applyBorder="1" applyAlignment="1">
      <alignment vertical="center"/>
    </xf>
    <xf numFmtId="0" fontId="49" fillId="0" borderId="10" xfId="0" applyFont="1" applyFill="1" applyBorder="1" applyAlignment="1">
      <alignment vertical="center"/>
    </xf>
    <xf numFmtId="0" fontId="49" fillId="0" borderId="4" xfId="0" applyFont="1" applyFill="1" applyBorder="1" applyAlignment="1">
      <alignment vertical="center"/>
    </xf>
    <xf numFmtId="0" fontId="48" fillId="0" borderId="4" xfId="0" applyFont="1" applyFill="1" applyBorder="1" applyAlignment="1">
      <alignment vertical="center"/>
    </xf>
    <xf numFmtId="0" fontId="48" fillId="0" borderId="6" xfId="0" applyFont="1" applyFill="1" applyBorder="1" applyAlignment="1">
      <alignment vertical="center"/>
    </xf>
    <xf numFmtId="179" fontId="12" fillId="0" borderId="6" xfId="1" applyNumberFormat="1" applyFont="1" applyFill="1" applyBorder="1" applyAlignment="1">
      <alignment vertical="center"/>
    </xf>
    <xf numFmtId="179" fontId="15" fillId="0" borderId="0" xfId="1" applyNumberFormat="1" applyFont="1" applyFill="1" applyBorder="1" applyAlignment="1">
      <alignment vertical="center"/>
    </xf>
    <xf numFmtId="179" fontId="15" fillId="0" borderId="4" xfId="1" applyNumberFormat="1" applyFont="1" applyFill="1" applyBorder="1" applyAlignment="1">
      <alignment vertical="center"/>
    </xf>
    <xf numFmtId="179" fontId="15" fillId="0" borderId="0" xfId="1" quotePrefix="1" applyNumberFormat="1" applyFont="1" applyFill="1" applyBorder="1" applyAlignment="1">
      <alignment horizontal="right" vertical="center"/>
    </xf>
    <xf numFmtId="0" fontId="25" fillId="0" borderId="26" xfId="0" applyFont="1" applyBorder="1" applyAlignment="1">
      <alignment vertical="center"/>
    </xf>
    <xf numFmtId="179" fontId="12" fillId="0" borderId="26" xfId="1" applyNumberFormat="1" applyFont="1" applyFill="1" applyBorder="1" applyAlignment="1">
      <alignment vertical="center"/>
    </xf>
    <xf numFmtId="176" fontId="12" fillId="16" borderId="6" xfId="2" applyNumberFormat="1" applyFont="1" applyFill="1" applyBorder="1" applyAlignment="1">
      <alignment vertical="center"/>
    </xf>
    <xf numFmtId="176" fontId="15" fillId="16" borderId="0" xfId="2" applyNumberFormat="1" applyFont="1" applyFill="1" applyBorder="1" applyAlignment="1">
      <alignment vertical="center"/>
    </xf>
    <xf numFmtId="176" fontId="12" fillId="16" borderId="26" xfId="2" applyNumberFormat="1" applyFont="1" applyFill="1" applyBorder="1" applyAlignment="1">
      <alignment vertical="center"/>
    </xf>
    <xf numFmtId="176" fontId="15" fillId="16" borderId="6" xfId="2" applyNumberFormat="1" applyFont="1" applyFill="1" applyBorder="1" applyAlignment="1">
      <alignment horizontal="right" vertical="center"/>
    </xf>
    <xf numFmtId="176" fontId="15" fillId="16" borderId="26" xfId="2" applyNumberFormat="1" applyFont="1" applyFill="1" applyBorder="1" applyAlignment="1">
      <alignment horizontal="right" vertical="center"/>
    </xf>
    <xf numFmtId="176" fontId="12" fillId="16" borderId="6" xfId="2" applyNumberFormat="1" applyFont="1" applyFill="1" applyBorder="1" applyAlignment="1">
      <alignment horizontal="right" vertical="center"/>
    </xf>
    <xf numFmtId="176" fontId="15" fillId="16" borderId="0" xfId="2" quotePrefix="1" applyNumberFormat="1" applyFont="1" applyFill="1" applyBorder="1" applyAlignment="1">
      <alignment horizontal="right" vertical="center"/>
    </xf>
    <xf numFmtId="41" fontId="61" fillId="18" borderId="6" xfId="0" applyNumberFormat="1" applyFont="1" applyFill="1" applyBorder="1" applyAlignment="1">
      <alignment horizontal="right" vertical="center"/>
    </xf>
    <xf numFmtId="41" fontId="60" fillId="18" borderId="0" xfId="0" applyNumberFormat="1" applyFont="1" applyFill="1" applyAlignment="1">
      <alignment horizontal="right" vertical="center"/>
    </xf>
    <xf numFmtId="0" fontId="57" fillId="18" borderId="0" xfId="0" applyFont="1" applyFill="1" applyAlignment="1">
      <alignment vertical="center"/>
    </xf>
    <xf numFmtId="41" fontId="61" fillId="18" borderId="8" xfId="0" applyNumberFormat="1" applyFont="1" applyFill="1" applyBorder="1" applyAlignment="1">
      <alignment horizontal="right" vertical="center"/>
    </xf>
    <xf numFmtId="176" fontId="15" fillId="0" borderId="0" xfId="0" quotePrefix="1" applyNumberFormat="1" applyFont="1" applyFill="1" applyBorder="1" applyAlignment="1">
      <alignment horizontal="right" vertical="center"/>
    </xf>
    <xf numFmtId="176" fontId="15" fillId="0" borderId="0" xfId="2" applyNumberFormat="1" applyFont="1" applyFill="1" applyBorder="1" applyAlignment="1">
      <alignment vertical="center"/>
    </xf>
    <xf numFmtId="180" fontId="24" fillId="0" borderId="0" xfId="0" applyNumberFormat="1" applyFont="1" applyBorder="1" applyAlignment="1">
      <alignment vertical="center"/>
    </xf>
    <xf numFmtId="176" fontId="24" fillId="0" borderId="0" xfId="0" applyNumberFormat="1" applyFont="1" applyBorder="1" applyAlignment="1">
      <alignment horizontal="right" vertical="center"/>
    </xf>
    <xf numFmtId="41" fontId="15" fillId="0" borderId="0" xfId="0" applyNumberFormat="1" applyFont="1" applyBorder="1" applyAlignment="1">
      <alignment vertical="center"/>
    </xf>
    <xf numFmtId="176" fontId="15" fillId="0" borderId="0" xfId="2" applyNumberFormat="1" applyFont="1" applyFill="1" applyBorder="1" applyAlignment="1">
      <alignment horizontal="right" vertical="center"/>
    </xf>
    <xf numFmtId="41" fontId="20" fillId="0" borderId="0" xfId="0" applyNumberFormat="1" applyFont="1" applyFill="1" applyAlignment="1">
      <alignment horizontal="right" vertical="center"/>
    </xf>
    <xf numFmtId="0" fontId="24" fillId="0" borderId="15" xfId="0" applyFont="1" applyFill="1" applyBorder="1" applyAlignment="1">
      <alignment vertical="center"/>
    </xf>
    <xf numFmtId="0" fontId="24" fillId="0" borderId="26" xfId="0" applyFont="1" applyFill="1" applyBorder="1" applyAlignment="1">
      <alignment vertical="center"/>
    </xf>
    <xf numFmtId="0" fontId="16" fillId="14" borderId="0" xfId="0" applyFont="1" applyFill="1" applyAlignment="1">
      <alignment horizontal="center" vertical="center"/>
    </xf>
    <xf numFmtId="41" fontId="12" fillId="15" borderId="17" xfId="0" applyNumberFormat="1" applyFont="1" applyFill="1" applyBorder="1" applyAlignment="1">
      <alignment horizontal="right" vertical="center"/>
    </xf>
    <xf numFmtId="41" fontId="20" fillId="0" borderId="8" xfId="0" applyNumberFormat="1" applyFont="1" applyFill="1" applyBorder="1" applyAlignment="1">
      <alignment horizontal="right" vertical="center"/>
    </xf>
    <xf numFmtId="10" fontId="12" fillId="0" borderId="15" xfId="0" applyNumberFormat="1" applyFont="1" applyFill="1" applyBorder="1" applyAlignment="1">
      <alignment vertical="center"/>
    </xf>
    <xf numFmtId="1" fontId="12" fillId="0" borderId="6" xfId="0" applyNumberFormat="1" applyFont="1" applyFill="1" applyBorder="1" applyAlignment="1">
      <alignment horizontal="right" vertical="center"/>
    </xf>
    <xf numFmtId="1" fontId="15" fillId="0" borderId="0" xfId="0" applyNumberFormat="1" applyFont="1" applyFill="1" applyBorder="1" applyAlignment="1">
      <alignment horizontal="right" vertical="center"/>
    </xf>
    <xf numFmtId="1" fontId="15" fillId="0" borderId="4" xfId="0" applyNumberFormat="1" applyFont="1" applyFill="1" applyBorder="1" applyAlignment="1">
      <alignment horizontal="right" vertical="center"/>
    </xf>
    <xf numFmtId="41" fontId="48" fillId="0" borderId="14" xfId="0" applyNumberFormat="1" applyFont="1" applyFill="1" applyBorder="1" applyAlignment="1">
      <alignment horizontal="right" vertical="center"/>
    </xf>
    <xf numFmtId="41" fontId="12" fillId="0" borderId="6" xfId="1" applyFont="1" applyFill="1" applyBorder="1" applyAlignment="1">
      <alignment horizontal="right" vertical="center"/>
    </xf>
    <xf numFmtId="41" fontId="12" fillId="0" borderId="0" xfId="1" applyFont="1" applyFill="1" applyBorder="1" applyAlignment="1">
      <alignment horizontal="right" vertical="center"/>
    </xf>
    <xf numFmtId="41" fontId="12" fillId="0" borderId="0" xfId="1" quotePrefix="1" applyFont="1" applyFill="1" applyBorder="1" applyAlignment="1">
      <alignment horizontal="right" vertical="center"/>
    </xf>
    <xf numFmtId="41" fontId="15" fillId="0" borderId="4" xfId="1" quotePrefix="1" applyFont="1" applyFill="1" applyBorder="1" applyAlignment="1">
      <alignment horizontal="right" vertical="center"/>
    </xf>
    <xf numFmtId="41" fontId="25" fillId="0" borderId="11" xfId="1" applyFont="1" applyFill="1" applyBorder="1" applyAlignment="1">
      <alignment vertical="center"/>
    </xf>
    <xf numFmtId="41" fontId="12" fillId="0" borderId="16" xfId="1" applyFont="1" applyFill="1" applyBorder="1" applyAlignment="1">
      <alignment horizontal="right" vertical="center"/>
    </xf>
    <xf numFmtId="176" fontId="12" fillId="0" borderId="10" xfId="2" quotePrefix="1" applyNumberFormat="1" applyFont="1" applyFill="1" applyBorder="1" applyAlignment="1">
      <alignment horizontal="right" vertical="center"/>
    </xf>
    <xf numFmtId="176" fontId="12" fillId="0" borderId="0" xfId="2" quotePrefix="1" applyNumberFormat="1" applyFont="1" applyFill="1" applyBorder="1" applyAlignment="1">
      <alignment horizontal="right" vertical="center"/>
    </xf>
    <xf numFmtId="176" fontId="12" fillId="0" borderId="14" xfId="2" quotePrefix="1" applyNumberFormat="1" applyFont="1" applyFill="1" applyBorder="1" applyAlignment="1">
      <alignment horizontal="right" vertical="center"/>
    </xf>
    <xf numFmtId="41" fontId="12" fillId="0" borderId="6" xfId="1" applyFont="1" applyFill="1" applyBorder="1" applyAlignment="1">
      <alignment vertical="center"/>
    </xf>
    <xf numFmtId="41" fontId="15" fillId="0" borderId="0" xfId="1" applyFont="1" applyFill="1" applyBorder="1" applyAlignment="1">
      <alignment vertical="center"/>
    </xf>
    <xf numFmtId="41" fontId="24" fillId="0" borderId="0" xfId="1" quotePrefix="1" applyFont="1" applyFill="1" applyBorder="1" applyAlignment="1">
      <alignment horizontal="right" vertical="center"/>
    </xf>
    <xf numFmtId="41" fontId="12" fillId="0" borderId="6" xfId="0" applyNumberFormat="1" applyFont="1" applyFill="1" applyBorder="1" applyAlignment="1">
      <alignment vertical="center"/>
    </xf>
    <xf numFmtId="1" fontId="15" fillId="0" borderId="10" xfId="0" applyNumberFormat="1" applyFont="1" applyFill="1" applyBorder="1" applyAlignment="1">
      <alignment vertical="center"/>
    </xf>
    <xf numFmtId="1" fontId="15" fillId="0" borderId="0" xfId="0" applyNumberFormat="1" applyFont="1" applyFill="1" applyBorder="1" applyAlignment="1">
      <alignment vertical="center"/>
    </xf>
    <xf numFmtId="1" fontId="24" fillId="0" borderId="14" xfId="0" quotePrefix="1" applyNumberFormat="1" applyFont="1" applyFill="1" applyBorder="1" applyAlignment="1">
      <alignment horizontal="right" vertical="center"/>
    </xf>
    <xf numFmtId="41" fontId="24" fillId="0" borderId="14" xfId="0" applyNumberFormat="1" applyFont="1" applyFill="1" applyBorder="1" applyAlignment="1">
      <alignment vertical="center"/>
    </xf>
    <xf numFmtId="176" fontId="24" fillId="0" borderId="14" xfId="0" applyNumberFormat="1" applyFont="1" applyFill="1" applyBorder="1" applyAlignment="1">
      <alignment vertical="center"/>
    </xf>
    <xf numFmtId="176" fontId="15" fillId="0" borderId="14" xfId="2" applyNumberFormat="1" applyFont="1" applyFill="1" applyBorder="1" applyAlignment="1">
      <alignment horizontal="right" vertical="center"/>
    </xf>
    <xf numFmtId="0" fontId="16" fillId="0" borderId="0" xfId="0" applyFont="1" applyFill="1" applyAlignment="1">
      <alignment vertical="center"/>
    </xf>
    <xf numFmtId="0" fontId="34" fillId="0" borderId="0" xfId="0" applyFont="1" applyFill="1" applyAlignment="1">
      <alignment horizontal="center" vertical="center"/>
    </xf>
    <xf numFmtId="176" fontId="24" fillId="0" borderId="0" xfId="0" applyNumberFormat="1" applyFont="1" applyFill="1" applyAlignment="1">
      <alignment vertical="center"/>
    </xf>
    <xf numFmtId="41" fontId="15" fillId="0" borderId="4" xfId="1" applyFont="1" applyFill="1" applyBorder="1" applyAlignment="1">
      <alignment horizontal="right" vertical="center"/>
    </xf>
    <xf numFmtId="179" fontId="15" fillId="0" borderId="8" xfId="0" applyNumberFormat="1" applyFont="1" applyFill="1" applyBorder="1" applyAlignment="1">
      <alignment vertical="center"/>
    </xf>
    <xf numFmtId="41" fontId="15" fillId="15" borderId="26" xfId="0" applyNumberFormat="1" applyFont="1" applyFill="1" applyBorder="1" applyAlignment="1">
      <alignment horizontal="right" vertical="center"/>
    </xf>
    <xf numFmtId="41" fontId="25" fillId="0" borderId="6" xfId="0" applyNumberFormat="1" applyFont="1" applyFill="1" applyBorder="1" applyAlignment="1">
      <alignment horizontal="right" vertical="center"/>
    </xf>
    <xf numFmtId="176" fontId="15" fillId="0" borderId="15" xfId="2" quotePrefix="1" applyNumberFormat="1" applyFont="1" applyFill="1" applyBorder="1" applyAlignment="1">
      <alignment horizontal="right" vertical="center"/>
    </xf>
    <xf numFmtId="41" fontId="15" fillId="0" borderId="17" xfId="1" applyFont="1" applyFill="1" applyBorder="1" applyAlignment="1">
      <alignment horizontal="right" vertical="center"/>
    </xf>
    <xf numFmtId="176" fontId="15" fillId="0" borderId="14" xfId="0" applyNumberFormat="1" applyFont="1" applyFill="1" applyBorder="1" applyAlignment="1">
      <alignment horizontal="right" vertical="center"/>
    </xf>
    <xf numFmtId="176" fontId="12" fillId="16" borderId="26" xfId="2" applyNumberFormat="1" applyFont="1" applyFill="1" applyBorder="1" applyAlignment="1">
      <alignment horizontal="right" vertical="center"/>
    </xf>
    <xf numFmtId="0" fontId="16" fillId="14" borderId="0" xfId="0" applyFont="1" applyFill="1" applyAlignment="1">
      <alignment horizontal="center" vertical="center"/>
    </xf>
    <xf numFmtId="0" fontId="16" fillId="14" borderId="0" xfId="0" applyFont="1" applyFill="1" applyAlignment="1">
      <alignment horizontal="center" vertical="center"/>
    </xf>
    <xf numFmtId="0" fontId="22" fillId="0" borderId="0" xfId="0" applyFont="1" applyAlignment="1">
      <alignment vertical="center"/>
    </xf>
    <xf numFmtId="41" fontId="13" fillId="0" borderId="15" xfId="0" applyNumberFormat="1" applyFont="1" applyFill="1" applyBorder="1" applyAlignment="1">
      <alignment horizontal="right" vertical="center"/>
    </xf>
    <xf numFmtId="0" fontId="43" fillId="0" borderId="0" xfId="0" applyFont="1" applyFill="1" applyAlignment="1">
      <alignment horizontal="right" vertical="center"/>
    </xf>
    <xf numFmtId="0" fontId="24" fillId="0" borderId="0" xfId="0" applyFont="1" applyFill="1" applyAlignment="1">
      <alignment vertical="center"/>
    </xf>
    <xf numFmtId="0" fontId="43" fillId="0" borderId="0" xfId="0" applyFont="1" applyFill="1" applyAlignment="1">
      <alignment horizontal="center" vertical="center"/>
    </xf>
    <xf numFmtId="0" fontId="24" fillId="0" borderId="0" xfId="0" applyFont="1" applyFill="1" applyAlignment="1">
      <alignment horizontal="right" vertical="center" indent="1"/>
    </xf>
    <xf numFmtId="0" fontId="24" fillId="0" borderId="0" xfId="0" applyFont="1" applyAlignment="1">
      <alignment horizontal="right" vertical="center"/>
    </xf>
    <xf numFmtId="9" fontId="15" fillId="0" borderId="0" xfId="0" applyNumberFormat="1" applyFont="1" applyFill="1" applyBorder="1" applyAlignment="1">
      <alignment horizontal="right" vertical="center"/>
    </xf>
    <xf numFmtId="0" fontId="15" fillId="0" borderId="0" xfId="0" applyFont="1" applyFill="1" applyBorder="1" applyAlignment="1">
      <alignment vertical="center"/>
    </xf>
    <xf numFmtId="0" fontId="24" fillId="0" borderId="0" xfId="0" applyFont="1" applyFill="1" applyAlignment="1">
      <alignment horizontal="center" vertical="center"/>
    </xf>
    <xf numFmtId="41" fontId="12" fillId="0" borderId="6" xfId="0" applyNumberFormat="1" applyFont="1" applyFill="1" applyBorder="1" applyAlignment="1">
      <alignment horizontal="right" vertical="center"/>
    </xf>
    <xf numFmtId="41" fontId="15" fillId="0" borderId="0" xfId="0" applyNumberFormat="1" applyFont="1" applyFill="1" applyAlignment="1">
      <alignment horizontal="right" vertical="center"/>
    </xf>
    <xf numFmtId="41" fontId="15" fillId="0" borderId="0" xfId="0" applyNumberFormat="1" applyFont="1" applyFill="1" applyBorder="1" applyAlignment="1">
      <alignment horizontal="right" vertical="center"/>
    </xf>
    <xf numFmtId="41" fontId="15" fillId="0" borderId="12" xfId="0" applyNumberFormat="1" applyFont="1" applyFill="1" applyBorder="1" applyAlignment="1">
      <alignment horizontal="right" vertical="center"/>
    </xf>
    <xf numFmtId="41" fontId="15" fillId="0" borderId="4" xfId="0" applyNumberFormat="1" applyFont="1" applyFill="1" applyBorder="1" applyAlignment="1">
      <alignment horizontal="right" vertical="center"/>
    </xf>
    <xf numFmtId="41" fontId="12" fillId="0" borderId="0" xfId="0" applyNumberFormat="1" applyFont="1" applyFill="1" applyBorder="1" applyAlignment="1">
      <alignment horizontal="right" vertical="center"/>
    </xf>
    <xf numFmtId="41" fontId="24" fillId="0" borderId="0" xfId="0" applyNumberFormat="1" applyFont="1" applyAlignment="1">
      <alignment horizontal="center" vertical="center"/>
    </xf>
    <xf numFmtId="41" fontId="12" fillId="0" borderId="15" xfId="0" applyNumberFormat="1" applyFont="1" applyFill="1" applyBorder="1" applyAlignment="1">
      <alignment horizontal="right" vertical="center"/>
    </xf>
    <xf numFmtId="41" fontId="24" fillId="0" borderId="0" xfId="0" applyNumberFormat="1" applyFont="1" applyBorder="1" applyAlignment="1">
      <alignment horizontal="center" vertical="center"/>
    </xf>
    <xf numFmtId="0" fontId="16" fillId="14" borderId="0" xfId="0" quotePrefix="1" applyFont="1" applyFill="1" applyAlignment="1">
      <alignment horizontal="center" vertical="center" wrapText="1"/>
    </xf>
    <xf numFmtId="0" fontId="43" fillId="17" borderId="0" xfId="0" applyFont="1" applyFill="1" applyAlignment="1">
      <alignment horizontal="center" vertical="center"/>
    </xf>
    <xf numFmtId="176" fontId="15" fillId="0" borderId="0" xfId="0" applyNumberFormat="1" applyFont="1" applyFill="1" applyBorder="1" applyAlignment="1">
      <alignment horizontal="right" vertical="center"/>
    </xf>
    <xf numFmtId="176" fontId="12" fillId="0" borderId="6" xfId="0" applyNumberFormat="1" applyFont="1" applyFill="1" applyBorder="1" applyAlignment="1">
      <alignment horizontal="right" vertical="center"/>
    </xf>
    <xf numFmtId="41" fontId="12" fillId="0" borderId="4" xfId="0" applyNumberFormat="1" applyFont="1" applyFill="1" applyBorder="1" applyAlignment="1">
      <alignment horizontal="right" vertical="center"/>
    </xf>
    <xf numFmtId="41" fontId="12" fillId="0" borderId="0" xfId="0" applyNumberFormat="1" applyFont="1" applyFill="1" applyAlignment="1">
      <alignment horizontal="right" vertical="center"/>
    </xf>
    <xf numFmtId="176" fontId="15" fillId="0" borderId="0" xfId="0" applyNumberFormat="1" applyFont="1" applyFill="1" applyAlignment="1">
      <alignment horizontal="right" vertical="center"/>
    </xf>
    <xf numFmtId="176" fontId="15" fillId="0" borderId="12" xfId="0" applyNumberFormat="1" applyFont="1" applyFill="1" applyBorder="1" applyAlignment="1">
      <alignment horizontal="right" vertical="center"/>
    </xf>
    <xf numFmtId="176" fontId="15" fillId="0" borderId="4" xfId="0" applyNumberFormat="1" applyFont="1" applyFill="1" applyBorder="1" applyAlignment="1">
      <alignment horizontal="right" vertical="center"/>
    </xf>
    <xf numFmtId="41" fontId="15" fillId="15" borderId="0" xfId="0" applyNumberFormat="1" applyFont="1" applyFill="1" applyAlignment="1">
      <alignment horizontal="right" vertical="center"/>
    </xf>
    <xf numFmtId="41" fontId="12" fillId="15" borderId="4" xfId="0" applyNumberFormat="1" applyFont="1" applyFill="1" applyBorder="1" applyAlignment="1">
      <alignment horizontal="right" vertical="center"/>
    </xf>
    <xf numFmtId="0" fontId="24" fillId="0" borderId="0" xfId="0" applyFont="1" applyAlignment="1">
      <alignment vertical="center"/>
    </xf>
    <xf numFmtId="10" fontId="15" fillId="0" borderId="0" xfId="0" applyNumberFormat="1" applyFont="1" applyFill="1" applyBorder="1" applyAlignment="1">
      <alignment horizontal="right" vertical="center"/>
    </xf>
    <xf numFmtId="0" fontId="24" fillId="0" borderId="0" xfId="0" applyNumberFormat="1" applyFont="1" applyFill="1" applyBorder="1" applyAlignment="1">
      <alignment horizontal="right" vertical="center"/>
    </xf>
    <xf numFmtId="0" fontId="56" fillId="0" borderId="0" xfId="0" applyFont="1" applyFill="1" applyAlignment="1">
      <alignment horizontal="right" vertical="center"/>
    </xf>
    <xf numFmtId="0" fontId="57" fillId="0" borderId="0" xfId="0" applyFont="1" applyAlignment="1">
      <alignment vertical="center"/>
    </xf>
    <xf numFmtId="0" fontId="57" fillId="0" borderId="0" xfId="0" applyFont="1" applyFill="1" applyAlignment="1">
      <alignment vertical="center"/>
    </xf>
    <xf numFmtId="0" fontId="56" fillId="0" borderId="0" xfId="0" applyFont="1" applyFill="1" applyAlignment="1">
      <alignment horizontal="center" vertical="center"/>
    </xf>
    <xf numFmtId="0" fontId="57" fillId="0" borderId="0" xfId="0" applyFont="1" applyFill="1" applyAlignment="1">
      <alignment horizontal="right" vertical="center" indent="1"/>
    </xf>
    <xf numFmtId="0" fontId="57" fillId="0" borderId="0" xfId="0" applyFont="1" applyAlignment="1">
      <alignment horizontal="right" vertical="center"/>
    </xf>
    <xf numFmtId="41" fontId="12" fillId="0" borderId="6" xfId="0" applyNumberFormat="1" applyFont="1" applyFill="1" applyBorder="1" applyAlignment="1">
      <alignment horizontal="right" vertical="center"/>
    </xf>
    <xf numFmtId="41" fontId="15" fillId="0" borderId="0" xfId="0" applyNumberFormat="1" applyFont="1" applyFill="1" applyBorder="1" applyAlignment="1">
      <alignment horizontal="right" vertical="center"/>
    </xf>
    <xf numFmtId="0" fontId="57" fillId="0" borderId="0" xfId="0" applyFont="1" applyFill="1" applyBorder="1" applyAlignment="1">
      <alignment vertical="center"/>
    </xf>
    <xf numFmtId="41" fontId="15" fillId="0" borderId="14" xfId="0" applyNumberFormat="1" applyFont="1" applyFill="1" applyBorder="1" applyAlignment="1">
      <alignment horizontal="right" vertical="center"/>
    </xf>
    <xf numFmtId="10" fontId="57" fillId="0" borderId="0" xfId="0" applyNumberFormat="1" applyFont="1" applyFill="1" applyBorder="1" applyAlignment="1">
      <alignment vertical="center"/>
    </xf>
    <xf numFmtId="41" fontId="15" fillId="0" borderId="4" xfId="0" applyNumberFormat="1" applyFont="1" applyFill="1" applyBorder="1" applyAlignment="1">
      <alignment horizontal="right" vertical="center"/>
    </xf>
    <xf numFmtId="41" fontId="15" fillId="0" borderId="6" xfId="0" applyNumberFormat="1" applyFont="1" applyFill="1" applyBorder="1" applyAlignment="1">
      <alignment vertical="center"/>
    </xf>
    <xf numFmtId="0" fontId="16" fillId="0" borderId="0" xfId="0" applyFont="1" applyFill="1" applyBorder="1" applyAlignment="1">
      <alignment horizontal="right" vertical="center" indent="1"/>
    </xf>
    <xf numFmtId="10" fontId="15" fillId="0" borderId="4" xfId="0" applyNumberFormat="1" applyFont="1" applyFill="1" applyBorder="1" applyAlignment="1">
      <alignment horizontal="right" vertical="center"/>
    </xf>
    <xf numFmtId="41" fontId="15" fillId="0" borderId="15" xfId="0" applyNumberFormat="1" applyFont="1" applyFill="1" applyBorder="1" applyAlignment="1">
      <alignment horizontal="right" vertical="center"/>
    </xf>
    <xf numFmtId="41" fontId="24" fillId="0" borderId="0" xfId="0" applyNumberFormat="1" applyFont="1" applyFill="1" applyBorder="1" applyAlignment="1">
      <alignment horizontal="right" vertical="center"/>
    </xf>
    <xf numFmtId="0" fontId="56" fillId="17" borderId="0" xfId="0" applyFont="1" applyFill="1" applyAlignment="1">
      <alignment horizontal="center" vertical="center"/>
    </xf>
    <xf numFmtId="176" fontId="15" fillId="0" borderId="0" xfId="0" applyNumberFormat="1" applyFont="1" applyFill="1" applyBorder="1" applyAlignment="1">
      <alignment horizontal="right" vertical="center"/>
    </xf>
    <xf numFmtId="41" fontId="12" fillId="0" borderId="26" xfId="0" applyNumberFormat="1" applyFont="1" applyFill="1" applyBorder="1" applyAlignment="1">
      <alignment horizontal="right" vertical="center"/>
    </xf>
    <xf numFmtId="0" fontId="43" fillId="0" borderId="0" xfId="0" applyNumberFormat="1" applyFont="1" applyFill="1" applyAlignment="1">
      <alignment horizontal="right" vertical="center"/>
    </xf>
    <xf numFmtId="0" fontId="43" fillId="0" borderId="0" xfId="0" applyNumberFormat="1" applyFont="1" applyFill="1" applyAlignment="1">
      <alignment horizontal="center" vertical="center"/>
    </xf>
    <xf numFmtId="0" fontId="43" fillId="17" borderId="0" xfId="0" applyNumberFormat="1" applyFont="1" applyFill="1" applyAlignment="1">
      <alignment horizontal="center" vertical="center"/>
    </xf>
    <xf numFmtId="0" fontId="16" fillId="14" borderId="0" xfId="0" quotePrefix="1" applyNumberFormat="1" applyFont="1" applyFill="1" applyAlignment="1">
      <alignment horizontal="center" vertical="center" wrapText="1"/>
    </xf>
    <xf numFmtId="0" fontId="24" fillId="0" borderId="0" xfId="0" applyNumberFormat="1" applyFont="1" applyFill="1" applyAlignment="1">
      <alignment horizontal="right" vertical="center" indent="1"/>
    </xf>
    <xf numFmtId="0" fontId="24" fillId="0" borderId="0" xfId="0" applyNumberFormat="1" applyFont="1" applyAlignment="1">
      <alignment vertical="center"/>
    </xf>
    <xf numFmtId="0" fontId="15" fillId="0" borderId="0" xfId="0" applyNumberFormat="1" applyFont="1" applyFill="1" applyBorder="1" applyAlignment="1">
      <alignment horizontal="right" vertical="center"/>
    </xf>
    <xf numFmtId="0" fontId="15" fillId="0" borderId="0" xfId="0" applyNumberFormat="1" applyFont="1" applyFill="1" applyBorder="1" applyAlignment="1">
      <alignment vertical="center"/>
    </xf>
    <xf numFmtId="0" fontId="15" fillId="0" borderId="0" xfId="0" applyNumberFormat="1" applyFont="1" applyFill="1" applyBorder="1" applyAlignment="1">
      <alignment horizontal="center" vertical="center"/>
    </xf>
    <xf numFmtId="0" fontId="15" fillId="0" borderId="6" xfId="0" applyNumberFormat="1" applyFont="1" applyFill="1" applyBorder="1" applyAlignment="1">
      <alignment vertical="center"/>
    </xf>
    <xf numFmtId="0" fontId="24" fillId="0" borderId="0" xfId="0" applyNumberFormat="1" applyFont="1" applyFill="1" applyBorder="1" applyAlignment="1">
      <alignment vertical="center"/>
    </xf>
    <xf numFmtId="0" fontId="24" fillId="0" borderId="0" xfId="0" applyNumberFormat="1" applyFont="1" applyFill="1" applyAlignment="1">
      <alignment horizontal="center" vertical="center"/>
    </xf>
    <xf numFmtId="0" fontId="12" fillId="0" borderId="0" xfId="0" applyNumberFormat="1" applyFont="1" applyFill="1" applyBorder="1" applyAlignment="1">
      <alignment horizontal="right" vertical="center"/>
    </xf>
    <xf numFmtId="0" fontId="16" fillId="0" borderId="0" xfId="0" quotePrefix="1" applyNumberFormat="1" applyFont="1" applyFill="1" applyAlignment="1">
      <alignment horizontal="center" vertical="center" wrapText="1"/>
    </xf>
    <xf numFmtId="0" fontId="24" fillId="0" borderId="0" xfId="0" applyNumberFormat="1" applyFont="1" applyAlignment="1">
      <alignment horizontal="right" vertical="center"/>
    </xf>
    <xf numFmtId="41" fontId="15" fillId="15" borderId="4" xfId="0" applyNumberFormat="1" applyFont="1" applyFill="1" applyBorder="1" applyAlignment="1">
      <alignment horizontal="right" vertical="center"/>
    </xf>
    <xf numFmtId="41" fontId="24" fillId="0" borderId="0" xfId="0" applyNumberFormat="1" applyFont="1" applyFill="1" applyAlignment="1">
      <alignment vertical="center"/>
    </xf>
    <xf numFmtId="0" fontId="12" fillId="0" borderId="15" xfId="0" applyNumberFormat="1" applyFont="1" applyFill="1" applyBorder="1" applyAlignment="1">
      <alignment horizontal="right" vertical="center"/>
    </xf>
    <xf numFmtId="41" fontId="24" fillId="0" borderId="15" xfId="0" applyNumberFormat="1" applyFont="1" applyFill="1" applyBorder="1" applyAlignment="1">
      <alignment horizontal="right" vertical="center"/>
    </xf>
    <xf numFmtId="0" fontId="16" fillId="14" borderId="0" xfId="0" quotePrefix="1" applyFont="1" applyFill="1" applyAlignment="1">
      <alignment horizontal="center" vertical="center" wrapText="1"/>
    </xf>
    <xf numFmtId="0" fontId="43" fillId="0" borderId="0" xfId="0" applyFont="1" applyFill="1" applyAlignment="1">
      <alignment horizontal="right" vertical="center"/>
    </xf>
    <xf numFmtId="0" fontId="24" fillId="0" borderId="0" xfId="0" applyFont="1" applyAlignment="1">
      <alignment vertical="center"/>
    </xf>
    <xf numFmtId="0" fontId="43" fillId="0" borderId="0" xfId="0" applyFont="1" applyFill="1" applyAlignment="1">
      <alignment horizontal="center" vertical="center"/>
    </xf>
    <xf numFmtId="0" fontId="24" fillId="0" borderId="0" xfId="0" applyFont="1" applyFill="1" applyAlignment="1">
      <alignment horizontal="right" vertical="center" indent="1"/>
    </xf>
    <xf numFmtId="0" fontId="24" fillId="0" borderId="0" xfId="0" applyFont="1" applyAlignment="1">
      <alignment horizontal="right" vertical="center"/>
    </xf>
    <xf numFmtId="10" fontId="15" fillId="0" borderId="0" xfId="0" applyNumberFormat="1" applyFont="1" applyFill="1" applyBorder="1" applyAlignment="1">
      <alignment horizontal="right" vertical="center"/>
    </xf>
    <xf numFmtId="0" fontId="15" fillId="0" borderId="0" xfId="0" applyFont="1" applyFill="1" applyBorder="1" applyAlignment="1">
      <alignment vertical="center"/>
    </xf>
    <xf numFmtId="41" fontId="12" fillId="0" borderId="6" xfId="0" applyNumberFormat="1" applyFont="1" applyFill="1" applyBorder="1" applyAlignment="1">
      <alignment horizontal="right" vertical="center"/>
    </xf>
    <xf numFmtId="41" fontId="15" fillId="0" borderId="0" xfId="0" applyNumberFormat="1" applyFont="1" applyFill="1" applyBorder="1" applyAlignment="1">
      <alignment horizontal="right" vertical="center"/>
    </xf>
    <xf numFmtId="41" fontId="15" fillId="0" borderId="14" xfId="0" applyNumberFormat="1" applyFont="1" applyFill="1" applyBorder="1" applyAlignment="1">
      <alignment horizontal="right" vertical="center"/>
    </xf>
    <xf numFmtId="10" fontId="12" fillId="0" borderId="6" xfId="0" applyNumberFormat="1" applyFont="1" applyFill="1" applyBorder="1" applyAlignment="1">
      <alignment horizontal="right" vertical="center"/>
    </xf>
    <xf numFmtId="10" fontId="15" fillId="0" borderId="14" xfId="0" applyNumberFormat="1" applyFont="1" applyFill="1" applyBorder="1" applyAlignment="1">
      <alignment horizontal="right" vertical="center"/>
    </xf>
    <xf numFmtId="41" fontId="67" fillId="0" borderId="0" xfId="0" applyNumberFormat="1" applyFont="1" applyFill="1" applyBorder="1" applyAlignment="1">
      <alignment horizontal="right" vertical="center" indent="1"/>
    </xf>
    <xf numFmtId="10" fontId="15" fillId="0" borderId="18" xfId="0" applyNumberFormat="1" applyFont="1" applyFill="1" applyBorder="1" applyAlignment="1">
      <alignment horizontal="right" vertical="center"/>
    </xf>
    <xf numFmtId="0" fontId="76" fillId="0" borderId="0" xfId="0" applyFont="1" applyAlignment="1">
      <alignment vertical="center"/>
    </xf>
    <xf numFmtId="0" fontId="16" fillId="14" borderId="0" xfId="0" quotePrefix="1" applyFont="1" applyFill="1" applyAlignment="1">
      <alignment horizontal="center" vertical="center" wrapText="1"/>
    </xf>
    <xf numFmtId="0" fontId="43" fillId="17" borderId="0" xfId="0" applyFont="1" applyFill="1" applyAlignment="1">
      <alignment horizontal="center" vertical="center"/>
    </xf>
    <xf numFmtId="10" fontId="15" fillId="0" borderId="6" xfId="0" applyNumberFormat="1" applyFont="1" applyFill="1" applyBorder="1" applyAlignment="1">
      <alignment horizontal="right" vertical="center"/>
    </xf>
    <xf numFmtId="176" fontId="15" fillId="0" borderId="0" xfId="0" quotePrefix="1" applyNumberFormat="1" applyFont="1" applyFill="1" applyBorder="1" applyAlignment="1">
      <alignment horizontal="right" vertical="center"/>
    </xf>
    <xf numFmtId="0" fontId="25" fillId="0" borderId="0" xfId="0" applyFont="1" applyFill="1" applyAlignment="1">
      <alignment vertical="center"/>
    </xf>
    <xf numFmtId="0" fontId="43" fillId="0" borderId="0" xfId="0" applyFont="1" applyFill="1" applyAlignment="1">
      <alignment horizontal="right" vertical="center"/>
    </xf>
    <xf numFmtId="0" fontId="24" fillId="0" borderId="0" xfId="0" applyFont="1" applyAlignment="1">
      <alignment vertical="center"/>
    </xf>
    <xf numFmtId="0" fontId="24" fillId="0" borderId="0" xfId="0" applyFont="1" applyFill="1" applyAlignment="1">
      <alignment vertical="center"/>
    </xf>
    <xf numFmtId="0" fontId="43" fillId="0" borderId="0" xfId="0" applyFont="1" applyFill="1" applyAlignment="1">
      <alignment horizontal="center" vertical="center"/>
    </xf>
    <xf numFmtId="0" fontId="24" fillId="0" borderId="0" xfId="0" applyFont="1" applyAlignment="1">
      <alignment horizontal="right" vertical="center"/>
    </xf>
    <xf numFmtId="0" fontId="25" fillId="0" borderId="0" xfId="0" applyFont="1" applyAlignment="1">
      <alignment vertical="center"/>
    </xf>
    <xf numFmtId="0" fontId="25" fillId="0" borderId="0" xfId="0" applyFont="1" applyFill="1" applyAlignment="1">
      <alignment horizontal="center" vertical="center"/>
    </xf>
    <xf numFmtId="0" fontId="24" fillId="17" borderId="0" xfId="0" applyFont="1" applyFill="1" applyAlignment="1">
      <alignment vertical="center"/>
    </xf>
    <xf numFmtId="0" fontId="43" fillId="17" borderId="0" xfId="0" applyFont="1" applyFill="1" applyAlignment="1">
      <alignment horizontal="center" vertical="center"/>
    </xf>
    <xf numFmtId="0" fontId="25" fillId="14" borderId="0" xfId="0" applyFont="1" applyFill="1" applyAlignment="1">
      <alignment vertical="center"/>
    </xf>
    <xf numFmtId="0" fontId="16" fillId="14" borderId="0" xfId="0" applyFont="1" applyFill="1" applyBorder="1" applyAlignment="1">
      <alignment horizontal="center" vertical="center"/>
    </xf>
    <xf numFmtId="41" fontId="15" fillId="15" borderId="0" xfId="1" applyFont="1" applyFill="1" applyBorder="1" applyAlignment="1">
      <alignment horizontal="right" vertical="center"/>
    </xf>
    <xf numFmtId="41" fontId="24" fillId="0" borderId="0" xfId="1" applyFont="1" applyFill="1" applyBorder="1" applyAlignment="1">
      <alignment vertical="center"/>
    </xf>
    <xf numFmtId="41" fontId="15" fillId="0" borderId="0" xfId="1" applyFont="1" applyFill="1" applyBorder="1" applyAlignment="1">
      <alignment horizontal="right" vertical="center"/>
    </xf>
    <xf numFmtId="41" fontId="15" fillId="0" borderId="0" xfId="1" quotePrefix="1" applyFont="1" applyFill="1" applyBorder="1" applyAlignment="1">
      <alignment horizontal="right" vertical="center"/>
    </xf>
    <xf numFmtId="41" fontId="12" fillId="15" borderId="6" xfId="1" applyFont="1" applyFill="1" applyBorder="1" applyAlignment="1">
      <alignment horizontal="right" vertical="center"/>
    </xf>
    <xf numFmtId="179" fontId="15" fillId="0" borderId="0" xfId="1" quotePrefix="1" applyNumberFormat="1" applyFont="1" applyFill="1" applyBorder="1" applyAlignment="1">
      <alignment horizontal="right" vertical="center"/>
    </xf>
    <xf numFmtId="41" fontId="12" fillId="15" borderId="17" xfId="1" applyFont="1" applyFill="1" applyBorder="1" applyAlignment="1">
      <alignment horizontal="right" vertical="center"/>
    </xf>
    <xf numFmtId="41" fontId="12" fillId="0" borderId="6" xfId="1" applyFont="1" applyFill="1" applyBorder="1" applyAlignment="1">
      <alignment horizontal="right" vertical="center"/>
    </xf>
    <xf numFmtId="41" fontId="12" fillId="0" borderId="0" xfId="1" applyFont="1" applyFill="1" applyBorder="1" applyAlignment="1">
      <alignment horizontal="right" vertical="center"/>
    </xf>
    <xf numFmtId="41" fontId="12" fillId="0" borderId="0" xfId="1" quotePrefix="1" applyFont="1" applyFill="1" applyBorder="1" applyAlignment="1">
      <alignment horizontal="right" vertical="center"/>
    </xf>
    <xf numFmtId="41" fontId="15" fillId="0" borderId="4" xfId="1" quotePrefix="1" applyFont="1" applyFill="1" applyBorder="1" applyAlignment="1">
      <alignment horizontal="right" vertical="center"/>
    </xf>
    <xf numFmtId="41" fontId="25" fillId="0" borderId="11" xfId="1" applyFont="1" applyFill="1" applyBorder="1" applyAlignment="1">
      <alignment vertical="center"/>
    </xf>
    <xf numFmtId="176" fontId="12" fillId="0" borderId="0" xfId="2" quotePrefix="1" applyNumberFormat="1" applyFont="1" applyFill="1" applyBorder="1" applyAlignment="1">
      <alignment horizontal="right" vertical="center"/>
    </xf>
    <xf numFmtId="176" fontId="12" fillId="0" borderId="14" xfId="2" quotePrefix="1" applyNumberFormat="1" applyFont="1" applyFill="1" applyBorder="1" applyAlignment="1">
      <alignment horizontal="right" vertical="center"/>
    </xf>
    <xf numFmtId="0" fontId="22" fillId="7" borderId="0" xfId="0" applyFont="1" applyFill="1" applyAlignment="1" applyProtection="1">
      <alignment vertical="center"/>
    </xf>
    <xf numFmtId="0" fontId="43" fillId="0" borderId="0" xfId="0" applyFont="1" applyFill="1" applyAlignment="1">
      <alignment vertical="center"/>
    </xf>
    <xf numFmtId="0" fontId="43" fillId="0" borderId="0" xfId="0" applyFont="1" applyFill="1" applyAlignment="1">
      <alignment horizontal="right" vertical="center"/>
    </xf>
    <xf numFmtId="0" fontId="24" fillId="0" borderId="0" xfId="0" applyFont="1" applyAlignment="1">
      <alignment vertical="center"/>
    </xf>
    <xf numFmtId="0" fontId="24" fillId="0" borderId="0" xfId="0" applyFont="1" applyFill="1" applyAlignment="1">
      <alignment vertical="center"/>
    </xf>
    <xf numFmtId="0" fontId="43" fillId="0" borderId="0" xfId="0" applyFont="1" applyFill="1" applyAlignment="1">
      <alignment horizontal="center" vertical="center"/>
    </xf>
    <xf numFmtId="0" fontId="19" fillId="0" borderId="0" xfId="0" applyFont="1" applyFill="1" applyAlignment="1">
      <alignment horizontal="right" vertical="center"/>
    </xf>
    <xf numFmtId="0" fontId="24" fillId="0" borderId="0" xfId="0" applyFont="1" applyFill="1" applyBorder="1" applyAlignment="1">
      <alignment vertical="center"/>
    </xf>
    <xf numFmtId="0" fontId="24" fillId="0" borderId="0" xfId="0" quotePrefix="1" applyFont="1" applyFill="1" applyBorder="1" applyAlignment="1">
      <alignment horizontal="right" vertical="center"/>
    </xf>
    <xf numFmtId="41" fontId="24" fillId="0" borderId="0" xfId="0" applyNumberFormat="1" applyFont="1" applyFill="1" applyBorder="1" applyAlignment="1">
      <alignment vertical="center"/>
    </xf>
    <xf numFmtId="0" fontId="24" fillId="0" borderId="0" xfId="0" applyFont="1" applyBorder="1" applyAlignment="1">
      <alignment vertical="center"/>
    </xf>
    <xf numFmtId="9" fontId="24" fillId="0" borderId="0" xfId="0" applyNumberFormat="1" applyFont="1" applyFill="1" applyBorder="1" applyAlignment="1">
      <alignment horizontal="right" vertical="center"/>
    </xf>
    <xf numFmtId="0" fontId="24" fillId="0" borderId="0" xfId="0" applyFont="1" applyAlignment="1">
      <alignment horizontal="right" vertical="center"/>
    </xf>
    <xf numFmtId="0" fontId="24" fillId="0" borderId="0" xfId="0" applyFont="1" applyFill="1" applyBorder="1" applyAlignment="1">
      <alignment horizontal="right" vertical="center"/>
    </xf>
    <xf numFmtId="10" fontId="15" fillId="0" borderId="0" xfId="0" applyNumberFormat="1" applyFont="1" applyFill="1" applyBorder="1" applyAlignment="1">
      <alignment horizontal="center" vertical="center"/>
    </xf>
    <xf numFmtId="10" fontId="15" fillId="0" borderId="0" xfId="0" applyNumberFormat="1" applyFont="1" applyFill="1" applyBorder="1" applyAlignment="1">
      <alignment horizontal="right" vertical="center"/>
    </xf>
    <xf numFmtId="0" fontId="15" fillId="0" borderId="0" xfId="0" applyFont="1" applyFill="1" applyBorder="1" applyAlignment="1">
      <alignment horizontal="center" vertical="center"/>
    </xf>
    <xf numFmtId="9" fontId="15" fillId="0" borderId="0" xfId="0" applyNumberFormat="1" applyFont="1" applyFill="1" applyBorder="1" applyAlignment="1">
      <alignment horizontal="right" vertical="center"/>
    </xf>
    <xf numFmtId="0" fontId="15" fillId="0" borderId="0" xfId="0" applyFont="1" applyFill="1" applyBorder="1" applyAlignment="1">
      <alignment vertical="center"/>
    </xf>
    <xf numFmtId="0" fontId="36" fillId="0" borderId="0" xfId="0" applyFont="1" applyFill="1" applyBorder="1" applyAlignment="1">
      <alignment horizontal="center" vertical="center"/>
    </xf>
    <xf numFmtId="0" fontId="24" fillId="0" borderId="0" xfId="0" applyNumberFormat="1" applyFont="1" applyFill="1" applyBorder="1" applyAlignment="1">
      <alignment horizontal="right" vertical="center"/>
    </xf>
    <xf numFmtId="0" fontId="15" fillId="0" borderId="0" xfId="0" applyFont="1" applyFill="1" applyAlignment="1">
      <alignment vertical="center"/>
    </xf>
    <xf numFmtId="41" fontId="12" fillId="0" borderId="6" xfId="0" applyNumberFormat="1" applyFont="1" applyFill="1" applyBorder="1" applyAlignment="1">
      <alignment horizontal="right" vertical="center"/>
    </xf>
    <xf numFmtId="41" fontId="15" fillId="0" borderId="0" xfId="0" applyNumberFormat="1" applyFont="1" applyFill="1" applyBorder="1" applyAlignment="1">
      <alignment horizontal="right" vertical="center"/>
    </xf>
    <xf numFmtId="41" fontId="15" fillId="0" borderId="14" xfId="0" applyNumberFormat="1" applyFont="1" applyFill="1" applyBorder="1" applyAlignment="1">
      <alignment horizontal="right" vertical="center"/>
    </xf>
    <xf numFmtId="41" fontId="12" fillId="0" borderId="0" xfId="0" applyNumberFormat="1" applyFont="1" applyFill="1" applyBorder="1" applyAlignment="1">
      <alignment horizontal="right" vertical="center"/>
    </xf>
    <xf numFmtId="41" fontId="15" fillId="0" borderId="0" xfId="0" applyNumberFormat="1" applyFont="1" applyFill="1" applyBorder="1" applyAlignment="1">
      <alignment vertical="center"/>
    </xf>
    <xf numFmtId="10" fontId="15" fillId="0" borderId="14" xfId="0" applyNumberFormat="1" applyFont="1" applyFill="1" applyBorder="1" applyAlignment="1">
      <alignment horizontal="right" vertical="center"/>
    </xf>
    <xf numFmtId="0" fontId="25" fillId="0" borderId="0" xfId="0" applyFont="1" applyFill="1" applyAlignment="1">
      <alignment horizontal="center" vertical="center"/>
    </xf>
    <xf numFmtId="41" fontId="15" fillId="0" borderId="6" xfId="0" applyNumberFormat="1" applyFont="1" applyFill="1" applyBorder="1" applyAlignment="1">
      <alignment vertical="center"/>
    </xf>
    <xf numFmtId="10" fontId="15" fillId="0" borderId="0" xfId="0" applyNumberFormat="1" applyFont="1" applyFill="1" applyBorder="1" applyAlignment="1">
      <alignment vertical="center"/>
    </xf>
    <xf numFmtId="0" fontId="15" fillId="0" borderId="4" xfId="0" applyFont="1" applyFill="1" applyBorder="1" applyAlignment="1">
      <alignment horizontal="center" vertical="center"/>
    </xf>
    <xf numFmtId="0" fontId="24" fillId="0" borderId="0" xfId="0" applyFont="1" applyBorder="1" applyAlignment="1">
      <alignment horizontal="right" vertical="center"/>
    </xf>
    <xf numFmtId="0" fontId="15" fillId="0" borderId="14" xfId="0" applyFont="1" applyFill="1" applyBorder="1" applyAlignment="1">
      <alignment horizontal="center" vertical="center"/>
    </xf>
    <xf numFmtId="0" fontId="16" fillId="0" borderId="0" xfId="0" quotePrefix="1" applyFont="1" applyFill="1" applyAlignment="1">
      <alignment horizontal="center" vertical="center" wrapText="1"/>
    </xf>
    <xf numFmtId="41" fontId="15" fillId="0" borderId="0" xfId="0" quotePrefix="1" applyNumberFormat="1" applyFont="1" applyFill="1" applyBorder="1" applyAlignment="1">
      <alignment horizontal="right" vertical="center"/>
    </xf>
    <xf numFmtId="0" fontId="15" fillId="0" borderId="0" xfId="0" quotePrefix="1" applyNumberFormat="1" applyFont="1" applyFill="1" applyBorder="1" applyAlignment="1">
      <alignment horizontal="right" vertical="center"/>
    </xf>
    <xf numFmtId="0" fontId="16" fillId="14" borderId="0" xfId="0" quotePrefix="1" applyFont="1" applyFill="1" applyAlignment="1">
      <alignment horizontal="center" vertical="center" wrapText="1"/>
    </xf>
    <xf numFmtId="0" fontId="43" fillId="17" borderId="0" xfId="0" applyFont="1" applyFill="1" applyAlignment="1">
      <alignment horizontal="center" vertical="center"/>
    </xf>
    <xf numFmtId="0" fontId="18" fillId="0" borderId="0" xfId="0" quotePrefix="1" applyFont="1" applyFill="1" applyBorder="1" applyAlignment="1">
      <alignment horizontal="right" vertical="center"/>
    </xf>
    <xf numFmtId="0" fontId="16" fillId="14" borderId="0" xfId="0" applyFont="1" applyFill="1" applyBorder="1" applyAlignment="1">
      <alignment horizontal="center" vertical="center"/>
    </xf>
    <xf numFmtId="0" fontId="78" fillId="17" borderId="0" xfId="0" applyFont="1" applyFill="1" applyAlignment="1">
      <alignment vertical="center"/>
    </xf>
    <xf numFmtId="0" fontId="43" fillId="17" borderId="0" xfId="0" applyFont="1" applyFill="1" applyAlignment="1">
      <alignment vertical="center"/>
    </xf>
    <xf numFmtId="0" fontId="15" fillId="15" borderId="4" xfId="0" applyFont="1" applyFill="1" applyBorder="1" applyAlignment="1">
      <alignment horizontal="center" vertical="center"/>
    </xf>
    <xf numFmtId="0" fontId="15" fillId="15" borderId="0" xfId="0" applyFont="1" applyFill="1" applyBorder="1" applyAlignment="1">
      <alignment horizontal="center" vertical="center"/>
    </xf>
    <xf numFmtId="0" fontId="15" fillId="15" borderId="14" xfId="0" applyFont="1" applyFill="1" applyBorder="1" applyAlignment="1">
      <alignment horizontal="center" vertical="center"/>
    </xf>
    <xf numFmtId="0" fontId="36" fillId="15" borderId="0" xfId="0" applyFont="1" applyFill="1" applyBorder="1" applyAlignment="1">
      <alignment horizontal="center" vertical="center"/>
    </xf>
    <xf numFmtId="41" fontId="13" fillId="0" borderId="0" xfId="0" applyNumberFormat="1" applyFont="1" applyFill="1" applyBorder="1" applyAlignment="1">
      <alignment horizontal="right" vertical="center"/>
    </xf>
    <xf numFmtId="41" fontId="12" fillId="0" borderId="0" xfId="0" quotePrefix="1" applyNumberFormat="1" applyFont="1" applyFill="1" applyBorder="1" applyAlignment="1">
      <alignment horizontal="right" vertical="center"/>
    </xf>
    <xf numFmtId="41" fontId="12" fillId="15" borderId="6" xfId="0" applyNumberFormat="1" applyFont="1" applyFill="1" applyBorder="1" applyAlignment="1">
      <alignment horizontal="right" vertical="center"/>
    </xf>
    <xf numFmtId="41" fontId="12" fillId="15" borderId="0" xfId="0" applyNumberFormat="1" applyFont="1" applyFill="1" applyBorder="1" applyAlignment="1">
      <alignment horizontal="right" vertical="center"/>
    </xf>
    <xf numFmtId="41" fontId="15" fillId="15" borderId="0" xfId="0" applyNumberFormat="1" applyFont="1" applyFill="1" applyBorder="1" applyAlignment="1">
      <alignment horizontal="right" vertical="center"/>
    </xf>
    <xf numFmtId="41" fontId="15" fillId="0" borderId="4" xfId="0" quotePrefix="1" applyNumberFormat="1" applyFont="1" applyFill="1" applyBorder="1" applyAlignment="1">
      <alignment horizontal="right" vertical="center"/>
    </xf>
    <xf numFmtId="41" fontId="25" fillId="0" borderId="11" xfId="0" applyNumberFormat="1" applyFont="1" applyFill="1" applyBorder="1" applyAlignment="1">
      <alignment vertical="center"/>
    </xf>
    <xf numFmtId="179" fontId="15" fillId="0" borderId="0" xfId="0" quotePrefix="1" applyNumberFormat="1" applyFont="1" applyFill="1" applyBorder="1" applyAlignment="1">
      <alignment horizontal="right" vertical="center"/>
    </xf>
    <xf numFmtId="10" fontId="15" fillId="0" borderId="6" xfId="0" applyNumberFormat="1" applyFont="1" applyFill="1" applyBorder="1" applyAlignment="1">
      <alignment vertical="center"/>
    </xf>
    <xf numFmtId="41" fontId="24" fillId="0" borderId="14" xfId="0" quotePrefix="1" applyNumberFormat="1" applyFont="1" applyFill="1" applyBorder="1" applyAlignment="1">
      <alignment horizontal="right" vertical="center"/>
    </xf>
    <xf numFmtId="10" fontId="24" fillId="0" borderId="4" xfId="0" applyNumberFormat="1" applyFont="1" applyFill="1" applyBorder="1" applyAlignment="1">
      <alignment horizontal="right" vertical="center"/>
    </xf>
    <xf numFmtId="176" fontId="15" fillId="0" borderId="15" xfId="2" quotePrefix="1" applyNumberFormat="1" applyFont="1" applyFill="1" applyBorder="1" applyAlignment="1">
      <alignment horizontal="right" vertical="center"/>
    </xf>
    <xf numFmtId="176" fontId="15" fillId="0" borderId="0" xfId="2" quotePrefix="1" applyNumberFormat="1" applyFont="1" applyFill="1" applyBorder="1" applyAlignment="1">
      <alignment horizontal="right" vertical="center"/>
    </xf>
    <xf numFmtId="176" fontId="15" fillId="0" borderId="14" xfId="2" quotePrefix="1" applyNumberFormat="1" applyFont="1" applyFill="1" applyBorder="1" applyAlignment="1">
      <alignment horizontal="right" vertical="center"/>
    </xf>
    <xf numFmtId="179" fontId="12" fillId="0" borderId="6" xfId="1" applyNumberFormat="1" applyFont="1" applyFill="1" applyBorder="1" applyAlignment="1">
      <alignment vertical="center"/>
    </xf>
    <xf numFmtId="179" fontId="15" fillId="0" borderId="0" xfId="1" applyNumberFormat="1" applyFont="1" applyFill="1" applyBorder="1" applyAlignment="1">
      <alignment vertical="center"/>
    </xf>
    <xf numFmtId="179" fontId="15" fillId="0" borderId="0" xfId="1" applyNumberFormat="1" applyFont="1" applyFill="1" applyAlignment="1">
      <alignment vertical="center"/>
    </xf>
    <xf numFmtId="179" fontId="15" fillId="0" borderId="0" xfId="1" applyNumberFormat="1" applyFont="1" applyFill="1" applyBorder="1" applyAlignment="1">
      <alignment horizontal="right" vertical="center"/>
    </xf>
    <xf numFmtId="179" fontId="15" fillId="0" borderId="4" xfId="1" applyNumberFormat="1" applyFont="1" applyFill="1" applyBorder="1" applyAlignment="1">
      <alignment horizontal="right" vertical="center"/>
    </xf>
    <xf numFmtId="179" fontId="12" fillId="0" borderId="26" xfId="1" applyNumberFormat="1" applyFont="1" applyFill="1" applyBorder="1" applyAlignment="1">
      <alignment horizontal="right" vertical="center"/>
    </xf>
    <xf numFmtId="41" fontId="15" fillId="0" borderId="17" xfId="1" applyFont="1" applyFill="1" applyBorder="1" applyAlignment="1">
      <alignment horizontal="right" vertical="center"/>
    </xf>
    <xf numFmtId="41" fontId="12" fillId="0" borderId="6" xfId="1" applyFont="1" applyFill="1" applyBorder="1" applyAlignment="1">
      <alignment vertical="center"/>
    </xf>
    <xf numFmtId="41" fontId="15" fillId="0" borderId="0" xfId="1" applyFont="1" applyFill="1" applyBorder="1" applyAlignment="1">
      <alignment vertical="center"/>
    </xf>
    <xf numFmtId="41" fontId="24" fillId="0" borderId="0" xfId="1" quotePrefix="1" applyFont="1" applyFill="1" applyBorder="1" applyAlignment="1">
      <alignment horizontal="right" vertical="center"/>
    </xf>
    <xf numFmtId="41" fontId="12" fillId="0" borderId="26" xfId="1" applyFont="1" applyFill="1" applyBorder="1" applyAlignment="1">
      <alignment vertical="center"/>
    </xf>
    <xf numFmtId="179" fontId="12" fillId="0" borderId="0" xfId="1" applyNumberFormat="1" applyFont="1" applyFill="1" applyBorder="1" applyAlignment="1">
      <alignment horizontal="right" vertical="center"/>
    </xf>
    <xf numFmtId="41" fontId="12" fillId="0" borderId="6" xfId="0" applyNumberFormat="1" applyFont="1" applyFill="1" applyBorder="1" applyAlignment="1">
      <alignment vertical="center"/>
    </xf>
    <xf numFmtId="1" fontId="15" fillId="0" borderId="0" xfId="0" applyNumberFormat="1" applyFont="1" applyFill="1" applyBorder="1" applyAlignment="1">
      <alignment vertical="center"/>
    </xf>
    <xf numFmtId="1" fontId="24" fillId="0" borderId="14" xfId="0" quotePrefix="1" applyNumberFormat="1" applyFont="1" applyFill="1" applyBorder="1" applyAlignment="1">
      <alignment horizontal="right" vertical="center"/>
    </xf>
    <xf numFmtId="41" fontId="24" fillId="0" borderId="14" xfId="0" applyNumberFormat="1" applyFont="1" applyFill="1" applyBorder="1" applyAlignment="1">
      <alignment vertical="center"/>
    </xf>
    <xf numFmtId="176" fontId="24" fillId="0" borderId="14" xfId="0" applyNumberFormat="1" applyFont="1" applyFill="1" applyBorder="1" applyAlignment="1">
      <alignment vertical="center"/>
    </xf>
    <xf numFmtId="0" fontId="22" fillId="7" borderId="0" xfId="0" applyFont="1" applyFill="1" applyBorder="1" applyAlignment="1" applyProtection="1">
      <alignment vertical="center"/>
    </xf>
    <xf numFmtId="9" fontId="22" fillId="7" borderId="0" xfId="0" applyNumberFormat="1" applyFont="1" applyFill="1" applyBorder="1" applyAlignment="1" applyProtection="1">
      <alignment vertical="center"/>
    </xf>
    <xf numFmtId="10" fontId="22" fillId="7" borderId="0" xfId="0" applyNumberFormat="1" applyFont="1" applyFill="1" applyBorder="1" applyAlignment="1" applyProtection="1">
      <alignment vertical="center"/>
    </xf>
    <xf numFmtId="0" fontId="22" fillId="7" borderId="0" xfId="0" applyFont="1" applyFill="1" applyBorder="1" applyAlignment="1" applyProtection="1">
      <alignment horizontal="right" vertical="center" indent="1"/>
    </xf>
    <xf numFmtId="0" fontId="65" fillId="7" borderId="0" xfId="0" applyFont="1" applyFill="1" applyAlignment="1" applyProtection="1">
      <alignment vertical="center"/>
    </xf>
    <xf numFmtId="0" fontId="16" fillId="14" borderId="0" xfId="0" applyFont="1" applyFill="1" applyAlignment="1">
      <alignment horizontal="center" vertical="center"/>
    </xf>
    <xf numFmtId="0" fontId="25" fillId="0" borderId="4" xfId="0" applyFont="1" applyBorder="1" applyAlignment="1">
      <alignment vertical="center"/>
    </xf>
    <xf numFmtId="179" fontId="24" fillId="0" borderId="0" xfId="0" applyNumberFormat="1" applyFont="1" applyAlignment="1">
      <alignment horizontal="right" vertical="center"/>
    </xf>
    <xf numFmtId="41" fontId="20" fillId="0" borderId="0" xfId="0" applyNumberFormat="1" applyFont="1" applyFill="1" applyBorder="1" applyAlignment="1">
      <alignment horizontal="right" vertical="center"/>
    </xf>
    <xf numFmtId="176" fontId="12" fillId="0" borderId="0" xfId="2" applyNumberFormat="1" applyFont="1" applyFill="1" applyBorder="1" applyAlignment="1">
      <alignment horizontal="right" vertical="center"/>
    </xf>
    <xf numFmtId="0" fontId="34" fillId="0" borderId="0" xfId="0" applyFont="1" applyFill="1" applyAlignment="1">
      <alignment vertical="center"/>
    </xf>
    <xf numFmtId="0" fontId="170" fillId="14" borderId="0" xfId="0" applyFont="1" applyFill="1" applyAlignment="1">
      <alignment horizontal="center" vertical="center"/>
    </xf>
    <xf numFmtId="0" fontId="82" fillId="0" borderId="0" xfId="0" applyFont="1" applyFill="1" applyBorder="1"/>
    <xf numFmtId="0" fontId="12" fillId="0" borderId="6" xfId="0" applyFont="1" applyFill="1" applyBorder="1"/>
    <xf numFmtId="0" fontId="12" fillId="0" borderId="0" xfId="0" applyFont="1" applyFill="1" applyBorder="1"/>
    <xf numFmtId="0" fontId="15" fillId="0" borderId="14" xfId="0" applyFont="1" applyBorder="1" applyAlignment="1">
      <alignment vertical="center"/>
    </xf>
    <xf numFmtId="0" fontId="15" fillId="0" borderId="14" xfId="0" applyFont="1" applyFill="1" applyBorder="1"/>
    <xf numFmtId="0" fontId="15" fillId="0" borderId="14" xfId="0" applyFont="1" applyFill="1" applyBorder="1" applyAlignment="1">
      <alignment horizontal="right" vertical="center"/>
    </xf>
    <xf numFmtId="0" fontId="18" fillId="0" borderId="0" xfId="0" applyFont="1" applyAlignment="1">
      <alignment horizontal="right" vertical="center"/>
    </xf>
    <xf numFmtId="176" fontId="15" fillId="16" borderId="0" xfId="0" quotePrefix="1" applyNumberFormat="1" applyFont="1" applyFill="1" applyBorder="1" applyAlignment="1">
      <alignment horizontal="center" vertical="center"/>
    </xf>
    <xf numFmtId="0" fontId="12" fillId="0" borderId="17" xfId="0" applyFont="1" applyBorder="1" applyAlignment="1">
      <alignment vertical="center"/>
    </xf>
    <xf numFmtId="0" fontId="12" fillId="0" borderId="17" xfId="0" applyFont="1" applyFill="1" applyBorder="1" applyAlignment="1">
      <alignment vertical="center"/>
    </xf>
    <xf numFmtId="0" fontId="15" fillId="0" borderId="17" xfId="0" applyFont="1" applyFill="1" applyBorder="1" applyAlignment="1">
      <alignment horizontal="right" vertical="center"/>
    </xf>
    <xf numFmtId="0" fontId="12" fillId="0" borderId="26" xfId="0" applyFont="1" applyBorder="1" applyAlignment="1">
      <alignment vertical="center"/>
    </xf>
    <xf numFmtId="0" fontId="15" fillId="0" borderId="26" xfId="0" applyFont="1" applyFill="1" applyBorder="1"/>
    <xf numFmtId="0" fontId="15" fillId="0" borderId="26" xfId="0" applyFont="1" applyFill="1" applyBorder="1" applyAlignment="1">
      <alignment horizontal="right" vertical="center"/>
    </xf>
    <xf numFmtId="179" fontId="12" fillId="0" borderId="26" xfId="0" applyNumberFormat="1" applyFont="1" applyFill="1" applyBorder="1" applyAlignment="1">
      <alignment horizontal="right" vertical="center"/>
    </xf>
    <xf numFmtId="0" fontId="77" fillId="0" borderId="0" xfId="0" applyFont="1" applyFill="1" applyBorder="1"/>
    <xf numFmtId="9" fontId="12" fillId="0" borderId="6" xfId="0" quotePrefix="1" applyNumberFormat="1" applyFont="1" applyFill="1" applyBorder="1" applyAlignment="1">
      <alignment horizontal="right" vertical="center"/>
    </xf>
    <xf numFmtId="41" fontId="15" fillId="0" borderId="6" xfId="0" quotePrefix="1" applyNumberFormat="1" applyFont="1" applyFill="1" applyBorder="1" applyAlignment="1">
      <alignment horizontal="right" vertical="center"/>
    </xf>
    <xf numFmtId="9" fontId="12" fillId="16" borderId="6" xfId="0" quotePrefix="1" applyNumberFormat="1" applyFont="1" applyFill="1" applyBorder="1" applyAlignment="1">
      <alignment horizontal="center" vertical="center"/>
    </xf>
    <xf numFmtId="41" fontId="15" fillId="0" borderId="14" xfId="0" quotePrefix="1" applyNumberFormat="1" applyFont="1" applyFill="1" applyBorder="1" applyAlignment="1">
      <alignment horizontal="right" vertical="center"/>
    </xf>
    <xf numFmtId="0" fontId="15" fillId="16" borderId="14" xfId="0" quotePrefix="1" applyFont="1" applyFill="1" applyBorder="1" applyAlignment="1">
      <alignment horizontal="center" vertical="center"/>
    </xf>
    <xf numFmtId="0" fontId="15" fillId="0" borderId="0" xfId="0" quotePrefix="1" applyFont="1" applyFill="1" applyBorder="1" applyAlignment="1">
      <alignment horizontal="center" vertical="center"/>
    </xf>
    <xf numFmtId="49" fontId="15" fillId="0" borderId="0" xfId="0" applyNumberFormat="1" applyFont="1" applyFill="1" applyBorder="1" applyAlignment="1">
      <alignment vertical="center"/>
    </xf>
    <xf numFmtId="0" fontId="13" fillId="0" borderId="0" xfId="0" applyFont="1" applyFill="1" applyBorder="1"/>
    <xf numFmtId="41" fontId="25" fillId="0" borderId="6" xfId="1" applyFont="1" applyFill="1" applyBorder="1" applyAlignment="1">
      <alignment horizontal="right" vertical="center"/>
    </xf>
    <xf numFmtId="41" fontId="24" fillId="0" borderId="0" xfId="1" applyFont="1" applyFill="1" applyBorder="1" applyAlignment="1">
      <alignment horizontal="right" vertical="center"/>
    </xf>
    <xf numFmtId="41" fontId="24" fillId="0" borderId="15" xfId="1" applyFont="1" applyFill="1" applyBorder="1" applyAlignment="1">
      <alignment horizontal="right" vertical="center"/>
    </xf>
    <xf numFmtId="10" fontId="24" fillId="0" borderId="4" xfId="2" applyNumberFormat="1" applyFont="1" applyFill="1" applyBorder="1" applyAlignment="1">
      <alignment horizontal="right" vertical="center"/>
    </xf>
    <xf numFmtId="0" fontId="16" fillId="14" borderId="0" xfId="0" applyFont="1" applyFill="1" applyAlignment="1">
      <alignment horizontal="center" vertical="center"/>
    </xf>
    <xf numFmtId="41" fontId="74" fillId="0" borderId="0" xfId="0" applyNumberFormat="1" applyFont="1" applyFill="1" applyAlignment="1">
      <alignment horizontal="right" vertical="center"/>
    </xf>
    <xf numFmtId="176" fontId="13" fillId="0" borderId="0" xfId="2" applyNumberFormat="1" applyFont="1" applyFill="1" applyBorder="1" applyAlignment="1">
      <alignment horizontal="right" vertical="center"/>
    </xf>
    <xf numFmtId="9" fontId="15" fillId="0" borderId="0" xfId="0" quotePrefix="1" applyNumberFormat="1" applyFont="1" applyFill="1" applyBorder="1" applyAlignment="1">
      <alignment horizontal="center" vertical="center"/>
    </xf>
    <xf numFmtId="41" fontId="15" fillId="0" borderId="0" xfId="0" applyNumberFormat="1" applyFont="1" applyFill="1" applyBorder="1" applyAlignment="1">
      <alignment horizontal="center" vertical="center"/>
    </xf>
    <xf numFmtId="41" fontId="36" fillId="0" borderId="0" xfId="0" applyNumberFormat="1" applyFont="1" applyFill="1" applyBorder="1" applyAlignment="1">
      <alignment vertical="center"/>
    </xf>
    <xf numFmtId="179" fontId="36" fillId="0" borderId="0" xfId="0" applyNumberFormat="1" applyFont="1" applyFill="1" applyBorder="1" applyAlignment="1">
      <alignment vertical="center"/>
    </xf>
    <xf numFmtId="41" fontId="12" fillId="0" borderId="0" xfId="1" applyNumberFormat="1" applyFont="1" applyFill="1" applyBorder="1" applyAlignment="1">
      <alignment horizontal="right" vertical="center"/>
    </xf>
    <xf numFmtId="176" fontId="24" fillId="0" borderId="0" xfId="2" applyNumberFormat="1" applyFont="1" applyFill="1" applyBorder="1" applyAlignment="1">
      <alignment horizontal="right" vertical="center"/>
    </xf>
    <xf numFmtId="41" fontId="15" fillId="0" borderId="0" xfId="1" applyNumberFormat="1" applyFont="1" applyFill="1" applyBorder="1" applyAlignment="1">
      <alignment horizontal="right" vertical="center"/>
    </xf>
    <xf numFmtId="176" fontId="48" fillId="0" borderId="0" xfId="2" applyNumberFormat="1" applyFont="1" applyFill="1" applyBorder="1" applyAlignment="1">
      <alignment horizontal="right" vertical="center"/>
    </xf>
    <xf numFmtId="179" fontId="12" fillId="0" borderId="0" xfId="0" applyNumberFormat="1" applyFont="1" applyFill="1" applyBorder="1" applyAlignment="1">
      <alignment vertical="center"/>
    </xf>
    <xf numFmtId="0" fontId="87" fillId="0" borderId="0" xfId="0" applyFont="1" applyFill="1" applyBorder="1" applyAlignment="1">
      <alignment vertical="center"/>
    </xf>
    <xf numFmtId="0" fontId="18" fillId="0" borderId="0" xfId="0" applyFont="1" applyFill="1" applyBorder="1" applyAlignment="1">
      <alignment vertical="center"/>
    </xf>
    <xf numFmtId="176" fontId="20" fillId="0" borderId="0" xfId="2" applyNumberFormat="1" applyFont="1" applyFill="1" applyBorder="1" applyAlignment="1">
      <alignment horizontal="right" vertical="center"/>
    </xf>
    <xf numFmtId="41" fontId="88" fillId="0" borderId="0" xfId="0" applyNumberFormat="1" applyFont="1" applyFill="1" applyBorder="1" applyAlignment="1">
      <alignment horizontal="right" vertical="center"/>
    </xf>
    <xf numFmtId="0" fontId="17" fillId="6" borderId="0" xfId="0" applyFont="1" applyFill="1" applyAlignment="1">
      <alignment vertical="center"/>
    </xf>
    <xf numFmtId="0" fontId="56" fillId="6" borderId="0" xfId="0" applyFont="1" applyFill="1" applyAlignment="1">
      <alignment horizontal="left" vertical="center"/>
    </xf>
    <xf numFmtId="177" fontId="15" fillId="0" borderId="0" xfId="0" applyNumberFormat="1" applyFont="1" applyFill="1" applyBorder="1" applyAlignment="1">
      <alignment horizontal="right" vertical="center"/>
    </xf>
    <xf numFmtId="1" fontId="12" fillId="0" borderId="0" xfId="0" applyNumberFormat="1" applyFont="1" applyFill="1" applyBorder="1" applyAlignment="1">
      <alignment horizontal="right" vertical="center"/>
    </xf>
    <xf numFmtId="1" fontId="12" fillId="0" borderId="16" xfId="0" applyNumberFormat="1" applyFont="1" applyFill="1" applyBorder="1" applyAlignment="1">
      <alignment horizontal="right" vertical="center"/>
    </xf>
    <xf numFmtId="41" fontId="35" fillId="0" borderId="16" xfId="0" applyNumberFormat="1" applyFont="1" applyFill="1" applyBorder="1" applyAlignment="1">
      <alignment vertical="center"/>
    </xf>
    <xf numFmtId="179" fontId="35" fillId="0" borderId="8" xfId="0" applyNumberFormat="1" applyFont="1" applyFill="1" applyBorder="1" applyAlignment="1">
      <alignment vertical="center"/>
    </xf>
    <xf numFmtId="179" fontId="12" fillId="0" borderId="8" xfId="0" applyNumberFormat="1" applyFont="1" applyFill="1" applyBorder="1" applyAlignment="1">
      <alignment horizontal="right" vertical="center"/>
    </xf>
    <xf numFmtId="176" fontId="12" fillId="16" borderId="17" xfId="2" applyNumberFormat="1" applyFont="1" applyFill="1" applyBorder="1" applyAlignment="1">
      <alignment horizontal="right" vertical="center"/>
    </xf>
    <xf numFmtId="0" fontId="57" fillId="6" borderId="0" xfId="0" applyFont="1" applyFill="1" applyAlignment="1">
      <alignment vertical="center"/>
    </xf>
    <xf numFmtId="41" fontId="15" fillId="0" borderId="15" xfId="0" applyNumberFormat="1" applyFont="1" applyFill="1" applyBorder="1" applyAlignment="1">
      <alignment vertical="center"/>
    </xf>
    <xf numFmtId="10" fontId="15" fillId="0" borderId="15" xfId="0" applyNumberFormat="1" applyFont="1" applyFill="1" applyBorder="1" applyAlignment="1">
      <alignment vertical="center"/>
    </xf>
    <xf numFmtId="10" fontId="15" fillId="0" borderId="15" xfId="0" applyNumberFormat="1" applyFont="1" applyFill="1" applyBorder="1" applyAlignment="1">
      <alignment horizontal="right" vertical="center"/>
    </xf>
    <xf numFmtId="41" fontId="15" fillId="0" borderId="15" xfId="1" applyFont="1" applyFill="1" applyBorder="1" applyAlignment="1">
      <alignment vertical="center"/>
    </xf>
    <xf numFmtId="0" fontId="13" fillId="0" borderId="0" xfId="0" applyFont="1" applyBorder="1" applyAlignment="1">
      <alignment vertical="center"/>
    </xf>
    <xf numFmtId="0" fontId="25" fillId="0" borderId="0" xfId="0" applyFont="1" applyFill="1" applyBorder="1" applyAlignment="1">
      <alignment horizontal="right" vertical="center"/>
    </xf>
    <xf numFmtId="0" fontId="15" fillId="18" borderId="3" xfId="0" applyFont="1" applyFill="1" applyBorder="1" applyAlignment="1">
      <alignment horizontal="center" vertical="center"/>
    </xf>
    <xf numFmtId="0" fontId="36" fillId="18" borderId="0" xfId="0" applyFont="1" applyFill="1" applyBorder="1" applyAlignment="1">
      <alignment horizontal="center" vertical="center"/>
    </xf>
    <xf numFmtId="0" fontId="15" fillId="18" borderId="14" xfId="0" applyFont="1" applyFill="1" applyBorder="1" applyAlignment="1">
      <alignment horizontal="center" vertical="center"/>
    </xf>
    <xf numFmtId="176" fontId="12" fillId="16" borderId="0" xfId="2" applyNumberFormat="1" applyFont="1" applyFill="1" applyBorder="1" applyAlignment="1">
      <alignment horizontal="right" vertical="center"/>
    </xf>
    <xf numFmtId="41" fontId="24" fillId="0" borderId="0" xfId="1" applyFont="1" applyFill="1" applyAlignment="1">
      <alignment vertical="center"/>
    </xf>
    <xf numFmtId="0" fontId="16" fillId="14" borderId="0" xfId="0" applyFont="1" applyFill="1" applyAlignment="1">
      <alignment horizontal="center" vertical="center"/>
    </xf>
    <xf numFmtId="179" fontId="15" fillId="15" borderId="36" xfId="0" applyNumberFormat="1" applyFont="1" applyFill="1" applyBorder="1" applyAlignment="1">
      <alignment horizontal="right" vertical="center"/>
    </xf>
    <xf numFmtId="41" fontId="12" fillId="0" borderId="17" xfId="0" applyNumberFormat="1" applyFont="1" applyFill="1" applyBorder="1" applyAlignment="1">
      <alignment horizontal="right" vertical="center"/>
    </xf>
    <xf numFmtId="41" fontId="15" fillId="0" borderId="26" xfId="0" applyNumberFormat="1" applyFont="1" applyFill="1" applyBorder="1" applyAlignment="1">
      <alignment horizontal="right" vertical="center"/>
    </xf>
    <xf numFmtId="179" fontId="15" fillId="0" borderId="15" xfId="0" applyNumberFormat="1" applyFont="1" applyFill="1" applyBorder="1" applyAlignment="1">
      <alignment horizontal="right" vertical="center"/>
    </xf>
    <xf numFmtId="10" fontId="12" fillId="0" borderId="36" xfId="0" applyNumberFormat="1" applyFont="1" applyFill="1" applyBorder="1" applyAlignment="1">
      <alignment vertical="center"/>
    </xf>
    <xf numFmtId="41" fontId="13" fillId="0" borderId="36" xfId="0" applyNumberFormat="1" applyFont="1" applyFill="1" applyBorder="1" applyAlignment="1">
      <alignment horizontal="right" vertical="center"/>
    </xf>
    <xf numFmtId="181" fontId="13" fillId="0" borderId="37" xfId="0" applyNumberFormat="1" applyFont="1" applyFill="1" applyBorder="1" applyAlignment="1">
      <alignment horizontal="right" vertical="center"/>
    </xf>
    <xf numFmtId="1" fontId="12" fillId="0" borderId="17" xfId="0" applyNumberFormat="1" applyFont="1" applyFill="1" applyBorder="1" applyAlignment="1">
      <alignment horizontal="right" vertical="center"/>
    </xf>
    <xf numFmtId="177" fontId="12" fillId="0" borderId="26" xfId="0" applyNumberFormat="1" applyFont="1" applyFill="1" applyBorder="1" applyAlignment="1">
      <alignment horizontal="right" vertical="center"/>
    </xf>
    <xf numFmtId="41" fontId="12" fillId="0" borderId="6" xfId="1" applyNumberFormat="1" applyFont="1" applyFill="1" applyBorder="1" applyAlignment="1">
      <alignment horizontal="right" vertical="center"/>
    </xf>
    <xf numFmtId="41" fontId="12" fillId="0" borderId="17" xfId="1" applyNumberFormat="1" applyFont="1" applyFill="1" applyBorder="1" applyAlignment="1">
      <alignment horizontal="right" vertical="center"/>
    </xf>
    <xf numFmtId="179" fontId="12" fillId="0" borderId="26" xfId="0" quotePrefix="1" applyNumberFormat="1" applyFont="1" applyFill="1" applyBorder="1" applyAlignment="1">
      <alignment horizontal="right" vertical="center"/>
    </xf>
    <xf numFmtId="41" fontId="48" fillId="0" borderId="4" xfId="0" applyNumberFormat="1" applyFont="1" applyFill="1" applyBorder="1" applyAlignment="1">
      <alignment horizontal="right" vertical="center"/>
    </xf>
    <xf numFmtId="41" fontId="12" fillId="0" borderId="36" xfId="0" applyNumberFormat="1" applyFont="1" applyFill="1" applyBorder="1" applyAlignment="1">
      <alignment horizontal="right" vertical="center"/>
    </xf>
    <xf numFmtId="176" fontId="12" fillId="0" borderId="17" xfId="2" applyNumberFormat="1" applyFont="1" applyFill="1" applyBorder="1" applyAlignment="1">
      <alignment horizontal="right" vertical="center"/>
    </xf>
    <xf numFmtId="41" fontId="15" fillId="0" borderId="14" xfId="1" applyFont="1" applyFill="1" applyBorder="1" applyAlignment="1">
      <alignment horizontal="right" vertical="center"/>
    </xf>
    <xf numFmtId="0" fontId="15" fillId="0" borderId="12" xfId="0" applyFont="1" applyFill="1" applyBorder="1" applyAlignment="1">
      <alignment horizontal="center" vertical="center"/>
    </xf>
    <xf numFmtId="179" fontId="12" fillId="0" borderId="0" xfId="0" applyNumberFormat="1" applyFont="1" applyFill="1" applyBorder="1" applyAlignment="1">
      <alignment horizontal="right" vertical="center"/>
    </xf>
    <xf numFmtId="179" fontId="12" fillId="0" borderId="4" xfId="0" applyNumberFormat="1" applyFont="1" applyFill="1" applyBorder="1" applyAlignment="1">
      <alignment horizontal="right" vertical="center"/>
    </xf>
    <xf numFmtId="179" fontId="12" fillId="25" borderId="17" xfId="0" applyNumberFormat="1" applyFont="1" applyFill="1" applyBorder="1" applyAlignment="1">
      <alignment horizontal="right" vertical="center"/>
    </xf>
    <xf numFmtId="179" fontId="15" fillId="25" borderId="0" xfId="0" applyNumberFormat="1" applyFont="1" applyFill="1" applyBorder="1" applyAlignment="1">
      <alignment horizontal="right" vertical="center"/>
    </xf>
    <xf numFmtId="179" fontId="15" fillId="25" borderId="0" xfId="0" applyNumberFormat="1" applyFont="1" applyFill="1" applyAlignment="1">
      <alignment horizontal="right" vertical="center"/>
    </xf>
    <xf numFmtId="179" fontId="15" fillId="25" borderId="4" xfId="0" applyNumberFormat="1" applyFont="1" applyFill="1" applyBorder="1" applyAlignment="1">
      <alignment horizontal="right" vertical="center"/>
    </xf>
    <xf numFmtId="179" fontId="12" fillId="25" borderId="0" xfId="0" applyNumberFormat="1" applyFont="1" applyFill="1" applyBorder="1" applyAlignment="1">
      <alignment horizontal="right" vertical="center"/>
    </xf>
    <xf numFmtId="179" fontId="15" fillId="25" borderId="10" xfId="0" applyNumberFormat="1" applyFont="1" applyFill="1" applyBorder="1" applyAlignment="1">
      <alignment horizontal="right" vertical="center"/>
    </xf>
    <xf numFmtId="179" fontId="12" fillId="25" borderId="4" xfId="0" applyNumberFormat="1" applyFont="1" applyFill="1" applyBorder="1" applyAlignment="1">
      <alignment horizontal="right" vertical="center"/>
    </xf>
    <xf numFmtId="179" fontId="15" fillId="25" borderId="8" xfId="0" applyNumberFormat="1" applyFont="1" applyFill="1" applyBorder="1" applyAlignment="1">
      <alignment horizontal="right" vertical="center"/>
    </xf>
    <xf numFmtId="41" fontId="12" fillId="25" borderId="17" xfId="0" applyNumberFormat="1" applyFont="1" applyFill="1" applyBorder="1" applyAlignment="1">
      <alignment horizontal="right" vertical="center"/>
    </xf>
    <xf numFmtId="41" fontId="15" fillId="25" borderId="0" xfId="0" applyNumberFormat="1" applyFont="1" applyFill="1" applyBorder="1" applyAlignment="1">
      <alignment horizontal="right" vertical="center"/>
    </xf>
    <xf numFmtId="41" fontId="15" fillId="25" borderId="0" xfId="0" applyNumberFormat="1" applyFont="1" applyFill="1" applyAlignment="1">
      <alignment horizontal="right" vertical="center"/>
    </xf>
    <xf numFmtId="41" fontId="12" fillId="25" borderId="0" xfId="0" applyNumberFormat="1" applyFont="1" applyFill="1" applyBorder="1" applyAlignment="1">
      <alignment horizontal="right" vertical="center"/>
    </xf>
    <xf numFmtId="179" fontId="15" fillId="25" borderId="36" xfId="0" applyNumberFormat="1" applyFont="1" applyFill="1" applyBorder="1" applyAlignment="1">
      <alignment horizontal="right" vertical="center"/>
    </xf>
    <xf numFmtId="41" fontId="15" fillId="25" borderId="4" xfId="0" applyNumberFormat="1" applyFont="1" applyFill="1" applyBorder="1" applyAlignment="1">
      <alignment horizontal="right" vertical="center"/>
    </xf>
    <xf numFmtId="41" fontId="12" fillId="25" borderId="4" xfId="0" applyNumberFormat="1" applyFont="1" applyFill="1" applyBorder="1" applyAlignment="1">
      <alignment horizontal="right" vertical="center"/>
    </xf>
    <xf numFmtId="41" fontId="15" fillId="25" borderId="26" xfId="0" applyNumberFormat="1" applyFont="1" applyFill="1" applyBorder="1" applyAlignment="1">
      <alignment horizontal="right" vertical="center"/>
    </xf>
    <xf numFmtId="41" fontId="12" fillId="25" borderId="6" xfId="0" applyNumberFormat="1" applyFont="1" applyFill="1" applyBorder="1" applyAlignment="1">
      <alignment horizontal="right" vertical="center"/>
    </xf>
    <xf numFmtId="41" fontId="12" fillId="25" borderId="0" xfId="0" applyNumberFormat="1" applyFont="1" applyFill="1" applyAlignment="1">
      <alignment horizontal="right" vertical="center"/>
    </xf>
    <xf numFmtId="41" fontId="15" fillId="25" borderId="10" xfId="0" applyNumberFormat="1" applyFont="1" applyFill="1" applyBorder="1" applyAlignment="1">
      <alignment horizontal="right" vertical="center"/>
    </xf>
    <xf numFmtId="41" fontId="12" fillId="25" borderId="8" xfId="0" applyNumberFormat="1" applyFont="1" applyFill="1" applyBorder="1" applyAlignment="1">
      <alignment horizontal="right" vertical="center"/>
    </xf>
    <xf numFmtId="176" fontId="12" fillId="25" borderId="6" xfId="0" applyNumberFormat="1" applyFont="1" applyFill="1" applyBorder="1" applyAlignment="1">
      <alignment horizontal="right" vertical="center"/>
    </xf>
    <xf numFmtId="176" fontId="15" fillId="25" borderId="0" xfId="0" applyNumberFormat="1" applyFont="1" applyFill="1" applyAlignment="1">
      <alignment horizontal="right" vertical="center"/>
    </xf>
    <xf numFmtId="176" fontId="12" fillId="25" borderId="16" xfId="0" applyNumberFormat="1" applyFont="1" applyFill="1" applyBorder="1" applyAlignment="1">
      <alignment horizontal="right" vertical="center"/>
    </xf>
    <xf numFmtId="41" fontId="15" fillId="25" borderId="15" xfId="0" applyNumberFormat="1" applyFont="1" applyFill="1" applyBorder="1" applyAlignment="1">
      <alignment horizontal="right" vertical="center"/>
    </xf>
    <xf numFmtId="41" fontId="15" fillId="18" borderId="17" xfId="1" applyFont="1" applyFill="1" applyBorder="1" applyAlignment="1">
      <alignment horizontal="right" vertical="center"/>
    </xf>
    <xf numFmtId="41" fontId="15" fillId="18" borderId="0" xfId="1" applyFont="1" applyFill="1" applyBorder="1" applyAlignment="1">
      <alignment horizontal="right" vertical="center"/>
    </xf>
    <xf numFmtId="41" fontId="15" fillId="18" borderId="0" xfId="1" applyFont="1" applyFill="1" applyAlignment="1">
      <alignment horizontal="right" vertical="center"/>
    </xf>
    <xf numFmtId="41" fontId="12" fillId="18" borderId="4" xfId="1" applyFont="1" applyFill="1" applyBorder="1" applyAlignment="1">
      <alignment horizontal="right" vertical="center"/>
    </xf>
    <xf numFmtId="41" fontId="15" fillId="18" borderId="10" xfId="1" applyFont="1" applyFill="1" applyBorder="1" applyAlignment="1">
      <alignment horizontal="right" vertical="center"/>
    </xf>
    <xf numFmtId="41" fontId="15" fillId="18" borderId="4" xfId="1" applyFont="1" applyFill="1" applyBorder="1" applyAlignment="1">
      <alignment horizontal="right" vertical="center"/>
    </xf>
    <xf numFmtId="41" fontId="15" fillId="18" borderId="8" xfId="1" applyFont="1" applyFill="1" applyBorder="1" applyAlignment="1">
      <alignment horizontal="right" vertical="center"/>
    </xf>
    <xf numFmtId="41" fontId="20" fillId="0" borderId="26" xfId="0" applyNumberFormat="1" applyFont="1" applyFill="1" applyBorder="1" applyAlignment="1">
      <alignment horizontal="right" vertical="center"/>
    </xf>
    <xf numFmtId="179" fontId="24" fillId="0" borderId="0" xfId="0" applyNumberFormat="1" applyFont="1" applyAlignment="1">
      <alignment vertical="center"/>
    </xf>
    <xf numFmtId="41" fontId="24" fillId="25" borderId="10" xfId="0" applyNumberFormat="1" applyFont="1" applyFill="1" applyBorder="1" applyAlignment="1">
      <alignment vertical="center"/>
    </xf>
    <xf numFmtId="41" fontId="24" fillId="25" borderId="0" xfId="0" applyNumberFormat="1" applyFont="1" applyFill="1" applyBorder="1" applyAlignment="1">
      <alignment vertical="center"/>
    </xf>
    <xf numFmtId="41" fontId="24" fillId="25" borderId="0" xfId="0" applyNumberFormat="1" applyFont="1" applyFill="1" applyBorder="1" applyAlignment="1">
      <alignment horizontal="right" vertical="center"/>
    </xf>
    <xf numFmtId="176" fontId="24" fillId="25" borderId="14" xfId="0" applyNumberFormat="1" applyFont="1" applyFill="1" applyBorder="1" applyAlignment="1">
      <alignment horizontal="right" vertical="center"/>
    </xf>
    <xf numFmtId="41" fontId="12" fillId="25" borderId="16" xfId="0" applyNumberFormat="1" applyFont="1" applyFill="1" applyBorder="1" applyAlignment="1">
      <alignment horizontal="right" vertical="center"/>
    </xf>
    <xf numFmtId="179" fontId="12" fillId="25" borderId="8" xfId="0" applyNumberFormat="1" applyFont="1" applyFill="1" applyBorder="1" applyAlignment="1">
      <alignment horizontal="right" vertical="center"/>
    </xf>
    <xf numFmtId="41" fontId="12" fillId="25" borderId="6" xfId="1" applyNumberFormat="1" applyFont="1" applyFill="1" applyBorder="1" applyAlignment="1">
      <alignment horizontal="right" vertical="center"/>
    </xf>
    <xf numFmtId="41" fontId="12" fillId="25" borderId="0" xfId="1" applyNumberFormat="1" applyFont="1" applyFill="1" applyBorder="1" applyAlignment="1">
      <alignment horizontal="right" vertical="center"/>
    </xf>
    <xf numFmtId="41" fontId="15" fillId="25" borderId="0" xfId="1" applyFont="1" applyFill="1" applyBorder="1" applyAlignment="1">
      <alignment horizontal="right" vertical="center"/>
    </xf>
    <xf numFmtId="41" fontId="15" fillId="25" borderId="0" xfId="1" applyNumberFormat="1" applyFont="1" applyFill="1" applyBorder="1" applyAlignment="1">
      <alignment horizontal="right" vertical="center"/>
    </xf>
    <xf numFmtId="41" fontId="15" fillId="25" borderId="4" xfId="1" applyFont="1" applyFill="1" applyBorder="1" applyAlignment="1">
      <alignment horizontal="right" vertical="center"/>
    </xf>
    <xf numFmtId="41" fontId="12" fillId="25" borderId="17" xfId="1" applyNumberFormat="1" applyFont="1" applyFill="1" applyBorder="1" applyAlignment="1">
      <alignment horizontal="right" vertical="center"/>
    </xf>
    <xf numFmtId="179" fontId="12" fillId="25" borderId="26" xfId="0" quotePrefix="1" applyNumberFormat="1" applyFont="1" applyFill="1" applyBorder="1" applyAlignment="1">
      <alignment horizontal="right" vertical="center"/>
    </xf>
    <xf numFmtId="41" fontId="20" fillId="25" borderId="6" xfId="0" applyNumberFormat="1" applyFont="1" applyFill="1" applyBorder="1" applyAlignment="1">
      <alignment horizontal="right" vertical="center"/>
    </xf>
    <xf numFmtId="41" fontId="20" fillId="25" borderId="0" xfId="0" applyNumberFormat="1" applyFont="1" applyFill="1" applyAlignment="1">
      <alignment horizontal="right" vertical="center"/>
    </xf>
    <xf numFmtId="41" fontId="13" fillId="25" borderId="0" xfId="0" applyNumberFormat="1" applyFont="1" applyFill="1" applyAlignment="1">
      <alignment horizontal="right" vertical="center"/>
    </xf>
    <xf numFmtId="41" fontId="74" fillId="25" borderId="0" xfId="0" applyNumberFormat="1" applyFont="1" applyFill="1" applyAlignment="1">
      <alignment horizontal="right" vertical="center"/>
    </xf>
    <xf numFmtId="179" fontId="13" fillId="25" borderId="0" xfId="0" applyNumberFormat="1" applyFont="1" applyFill="1" applyAlignment="1">
      <alignment horizontal="right" vertical="center"/>
    </xf>
    <xf numFmtId="41" fontId="20" fillId="25" borderId="26" xfId="0" applyNumberFormat="1" applyFont="1" applyFill="1" applyBorder="1" applyAlignment="1">
      <alignment horizontal="right" vertical="center"/>
    </xf>
    <xf numFmtId="41" fontId="48" fillId="0" borderId="4" xfId="0" applyNumberFormat="1" applyFont="1" applyFill="1" applyBorder="1" applyAlignment="1">
      <alignment horizontal="center" vertical="center"/>
    </xf>
    <xf numFmtId="41" fontId="12" fillId="0" borderId="17" xfId="1" applyFont="1" applyFill="1" applyBorder="1" applyAlignment="1">
      <alignment horizontal="right" vertical="center"/>
    </xf>
    <xf numFmtId="176" fontId="12" fillId="0" borderId="15" xfId="2" quotePrefix="1" applyNumberFormat="1" applyFont="1" applyFill="1" applyBorder="1" applyAlignment="1">
      <alignment horizontal="right" vertical="center"/>
    </xf>
    <xf numFmtId="176" fontId="25" fillId="16" borderId="11" xfId="2" applyNumberFormat="1" applyFont="1" applyFill="1" applyBorder="1" applyAlignment="1">
      <alignment horizontal="right" vertical="center"/>
    </xf>
    <xf numFmtId="41" fontId="15" fillId="25" borderId="0" xfId="0" quotePrefix="1" applyNumberFormat="1" applyFont="1" applyFill="1" applyBorder="1" applyAlignment="1">
      <alignment horizontal="right" vertical="center"/>
    </xf>
    <xf numFmtId="179" fontId="15" fillId="25" borderId="0" xfId="0" quotePrefix="1" applyNumberFormat="1" applyFont="1" applyFill="1" applyBorder="1" applyAlignment="1">
      <alignment horizontal="right" vertical="center"/>
    </xf>
    <xf numFmtId="41" fontId="12" fillId="25" borderId="0" xfId="0" quotePrefix="1" applyNumberFormat="1" applyFont="1" applyFill="1" applyBorder="1" applyAlignment="1">
      <alignment horizontal="right" vertical="center"/>
    </xf>
    <xf numFmtId="41" fontId="15" fillId="25" borderId="4" xfId="0" quotePrefix="1" applyNumberFormat="1" applyFont="1" applyFill="1" applyBorder="1" applyAlignment="1">
      <alignment horizontal="right" vertical="center"/>
    </xf>
    <xf numFmtId="41" fontId="25" fillId="25" borderId="11" xfId="0" applyNumberFormat="1" applyFont="1" applyFill="1" applyBorder="1" applyAlignment="1">
      <alignment vertical="center"/>
    </xf>
    <xf numFmtId="41" fontId="15" fillId="25" borderId="16" xfId="0" applyNumberFormat="1" applyFont="1" applyFill="1" applyBorder="1" applyAlignment="1">
      <alignment horizontal="right" vertical="center"/>
    </xf>
    <xf numFmtId="176" fontId="15" fillId="25" borderId="15" xfId="2" quotePrefix="1" applyNumberFormat="1" applyFont="1" applyFill="1" applyBorder="1" applyAlignment="1">
      <alignment horizontal="right" vertical="center"/>
    </xf>
    <xf numFmtId="176" fontId="15" fillId="25" borderId="0" xfId="2" quotePrefix="1" applyNumberFormat="1" applyFont="1" applyFill="1" applyBorder="1" applyAlignment="1">
      <alignment horizontal="right" vertical="center"/>
    </xf>
    <xf numFmtId="176" fontId="15" fillId="25" borderId="14" xfId="2" quotePrefix="1" applyNumberFormat="1" applyFont="1" applyFill="1" applyBorder="1" applyAlignment="1">
      <alignment horizontal="right" vertical="center"/>
    </xf>
    <xf numFmtId="10" fontId="12" fillId="25" borderId="10" xfId="0" applyNumberFormat="1" applyFont="1" applyFill="1" applyBorder="1" applyAlignment="1">
      <alignment vertical="center"/>
    </xf>
    <xf numFmtId="41" fontId="15" fillId="25" borderId="0" xfId="0" applyNumberFormat="1" applyFont="1" applyFill="1" applyBorder="1" applyAlignment="1">
      <alignment vertical="center"/>
    </xf>
    <xf numFmtId="41" fontId="15" fillId="25" borderId="4" xfId="0" applyNumberFormat="1" applyFont="1" applyFill="1" applyBorder="1" applyAlignment="1">
      <alignment vertical="center"/>
    </xf>
    <xf numFmtId="10" fontId="12" fillId="25" borderId="0" xfId="0" applyNumberFormat="1" applyFont="1" applyFill="1" applyBorder="1" applyAlignment="1">
      <alignment vertical="center"/>
    </xf>
    <xf numFmtId="41" fontId="15" fillId="25" borderId="0" xfId="0" applyNumberFormat="1" applyFont="1" applyFill="1" applyAlignment="1">
      <alignment vertical="center"/>
    </xf>
    <xf numFmtId="41" fontId="20" fillId="25" borderId="23" xfId="0" applyNumberFormat="1" applyFont="1" applyFill="1" applyBorder="1" applyAlignment="1">
      <alignment horizontal="right" vertical="center"/>
    </xf>
    <xf numFmtId="41" fontId="20" fillId="25" borderId="4" xfId="0" applyNumberFormat="1" applyFont="1" applyFill="1" applyBorder="1" applyAlignment="1">
      <alignment horizontal="right" vertical="center"/>
    </xf>
    <xf numFmtId="181" fontId="20" fillId="25" borderId="24" xfId="0" applyNumberFormat="1" applyFont="1" applyFill="1" applyBorder="1" applyAlignment="1">
      <alignment horizontal="right" vertical="center"/>
    </xf>
    <xf numFmtId="41" fontId="13" fillId="25" borderId="19" xfId="0" applyNumberFormat="1" applyFont="1" applyFill="1" applyBorder="1" applyAlignment="1">
      <alignment horizontal="right" vertical="center" indent="1"/>
    </xf>
    <xf numFmtId="41" fontId="13" fillId="25" borderId="0" xfId="0" applyNumberFormat="1" applyFont="1" applyFill="1" applyBorder="1" applyAlignment="1">
      <alignment horizontal="right" vertical="center" indent="1"/>
    </xf>
    <xf numFmtId="181" fontId="13" fillId="25" borderId="5" xfId="0" applyNumberFormat="1" applyFont="1" applyFill="1" applyBorder="1" applyAlignment="1">
      <alignment horizontal="right" vertical="center" indent="1"/>
    </xf>
    <xf numFmtId="41" fontId="20" fillId="25" borderId="21" xfId="0" applyNumberFormat="1" applyFont="1" applyFill="1" applyBorder="1" applyAlignment="1">
      <alignment horizontal="right" vertical="center"/>
    </xf>
    <xf numFmtId="41" fontId="20" fillId="25" borderId="17" xfId="0" applyNumberFormat="1" applyFont="1" applyFill="1" applyBorder="1" applyAlignment="1">
      <alignment horizontal="right" vertical="center"/>
    </xf>
    <xf numFmtId="181" fontId="20" fillId="25" borderId="22" xfId="0" applyNumberFormat="1" applyFont="1" applyFill="1" applyBorder="1" applyAlignment="1">
      <alignment horizontal="right" vertical="center"/>
    </xf>
    <xf numFmtId="41" fontId="13" fillId="25" borderId="20" xfId="0" applyNumberFormat="1" applyFont="1" applyFill="1" applyBorder="1" applyAlignment="1">
      <alignment horizontal="right" vertical="center"/>
    </xf>
    <xf numFmtId="41" fontId="13" fillId="25" borderId="10" xfId="0" applyNumberFormat="1" applyFont="1" applyFill="1" applyBorder="1" applyAlignment="1">
      <alignment horizontal="right" vertical="center"/>
    </xf>
    <xf numFmtId="181" fontId="13" fillId="25" borderId="25" xfId="0" applyNumberFormat="1" applyFont="1" applyFill="1" applyBorder="1" applyAlignment="1">
      <alignment horizontal="right" vertical="center"/>
    </xf>
    <xf numFmtId="41" fontId="13" fillId="25" borderId="19" xfId="0" applyNumberFormat="1" applyFont="1" applyFill="1" applyBorder="1" applyAlignment="1">
      <alignment horizontal="right" vertical="center"/>
    </xf>
    <xf numFmtId="41" fontId="13" fillId="25" borderId="0" xfId="0" applyNumberFormat="1" applyFont="1" applyFill="1" applyBorder="1" applyAlignment="1">
      <alignment horizontal="right" vertical="center"/>
    </xf>
    <xf numFmtId="181" fontId="13" fillId="25" borderId="5" xfId="0" applyNumberFormat="1" applyFont="1" applyFill="1" applyBorder="1" applyAlignment="1">
      <alignment horizontal="right" vertical="center"/>
    </xf>
    <xf numFmtId="41" fontId="13" fillId="25" borderId="23" xfId="0" applyNumberFormat="1" applyFont="1" applyFill="1" applyBorder="1" applyAlignment="1">
      <alignment horizontal="right" vertical="center"/>
    </xf>
    <xf numFmtId="41" fontId="13" fillId="25" borderId="4" xfId="0" applyNumberFormat="1" applyFont="1" applyFill="1" applyBorder="1" applyAlignment="1">
      <alignment horizontal="right" vertical="center"/>
    </xf>
    <xf numFmtId="181" fontId="13" fillId="25" borderId="24" xfId="0" applyNumberFormat="1" applyFont="1" applyFill="1" applyBorder="1" applyAlignment="1">
      <alignment horizontal="right" vertical="center"/>
    </xf>
    <xf numFmtId="41" fontId="12" fillId="25" borderId="6" xfId="1" applyFont="1" applyFill="1" applyBorder="1" applyAlignment="1">
      <alignment horizontal="right" vertical="center"/>
    </xf>
    <xf numFmtId="41" fontId="12" fillId="25" borderId="0" xfId="1" applyFont="1" applyFill="1" applyBorder="1" applyAlignment="1">
      <alignment horizontal="right" vertical="center"/>
    </xf>
    <xf numFmtId="41" fontId="12" fillId="25" borderId="17" xfId="1" applyFont="1" applyFill="1" applyBorder="1" applyAlignment="1">
      <alignment horizontal="right" vertical="center"/>
    </xf>
    <xf numFmtId="179" fontId="12" fillId="25" borderId="26" xfId="1" applyNumberFormat="1" applyFont="1" applyFill="1" applyBorder="1" applyAlignment="1">
      <alignment horizontal="right" vertical="center"/>
    </xf>
    <xf numFmtId="41" fontId="15" fillId="25" borderId="12" xfId="0" applyNumberFormat="1" applyFont="1" applyFill="1" applyBorder="1" applyAlignment="1">
      <alignment horizontal="right" vertical="center"/>
    </xf>
    <xf numFmtId="176" fontId="15" fillId="25" borderId="12" xfId="0" applyNumberFormat="1" applyFont="1" applyFill="1" applyBorder="1" applyAlignment="1">
      <alignment horizontal="right" vertical="center"/>
    </xf>
    <xf numFmtId="176" fontId="15" fillId="25" borderId="0" xfId="0" applyNumberFormat="1" applyFont="1" applyFill="1" applyBorder="1" applyAlignment="1">
      <alignment horizontal="right" vertical="center"/>
    </xf>
    <xf numFmtId="176" fontId="15" fillId="25" borderId="4" xfId="0" applyNumberFormat="1" applyFont="1" applyFill="1" applyBorder="1" applyAlignment="1">
      <alignment horizontal="right" vertical="center"/>
    </xf>
    <xf numFmtId="41" fontId="12" fillId="25" borderId="12" xfId="0" applyNumberFormat="1" applyFont="1" applyFill="1" applyBorder="1" applyAlignment="1">
      <alignment horizontal="right" vertical="center"/>
    </xf>
    <xf numFmtId="10" fontId="15" fillId="25" borderId="4" xfId="0" applyNumberFormat="1" applyFont="1" applyFill="1" applyBorder="1" applyAlignment="1">
      <alignment horizontal="right" vertical="center"/>
    </xf>
    <xf numFmtId="0" fontId="12" fillId="25" borderId="15" xfId="0" applyNumberFormat="1" applyFont="1" applyFill="1" applyBorder="1" applyAlignment="1">
      <alignment horizontal="right" vertical="center"/>
    </xf>
    <xf numFmtId="41" fontId="15" fillId="25" borderId="14" xfId="0" applyNumberFormat="1" applyFont="1" applyFill="1" applyBorder="1" applyAlignment="1">
      <alignment horizontal="right" vertical="center"/>
    </xf>
    <xf numFmtId="176" fontId="24" fillId="25" borderId="0" xfId="0" applyNumberFormat="1" applyFont="1" applyFill="1" applyAlignment="1">
      <alignment vertical="center"/>
    </xf>
    <xf numFmtId="41" fontId="25" fillId="25" borderId="6" xfId="0" applyNumberFormat="1" applyFont="1" applyFill="1" applyBorder="1" applyAlignment="1">
      <alignment horizontal="right" vertical="center"/>
    </xf>
    <xf numFmtId="41" fontId="24" fillId="25" borderId="15" xfId="0" applyNumberFormat="1" applyFont="1" applyFill="1" applyBorder="1" applyAlignment="1">
      <alignment horizontal="right" vertical="center"/>
    </xf>
    <xf numFmtId="10" fontId="24" fillId="25" borderId="4" xfId="0" applyNumberFormat="1" applyFont="1" applyFill="1" applyBorder="1" applyAlignment="1">
      <alignment horizontal="right" vertical="center"/>
    </xf>
    <xf numFmtId="179" fontId="12" fillId="25" borderId="26" xfId="0" applyNumberFormat="1" applyFont="1" applyFill="1" applyBorder="1" applyAlignment="1">
      <alignment horizontal="right" vertical="center"/>
    </xf>
    <xf numFmtId="41" fontId="15" fillId="25" borderId="6" xfId="0" quotePrefix="1" applyNumberFormat="1" applyFont="1" applyFill="1" applyBorder="1" applyAlignment="1">
      <alignment horizontal="right" vertical="center"/>
    </xf>
    <xf numFmtId="41" fontId="15" fillId="25" borderId="14" xfId="0" quotePrefix="1" applyNumberFormat="1" applyFont="1" applyFill="1" applyBorder="1" applyAlignment="1">
      <alignment horizontal="right" vertical="center"/>
    </xf>
    <xf numFmtId="10" fontId="12" fillId="25" borderId="6" xfId="0" applyNumberFormat="1" applyFont="1" applyFill="1" applyBorder="1" applyAlignment="1">
      <alignment horizontal="right" vertical="center"/>
    </xf>
    <xf numFmtId="10" fontId="15" fillId="25" borderId="0" xfId="0" applyNumberFormat="1" applyFont="1" applyFill="1" applyBorder="1" applyAlignment="1">
      <alignment horizontal="right" vertical="center"/>
    </xf>
    <xf numFmtId="41" fontId="15" fillId="25" borderId="1" xfId="0" applyNumberFormat="1" applyFont="1" applyFill="1" applyBorder="1" applyAlignment="1">
      <alignment horizontal="right" vertical="center"/>
    </xf>
    <xf numFmtId="10" fontId="15" fillId="25" borderId="8" xfId="0" applyNumberFormat="1" applyFont="1" applyFill="1" applyBorder="1" applyAlignment="1">
      <alignment horizontal="right" vertical="center"/>
    </xf>
    <xf numFmtId="179" fontId="12" fillId="25" borderId="6" xfId="1" applyNumberFormat="1" applyFont="1" applyFill="1" applyBorder="1" applyAlignment="1">
      <alignment vertical="center"/>
    </xf>
    <xf numFmtId="179" fontId="15" fillId="25" borderId="0" xfId="1" applyNumberFormat="1" applyFont="1" applyFill="1" applyBorder="1" applyAlignment="1">
      <alignment vertical="center"/>
    </xf>
    <xf numFmtId="41" fontId="15" fillId="25" borderId="0" xfId="1" applyFont="1" applyFill="1" applyBorder="1" applyAlignment="1">
      <alignment vertical="center"/>
    </xf>
    <xf numFmtId="179" fontId="15" fillId="25" borderId="4" xfId="1" applyNumberFormat="1" applyFont="1" applyFill="1" applyBorder="1" applyAlignment="1">
      <alignment vertical="center"/>
    </xf>
    <xf numFmtId="179" fontId="15" fillId="25" borderId="0" xfId="1" quotePrefix="1" applyNumberFormat="1" applyFont="1" applyFill="1" applyBorder="1" applyAlignment="1">
      <alignment horizontal="right" vertical="center"/>
    </xf>
    <xf numFmtId="179" fontId="12" fillId="25" borderId="26" xfId="1" applyNumberFormat="1" applyFont="1" applyFill="1" applyBorder="1" applyAlignment="1">
      <alignment vertical="center"/>
    </xf>
    <xf numFmtId="179" fontId="15" fillId="25" borderId="0" xfId="1" applyNumberFormat="1" applyFont="1" applyFill="1" applyBorder="1" applyAlignment="1">
      <alignment horizontal="right" vertical="center"/>
    </xf>
    <xf numFmtId="179" fontId="15" fillId="25" borderId="4" xfId="1" applyNumberFormat="1" applyFont="1" applyFill="1" applyBorder="1" applyAlignment="1">
      <alignment horizontal="right" vertical="center"/>
    </xf>
    <xf numFmtId="178" fontId="15" fillId="25" borderId="10" xfId="0" applyNumberFormat="1" applyFont="1" applyFill="1" applyBorder="1" applyAlignment="1">
      <alignment vertical="center"/>
    </xf>
    <xf numFmtId="10" fontId="15" fillId="25" borderId="14" xfId="0" applyNumberFormat="1" applyFont="1" applyFill="1" applyBorder="1" applyAlignment="1">
      <alignment horizontal="right" vertical="center"/>
    </xf>
    <xf numFmtId="180" fontId="12" fillId="25" borderId="0" xfId="0" applyNumberFormat="1" applyFont="1" applyFill="1" applyBorder="1" applyAlignment="1">
      <alignment horizontal="right" vertical="center"/>
    </xf>
    <xf numFmtId="41" fontId="15" fillId="25" borderId="10" xfId="0" applyNumberFormat="1" applyFont="1" applyFill="1" applyBorder="1" applyAlignment="1">
      <alignment vertical="center"/>
    </xf>
    <xf numFmtId="41" fontId="15" fillId="25" borderId="6" xfId="0" applyNumberFormat="1" applyFont="1" applyFill="1" applyBorder="1" applyAlignment="1">
      <alignment vertical="center"/>
    </xf>
    <xf numFmtId="41" fontId="24" fillId="25" borderId="14" xfId="0" quotePrefix="1" applyNumberFormat="1" applyFont="1" applyFill="1" applyBorder="1" applyAlignment="1">
      <alignment horizontal="right" vertical="center"/>
    </xf>
    <xf numFmtId="10" fontId="15" fillId="25" borderId="6" xfId="0" applyNumberFormat="1" applyFont="1" applyFill="1" applyBorder="1" applyAlignment="1">
      <alignment vertical="center"/>
    </xf>
    <xf numFmtId="180" fontId="24" fillId="25" borderId="0" xfId="0" applyNumberFormat="1" applyFont="1" applyFill="1" applyAlignment="1">
      <alignment vertical="center"/>
    </xf>
    <xf numFmtId="180" fontId="24" fillId="25" borderId="14" xfId="0" applyNumberFormat="1" applyFont="1" applyFill="1" applyBorder="1" applyAlignment="1">
      <alignment vertical="center"/>
    </xf>
    <xf numFmtId="41" fontId="24" fillId="25" borderId="14" xfId="0" applyNumberFormat="1" applyFont="1" applyFill="1" applyBorder="1" applyAlignment="1">
      <alignment vertical="center"/>
    </xf>
    <xf numFmtId="41" fontId="24" fillId="25" borderId="10" xfId="0" applyNumberFormat="1" applyFont="1" applyFill="1" applyBorder="1" applyAlignment="1">
      <alignment horizontal="right" vertical="center"/>
    </xf>
    <xf numFmtId="0" fontId="16" fillId="14" borderId="0" xfId="0" applyFont="1" applyFill="1" applyAlignment="1">
      <alignment horizontal="center" vertical="center"/>
    </xf>
    <xf numFmtId="41" fontId="48" fillId="25" borderId="14" xfId="0" applyNumberFormat="1" applyFont="1" applyFill="1" applyBorder="1" applyAlignment="1">
      <alignment horizontal="right" vertical="center"/>
    </xf>
    <xf numFmtId="10" fontId="15" fillId="25" borderId="0" xfId="0" applyNumberFormat="1" applyFont="1" applyFill="1" applyBorder="1" applyAlignment="1">
      <alignment vertical="center"/>
    </xf>
    <xf numFmtId="176" fontId="15" fillId="25" borderId="0" xfId="2" applyNumberFormat="1" applyFont="1" applyFill="1" applyBorder="1" applyAlignment="1">
      <alignment vertical="center"/>
    </xf>
    <xf numFmtId="176" fontId="15" fillId="25" borderId="14" xfId="2" applyNumberFormat="1" applyFont="1" applyFill="1" applyBorder="1" applyAlignment="1">
      <alignment horizontal="right" vertical="center"/>
    </xf>
    <xf numFmtId="179" fontId="15" fillId="0" borderId="36" xfId="0" applyNumberFormat="1" applyFont="1" applyFill="1" applyBorder="1" applyAlignment="1">
      <alignment horizontal="right" vertical="center"/>
    </xf>
    <xf numFmtId="41" fontId="15" fillId="25" borderId="0" xfId="0" applyNumberFormat="1" applyFont="1" applyFill="1" applyBorder="1" applyAlignment="1">
      <alignment horizontal="center" vertical="center"/>
    </xf>
    <xf numFmtId="41" fontId="15" fillId="25" borderId="4" xfId="0" applyNumberFormat="1" applyFont="1" applyFill="1" applyBorder="1" applyAlignment="1">
      <alignment horizontal="center" vertical="center"/>
    </xf>
    <xf numFmtId="10" fontId="12" fillId="25" borderId="10" xfId="2" applyNumberFormat="1" applyFont="1" applyFill="1" applyBorder="1" applyAlignment="1">
      <alignment vertical="center"/>
    </xf>
    <xf numFmtId="41" fontId="12" fillId="25" borderId="6" xfId="1" applyFont="1" applyFill="1" applyBorder="1" applyAlignment="1">
      <alignment vertical="center"/>
    </xf>
    <xf numFmtId="41" fontId="24" fillId="25" borderId="0" xfId="1" quotePrefix="1" applyFont="1" applyFill="1" applyBorder="1" applyAlignment="1">
      <alignment horizontal="right" vertical="center"/>
    </xf>
    <xf numFmtId="41" fontId="12" fillId="25" borderId="26" xfId="1" applyFont="1" applyFill="1" applyBorder="1" applyAlignment="1">
      <alignment vertical="center"/>
    </xf>
    <xf numFmtId="41" fontId="12" fillId="25" borderId="6" xfId="0" applyNumberFormat="1" applyFont="1" applyFill="1" applyBorder="1" applyAlignment="1">
      <alignment vertical="center"/>
    </xf>
    <xf numFmtId="1" fontId="15" fillId="25" borderId="10" xfId="0" applyNumberFormat="1" applyFont="1" applyFill="1" applyBorder="1" applyAlignment="1">
      <alignment vertical="center"/>
    </xf>
    <xf numFmtId="1" fontId="15" fillId="25" borderId="0" xfId="0" applyNumberFormat="1" applyFont="1" applyFill="1" applyBorder="1" applyAlignment="1">
      <alignment vertical="center"/>
    </xf>
    <xf numFmtId="1" fontId="24" fillId="25" borderId="14" xfId="0" quotePrefix="1" applyNumberFormat="1" applyFont="1" applyFill="1" applyBorder="1" applyAlignment="1">
      <alignment horizontal="right" vertical="center"/>
    </xf>
    <xf numFmtId="176" fontId="24" fillId="25" borderId="14" xfId="0" applyNumberFormat="1" applyFont="1" applyFill="1" applyBorder="1" applyAlignment="1">
      <alignment vertical="center"/>
    </xf>
    <xf numFmtId="41" fontId="15" fillId="25" borderId="17" xfId="1" applyFont="1" applyFill="1" applyBorder="1" applyAlignment="1">
      <alignment horizontal="right" vertical="center"/>
    </xf>
    <xf numFmtId="176" fontId="15" fillId="25" borderId="36" xfId="2" quotePrefix="1" applyNumberFormat="1" applyFont="1" applyFill="1" applyBorder="1" applyAlignment="1">
      <alignment horizontal="right" vertical="center"/>
    </xf>
    <xf numFmtId="41" fontId="15" fillId="25" borderId="0" xfId="1" quotePrefix="1" applyFont="1" applyFill="1" applyBorder="1" applyAlignment="1">
      <alignment horizontal="right" vertical="center"/>
    </xf>
    <xf numFmtId="41" fontId="12" fillId="25" borderId="0" xfId="1" quotePrefix="1" applyFont="1" applyFill="1" applyBorder="1" applyAlignment="1">
      <alignment horizontal="right" vertical="center"/>
    </xf>
    <xf numFmtId="41" fontId="15" fillId="25" borderId="4" xfId="1" quotePrefix="1" applyFont="1" applyFill="1" applyBorder="1" applyAlignment="1">
      <alignment horizontal="right" vertical="center"/>
    </xf>
    <xf numFmtId="41" fontId="25" fillId="25" borderId="11" xfId="1" applyFont="1" applyFill="1" applyBorder="1" applyAlignment="1">
      <alignment vertical="center"/>
    </xf>
    <xf numFmtId="176" fontId="15" fillId="25" borderId="0" xfId="0" quotePrefix="1" applyNumberFormat="1" applyFont="1" applyFill="1" applyBorder="1" applyAlignment="1">
      <alignment horizontal="right" vertical="center"/>
    </xf>
    <xf numFmtId="41" fontId="24" fillId="25" borderId="0" xfId="1" applyFont="1" applyFill="1" applyAlignment="1">
      <alignment vertical="center"/>
    </xf>
    <xf numFmtId="0" fontId="12" fillId="25" borderId="36" xfId="0" applyNumberFormat="1" applyFont="1" applyFill="1" applyBorder="1" applyAlignment="1">
      <alignment horizontal="right" vertical="center"/>
    </xf>
    <xf numFmtId="41" fontId="15" fillId="25" borderId="14" xfId="1" applyFont="1" applyFill="1" applyBorder="1" applyAlignment="1">
      <alignment horizontal="right" vertical="center"/>
    </xf>
    <xf numFmtId="41" fontId="25" fillId="25" borderId="6" xfId="1" applyFont="1" applyFill="1" applyBorder="1" applyAlignment="1">
      <alignment horizontal="right" vertical="center"/>
    </xf>
    <xf numFmtId="41" fontId="24" fillId="25" borderId="0" xfId="1" applyFont="1" applyFill="1" applyBorder="1" applyAlignment="1">
      <alignment horizontal="right" vertical="center"/>
    </xf>
    <xf numFmtId="41" fontId="24" fillId="25" borderId="15" xfId="1" applyFont="1" applyFill="1" applyBorder="1" applyAlignment="1">
      <alignment horizontal="right" vertical="center"/>
    </xf>
    <xf numFmtId="10" fontId="24" fillId="25" borderId="4" xfId="2" applyNumberFormat="1" applyFont="1" applyFill="1" applyBorder="1" applyAlignment="1">
      <alignment horizontal="right" vertical="center"/>
    </xf>
    <xf numFmtId="41" fontId="12" fillId="25" borderId="26" xfId="0" applyNumberFormat="1" applyFont="1" applyFill="1" applyBorder="1" applyAlignment="1">
      <alignment horizontal="right" vertical="center"/>
    </xf>
    <xf numFmtId="176" fontId="15" fillId="25" borderId="14" xfId="0" applyNumberFormat="1" applyFont="1" applyFill="1" applyBorder="1" applyAlignment="1">
      <alignment horizontal="right" vertical="center"/>
    </xf>
    <xf numFmtId="41" fontId="15" fillId="25" borderId="36" xfId="0" applyNumberFormat="1" applyFont="1" applyFill="1" applyBorder="1" applyAlignment="1">
      <alignment horizontal="right" vertical="center"/>
    </xf>
    <xf numFmtId="41" fontId="13" fillId="25" borderId="36" xfId="0" applyNumberFormat="1" applyFont="1" applyFill="1" applyBorder="1" applyAlignment="1">
      <alignment horizontal="right" vertical="center"/>
    </xf>
    <xf numFmtId="181" fontId="13" fillId="25" borderId="37" xfId="0" applyNumberFormat="1" applyFont="1" applyFill="1" applyBorder="1" applyAlignment="1">
      <alignment horizontal="right" vertical="center"/>
    </xf>
    <xf numFmtId="248" fontId="12" fillId="0" borderId="0" xfId="1" applyNumberFormat="1" applyFont="1" applyFill="1" applyBorder="1" applyAlignment="1">
      <alignment horizontal="right" vertical="center"/>
    </xf>
    <xf numFmtId="10" fontId="15" fillId="0" borderId="0" xfId="2" applyNumberFormat="1" applyFont="1" applyFill="1" applyBorder="1" applyAlignment="1">
      <alignment horizontal="right" vertical="center"/>
    </xf>
    <xf numFmtId="41" fontId="15" fillId="15" borderId="0" xfId="0" applyNumberFormat="1" applyFont="1" applyFill="1" applyBorder="1" applyAlignment="1">
      <alignment horizontal="center" vertical="center"/>
    </xf>
    <xf numFmtId="0" fontId="16" fillId="14" borderId="0" xfId="0" applyFont="1" applyFill="1" applyAlignment="1">
      <alignment horizontal="center" vertical="center"/>
    </xf>
    <xf numFmtId="41" fontId="15" fillId="0" borderId="4" xfId="0" applyNumberFormat="1" applyFont="1" applyFill="1" applyBorder="1" applyAlignment="1">
      <alignment horizontal="center" vertical="center"/>
    </xf>
    <xf numFmtId="10" fontId="12" fillId="0" borderId="10" xfId="2" applyNumberFormat="1" applyFont="1" applyFill="1" applyBorder="1" applyAlignment="1">
      <alignment vertical="center"/>
    </xf>
    <xf numFmtId="184" fontId="20" fillId="0" borderId="24" xfId="0" applyNumberFormat="1" applyFont="1" applyFill="1" applyBorder="1" applyAlignment="1">
      <alignment horizontal="right" vertical="center"/>
    </xf>
    <xf numFmtId="184" fontId="13" fillId="0" borderId="5" xfId="0" applyNumberFormat="1" applyFont="1" applyFill="1" applyBorder="1" applyAlignment="1">
      <alignment vertical="center"/>
    </xf>
    <xf numFmtId="184" fontId="20" fillId="0" borderId="22" xfId="0" applyNumberFormat="1" applyFont="1" applyFill="1" applyBorder="1" applyAlignment="1">
      <alignment horizontal="right" vertical="center"/>
    </xf>
    <xf numFmtId="184" fontId="13" fillId="0" borderId="25" xfId="0" applyNumberFormat="1" applyFont="1" applyFill="1" applyBorder="1" applyAlignment="1">
      <alignment horizontal="right" vertical="center"/>
    </xf>
    <xf numFmtId="184" fontId="13" fillId="0" borderId="5" xfId="0" applyNumberFormat="1" applyFont="1" applyFill="1" applyBorder="1" applyAlignment="1">
      <alignment horizontal="right" vertical="center"/>
    </xf>
    <xf numFmtId="184" fontId="13" fillId="0" borderId="24" xfId="0" applyNumberFormat="1" applyFont="1" applyFill="1" applyBorder="1" applyAlignment="1">
      <alignment horizontal="right" vertical="center"/>
    </xf>
    <xf numFmtId="41" fontId="20" fillId="0" borderId="21" xfId="0" applyNumberFormat="1" applyFont="1" applyFill="1" applyBorder="1" applyAlignment="1">
      <alignment vertical="center"/>
    </xf>
    <xf numFmtId="41" fontId="20" fillId="0" borderId="17" xfId="0" applyNumberFormat="1" applyFont="1" applyFill="1" applyBorder="1" applyAlignment="1">
      <alignment vertical="center"/>
    </xf>
    <xf numFmtId="184" fontId="20" fillId="0" borderId="22" xfId="0" applyNumberFormat="1" applyFont="1" applyFill="1" applyBorder="1" applyAlignment="1">
      <alignment vertical="center"/>
    </xf>
    <xf numFmtId="41" fontId="13" fillId="0" borderId="19" xfId="0" applyNumberFormat="1" applyFont="1" applyFill="1" applyBorder="1" applyAlignment="1">
      <alignment vertical="center"/>
    </xf>
    <xf numFmtId="41" fontId="13" fillId="0" borderId="0" xfId="0" applyNumberFormat="1" applyFont="1" applyFill="1" applyBorder="1" applyAlignment="1">
      <alignment vertical="center"/>
    </xf>
    <xf numFmtId="41" fontId="13" fillId="0" borderId="20" xfId="0" applyNumberFormat="1" applyFont="1" applyFill="1" applyBorder="1" applyAlignment="1">
      <alignment vertical="center"/>
    </xf>
    <xf numFmtId="41" fontId="13" fillId="0" borderId="10" xfId="0" applyNumberFormat="1" applyFont="1" applyFill="1" applyBorder="1" applyAlignment="1">
      <alignment vertical="center"/>
    </xf>
    <xf numFmtId="184" fontId="13" fillId="0" borderId="25" xfId="0" applyNumberFormat="1" applyFont="1" applyFill="1" applyBorder="1" applyAlignment="1">
      <alignment vertical="center"/>
    </xf>
    <xf numFmtId="41" fontId="13" fillId="0" borderId="23" xfId="0" applyNumberFormat="1" applyFont="1" applyFill="1" applyBorder="1" applyAlignment="1">
      <alignment vertical="center"/>
    </xf>
    <xf numFmtId="41" fontId="13" fillId="0" borderId="4" xfId="0" applyNumberFormat="1" applyFont="1" applyFill="1" applyBorder="1" applyAlignment="1">
      <alignment vertical="center"/>
    </xf>
    <xf numFmtId="184" fontId="13" fillId="0" borderId="24" xfId="0" applyNumberFormat="1" applyFont="1" applyFill="1" applyBorder="1" applyAlignment="1">
      <alignment vertical="center"/>
    </xf>
    <xf numFmtId="179" fontId="12" fillId="0" borderId="17" xfId="1" applyNumberFormat="1" applyFont="1" applyFill="1" applyBorder="1" applyAlignment="1">
      <alignment horizontal="right" vertical="center"/>
    </xf>
    <xf numFmtId="41" fontId="15" fillId="0" borderId="36" xfId="0" applyNumberFormat="1" applyFont="1" applyFill="1" applyBorder="1" applyAlignment="1">
      <alignment horizontal="right" vertical="center"/>
    </xf>
    <xf numFmtId="179" fontId="15" fillId="15" borderId="4" xfId="0" applyNumberFormat="1" applyFont="1" applyFill="1" applyBorder="1" applyAlignment="1">
      <alignment horizontal="right" vertical="center"/>
    </xf>
    <xf numFmtId="0" fontId="12" fillId="0" borderId="36" xfId="0" applyNumberFormat="1" applyFont="1" applyFill="1" applyBorder="1" applyAlignment="1">
      <alignment horizontal="right" vertical="center"/>
    </xf>
    <xf numFmtId="176" fontId="15" fillId="0" borderId="36" xfId="2" quotePrefix="1" applyNumberFormat="1" applyFont="1" applyFill="1" applyBorder="1" applyAlignment="1">
      <alignment horizontal="right" vertical="center"/>
    </xf>
    <xf numFmtId="182" fontId="24" fillId="0" borderId="0" xfId="0" applyNumberFormat="1" applyFont="1" applyAlignment="1">
      <alignment horizontal="right" vertical="center"/>
    </xf>
    <xf numFmtId="0" fontId="16" fillId="14" borderId="0" xfId="0" applyFont="1" applyFill="1" applyAlignment="1">
      <alignment horizontal="center" vertical="center"/>
    </xf>
    <xf numFmtId="183" fontId="15" fillId="0" borderId="0" xfId="0" applyNumberFormat="1" applyFont="1" applyFill="1" applyBorder="1" applyAlignment="1">
      <alignment vertical="center"/>
    </xf>
    <xf numFmtId="248" fontId="15" fillId="0" borderId="0" xfId="0" applyNumberFormat="1" applyFont="1" applyFill="1" applyBorder="1" applyAlignment="1">
      <alignment vertical="center"/>
    </xf>
    <xf numFmtId="0" fontId="16" fillId="14" borderId="0" xfId="0" applyFont="1" applyFill="1" applyAlignment="1">
      <alignment horizontal="center" vertical="center"/>
    </xf>
    <xf numFmtId="9" fontId="15" fillId="16" borderId="0" xfId="0" quotePrefix="1" applyNumberFormat="1" applyFont="1" applyFill="1" applyBorder="1" applyAlignment="1">
      <alignment horizontal="right" vertical="center"/>
    </xf>
    <xf numFmtId="41" fontId="15" fillId="25" borderId="15" xfId="0" applyNumberFormat="1" applyFont="1" applyFill="1" applyBorder="1" applyAlignment="1">
      <alignment vertical="center"/>
    </xf>
    <xf numFmtId="0" fontId="24" fillId="0" borderId="14" xfId="0" applyFont="1" applyFill="1" applyBorder="1" applyAlignment="1">
      <alignment vertical="center"/>
    </xf>
    <xf numFmtId="10" fontId="15" fillId="25" borderId="15" xfId="0" applyNumberFormat="1" applyFont="1" applyFill="1" applyBorder="1" applyAlignment="1">
      <alignment vertical="center"/>
    </xf>
    <xf numFmtId="10" fontId="15" fillId="25" borderId="15" xfId="0" applyNumberFormat="1" applyFont="1" applyFill="1" applyBorder="1" applyAlignment="1">
      <alignment horizontal="right" vertical="center"/>
    </xf>
    <xf numFmtId="41" fontId="15" fillId="25" borderId="15" xfId="1" applyFont="1" applyFill="1" applyBorder="1" applyAlignment="1">
      <alignment vertical="center"/>
    </xf>
    <xf numFmtId="0" fontId="16" fillId="14" borderId="0" xfId="0" applyFont="1" applyFill="1" applyAlignment="1">
      <alignment horizontal="center" vertical="center"/>
    </xf>
    <xf numFmtId="0" fontId="76" fillId="0" borderId="0" xfId="0" applyFont="1" applyFill="1" applyAlignment="1">
      <alignment vertical="center"/>
    </xf>
    <xf numFmtId="0" fontId="16" fillId="14" borderId="0" xfId="0" applyFont="1" applyFill="1" applyAlignment="1">
      <alignment horizontal="center" vertical="center"/>
    </xf>
    <xf numFmtId="184" fontId="20" fillId="0" borderId="22" xfId="0" quotePrefix="1" applyNumberFormat="1" applyFont="1" applyFill="1" applyBorder="1" applyAlignment="1">
      <alignment horizontal="right" vertical="center"/>
    </xf>
    <xf numFmtId="184" fontId="13" fillId="0" borderId="5" xfId="0" quotePrefix="1" applyNumberFormat="1" applyFont="1" applyFill="1" applyBorder="1" applyAlignment="1">
      <alignment horizontal="right" vertical="center"/>
    </xf>
    <xf numFmtId="184" fontId="20" fillId="25" borderId="24" xfId="0" applyNumberFormat="1" applyFont="1" applyFill="1" applyBorder="1" applyAlignment="1">
      <alignment horizontal="right" vertical="center"/>
    </xf>
    <xf numFmtId="184" fontId="13" fillId="25" borderId="5" xfId="0" applyNumberFormat="1" applyFont="1" applyFill="1" applyBorder="1" applyAlignment="1">
      <alignment vertical="center"/>
    </xf>
    <xf numFmtId="184" fontId="20" fillId="25" borderId="22" xfId="0" applyNumberFormat="1" applyFont="1" applyFill="1" applyBorder="1" applyAlignment="1">
      <alignment horizontal="right" vertical="center"/>
    </xf>
    <xf numFmtId="184" fontId="13" fillId="25" borderId="25" xfId="0" applyNumberFormat="1" applyFont="1" applyFill="1" applyBorder="1" applyAlignment="1">
      <alignment horizontal="right" vertical="center"/>
    </xf>
    <xf numFmtId="184" fontId="13" fillId="25" borderId="5" xfId="0" applyNumberFormat="1" applyFont="1" applyFill="1" applyBorder="1" applyAlignment="1">
      <alignment horizontal="right" vertical="center"/>
    </xf>
    <xf numFmtId="184" fontId="20" fillId="25" borderId="22" xfId="0" quotePrefix="1" applyNumberFormat="1" applyFont="1" applyFill="1" applyBorder="1" applyAlignment="1">
      <alignment horizontal="right" vertical="center"/>
    </xf>
    <xf numFmtId="184" fontId="13" fillId="25" borderId="5" xfId="0" quotePrefix="1" applyNumberFormat="1" applyFont="1" applyFill="1" applyBorder="1" applyAlignment="1">
      <alignment horizontal="right" vertical="center"/>
    </xf>
    <xf numFmtId="184" fontId="13" fillId="25" borderId="24" xfId="0" applyNumberFormat="1" applyFont="1" applyFill="1" applyBorder="1" applyAlignment="1">
      <alignment horizontal="right" vertical="center"/>
    </xf>
    <xf numFmtId="41" fontId="20" fillId="25" borderId="21" xfId="0" applyNumberFormat="1" applyFont="1" applyFill="1" applyBorder="1" applyAlignment="1">
      <alignment vertical="center"/>
    </xf>
    <xf numFmtId="41" fontId="20" fillId="25" borderId="17" xfId="0" applyNumberFormat="1" applyFont="1" applyFill="1" applyBorder="1" applyAlignment="1">
      <alignment vertical="center"/>
    </xf>
    <xf numFmtId="184" fontId="20" fillId="25" borderId="22" xfId="0" applyNumberFormat="1" applyFont="1" applyFill="1" applyBorder="1" applyAlignment="1">
      <alignment vertical="center"/>
    </xf>
    <xf numFmtId="41" fontId="13" fillId="25" borderId="19" xfId="0" applyNumberFormat="1" applyFont="1" applyFill="1" applyBorder="1" applyAlignment="1">
      <alignment vertical="center"/>
    </xf>
    <xf numFmtId="41" fontId="13" fillId="25" borderId="0" xfId="0" applyNumberFormat="1" applyFont="1" applyFill="1" applyBorder="1" applyAlignment="1">
      <alignment vertical="center"/>
    </xf>
    <xf numFmtId="41" fontId="13" fillId="25" borderId="20" xfId="0" applyNumberFormat="1" applyFont="1" applyFill="1" applyBorder="1" applyAlignment="1">
      <alignment vertical="center"/>
    </xf>
    <xf numFmtId="41" fontId="13" fillId="25" borderId="10" xfId="0" applyNumberFormat="1" applyFont="1" applyFill="1" applyBorder="1" applyAlignment="1">
      <alignment vertical="center"/>
    </xf>
    <xf numFmtId="184" fontId="13" fillId="25" borderId="25" xfId="0" applyNumberFormat="1" applyFont="1" applyFill="1" applyBorder="1" applyAlignment="1">
      <alignment vertical="center"/>
    </xf>
    <xf numFmtId="41" fontId="13" fillId="25" borderId="23" xfId="0" applyNumberFormat="1" applyFont="1" applyFill="1" applyBorder="1" applyAlignment="1">
      <alignment vertical="center"/>
    </xf>
    <xf numFmtId="41" fontId="13" fillId="25" borderId="4" xfId="0" applyNumberFormat="1" applyFont="1" applyFill="1" applyBorder="1" applyAlignment="1">
      <alignment vertical="center"/>
    </xf>
    <xf numFmtId="184" fontId="13" fillId="25" borderId="24" xfId="0" applyNumberFormat="1" applyFont="1" applyFill="1" applyBorder="1" applyAlignment="1">
      <alignment vertical="center"/>
    </xf>
    <xf numFmtId="176" fontId="12" fillId="25" borderId="17" xfId="2" applyNumberFormat="1" applyFont="1" applyFill="1" applyBorder="1" applyAlignment="1">
      <alignment horizontal="right" vertical="center"/>
    </xf>
    <xf numFmtId="41" fontId="15" fillId="0" borderId="0" xfId="1" applyFont="1" applyFill="1" applyAlignment="1">
      <alignment horizontal="right" vertical="center"/>
    </xf>
    <xf numFmtId="0" fontId="15" fillId="0" borderId="15" xfId="0" applyFont="1" applyFill="1" applyBorder="1" applyAlignment="1">
      <alignment vertical="center"/>
    </xf>
    <xf numFmtId="0" fontId="48" fillId="0" borderId="18" xfId="0" applyFont="1" applyBorder="1" applyAlignment="1">
      <alignment vertical="center"/>
    </xf>
    <xf numFmtId="41" fontId="12" fillId="0" borderId="18" xfId="0" applyNumberFormat="1" applyFont="1" applyFill="1" applyBorder="1" applyAlignment="1">
      <alignment horizontal="right" vertical="center"/>
    </xf>
    <xf numFmtId="179" fontId="15" fillId="0" borderId="18" xfId="1" applyNumberFormat="1" applyFont="1" applyFill="1" applyBorder="1" applyAlignment="1">
      <alignment horizontal="right" vertical="center"/>
    </xf>
    <xf numFmtId="179" fontId="12" fillId="0" borderId="18" xfId="1" applyNumberFormat="1" applyFont="1" applyFill="1" applyBorder="1" applyAlignment="1">
      <alignment horizontal="right" vertical="center"/>
    </xf>
    <xf numFmtId="176" fontId="15" fillId="0" borderId="18" xfId="2" applyNumberFormat="1" applyFont="1" applyFill="1" applyBorder="1" applyAlignment="1">
      <alignment horizontal="right" vertical="center"/>
    </xf>
    <xf numFmtId="0" fontId="25" fillId="0" borderId="17" xfId="0" applyFont="1" applyFill="1" applyBorder="1" applyAlignment="1">
      <alignment vertical="center"/>
    </xf>
    <xf numFmtId="41" fontId="15" fillId="0" borderId="0" xfId="1" applyFont="1" applyFill="1" applyAlignment="1">
      <alignment vertical="center"/>
    </xf>
    <xf numFmtId="41" fontId="15" fillId="25" borderId="0" xfId="1" applyFont="1" applyFill="1" applyAlignment="1">
      <alignment vertical="center"/>
    </xf>
    <xf numFmtId="41" fontId="15" fillId="25" borderId="0" xfId="1" applyFont="1" applyFill="1" applyAlignment="1">
      <alignment horizontal="right" vertical="center"/>
    </xf>
    <xf numFmtId="41" fontId="12" fillId="0" borderId="0" xfId="1" applyFont="1" applyFill="1" applyBorder="1" applyAlignment="1">
      <alignment vertical="center"/>
    </xf>
    <xf numFmtId="41" fontId="12" fillId="25" borderId="0" xfId="1" applyFont="1" applyFill="1" applyBorder="1" applyAlignment="1">
      <alignment vertical="center"/>
    </xf>
    <xf numFmtId="41" fontId="15" fillId="0" borderId="4" xfId="1" applyFont="1" applyFill="1" applyBorder="1" applyAlignment="1">
      <alignment vertical="center"/>
    </xf>
    <xf numFmtId="41" fontId="15" fillId="25" borderId="4" xfId="1" applyFont="1" applyFill="1" applyBorder="1" applyAlignment="1">
      <alignment vertical="center"/>
    </xf>
    <xf numFmtId="179" fontId="15" fillId="0" borderId="15" xfId="1" applyNumberFormat="1" applyFont="1" applyFill="1" applyBorder="1" applyAlignment="1">
      <alignment horizontal="right" vertical="center"/>
    </xf>
    <xf numFmtId="177" fontId="12" fillId="0" borderId="17" xfId="1" applyNumberFormat="1" applyFont="1" applyFill="1" applyBorder="1" applyAlignment="1">
      <alignment vertical="center"/>
    </xf>
    <xf numFmtId="177" fontId="12" fillId="25" borderId="17" xfId="0" applyNumberFormat="1" applyFont="1" applyFill="1" applyBorder="1" applyAlignment="1">
      <alignment horizontal="right" vertical="center"/>
    </xf>
    <xf numFmtId="177" fontId="12" fillId="0" borderId="17" xfId="1" applyNumberFormat="1" applyFont="1" applyFill="1" applyBorder="1" applyAlignment="1">
      <alignment horizontal="right" vertical="center"/>
    </xf>
    <xf numFmtId="177" fontId="15" fillId="0" borderId="0" xfId="1" applyNumberFormat="1" applyFont="1" applyFill="1" applyBorder="1" applyAlignment="1">
      <alignment vertical="center"/>
    </xf>
    <xf numFmtId="177" fontId="15" fillId="25" borderId="0" xfId="0" applyNumberFormat="1" applyFont="1" applyFill="1" applyBorder="1" applyAlignment="1">
      <alignment horizontal="right" vertical="center"/>
    </xf>
    <xf numFmtId="177" fontId="15" fillId="0" borderId="0" xfId="1" applyNumberFormat="1" applyFont="1" applyFill="1" applyBorder="1" applyAlignment="1">
      <alignment horizontal="right" vertical="center"/>
    </xf>
    <xf numFmtId="177" fontId="15" fillId="0" borderId="0" xfId="1" applyNumberFormat="1" applyFont="1" applyFill="1" applyAlignment="1">
      <alignment vertical="center"/>
    </xf>
    <xf numFmtId="177" fontId="15" fillId="25" borderId="0" xfId="0" applyNumberFormat="1" applyFont="1" applyFill="1" applyAlignment="1">
      <alignment horizontal="right" vertical="center"/>
    </xf>
    <xf numFmtId="177" fontId="15" fillId="0" borderId="0" xfId="1" applyNumberFormat="1" applyFont="1" applyFill="1" applyAlignment="1">
      <alignment horizontal="right" vertical="center"/>
    </xf>
    <xf numFmtId="177" fontId="15" fillId="0" borderId="0" xfId="0" applyNumberFormat="1" applyFont="1" applyFill="1" applyAlignment="1">
      <alignment vertical="center"/>
    </xf>
    <xf numFmtId="177" fontId="15" fillId="0" borderId="4" xfId="1" applyNumberFormat="1" applyFont="1" applyFill="1" applyBorder="1" applyAlignment="1">
      <alignment vertical="center"/>
    </xf>
    <xf numFmtId="177" fontId="15" fillId="25" borderId="4" xfId="0" applyNumberFormat="1" applyFont="1" applyFill="1" applyBorder="1" applyAlignment="1">
      <alignment horizontal="right" vertical="center"/>
    </xf>
    <xf numFmtId="177" fontId="15" fillId="0" borderId="4" xfId="1" applyNumberFormat="1" applyFont="1" applyFill="1" applyBorder="1" applyAlignment="1">
      <alignment horizontal="right" vertical="center"/>
    </xf>
    <xf numFmtId="177" fontId="15" fillId="0" borderId="0" xfId="0" applyNumberFormat="1" applyFont="1" applyFill="1" applyBorder="1" applyAlignment="1">
      <alignment vertical="center"/>
    </xf>
    <xf numFmtId="177" fontId="12" fillId="25" borderId="0" xfId="0" applyNumberFormat="1" applyFont="1" applyFill="1" applyBorder="1" applyAlignment="1">
      <alignment horizontal="right" vertical="center"/>
    </xf>
    <xf numFmtId="177" fontId="15" fillId="0" borderId="15" xfId="1" applyNumberFormat="1" applyFont="1" applyFill="1" applyBorder="1" applyAlignment="1">
      <alignment vertical="center"/>
    </xf>
    <xf numFmtId="177" fontId="15" fillId="25" borderId="15" xfId="0" applyNumberFormat="1" applyFont="1" applyFill="1" applyBorder="1" applyAlignment="1">
      <alignment horizontal="right" vertical="center"/>
    </xf>
    <xf numFmtId="177" fontId="15" fillId="0" borderId="15" xfId="1" applyNumberFormat="1" applyFont="1" applyFill="1" applyBorder="1" applyAlignment="1">
      <alignment horizontal="right" vertical="center"/>
    </xf>
    <xf numFmtId="0" fontId="24" fillId="0" borderId="26" xfId="0" applyFont="1" applyBorder="1" applyAlignment="1">
      <alignment vertical="center"/>
    </xf>
    <xf numFmtId="41" fontId="48" fillId="0" borderId="0" xfId="1" applyFont="1" applyFill="1" applyAlignment="1">
      <alignment vertical="center"/>
    </xf>
    <xf numFmtId="179" fontId="15" fillId="0" borderId="10" xfId="1" applyNumberFormat="1" applyFont="1" applyFill="1" applyBorder="1" applyAlignment="1">
      <alignment vertical="center"/>
    </xf>
    <xf numFmtId="179" fontId="15" fillId="25" borderId="10" xfId="1" applyNumberFormat="1" applyFont="1" applyFill="1" applyBorder="1" applyAlignment="1">
      <alignment vertical="center"/>
    </xf>
    <xf numFmtId="179" fontId="15" fillId="0" borderId="10" xfId="1" applyNumberFormat="1" applyFont="1" applyFill="1" applyBorder="1" applyAlignment="1">
      <alignment horizontal="right" vertical="center"/>
    </xf>
    <xf numFmtId="179" fontId="15" fillId="25" borderId="10" xfId="1" applyNumberFormat="1" applyFont="1" applyFill="1" applyBorder="1" applyAlignment="1">
      <alignment horizontal="right" vertical="center"/>
    </xf>
    <xf numFmtId="41" fontId="24" fillId="0" borderId="0" xfId="1" applyFont="1" applyAlignment="1">
      <alignment vertical="center"/>
    </xf>
    <xf numFmtId="179" fontId="12" fillId="25" borderId="17" xfId="1" applyNumberFormat="1" applyFont="1" applyFill="1" applyBorder="1" applyAlignment="1">
      <alignment horizontal="right" vertical="center"/>
    </xf>
    <xf numFmtId="41" fontId="15" fillId="25" borderId="36" xfId="0" applyNumberFormat="1" applyFont="1" applyFill="1" applyBorder="1" applyAlignment="1">
      <alignment vertical="center"/>
    </xf>
    <xf numFmtId="10" fontId="15" fillId="25" borderId="36" xfId="0" applyNumberFormat="1" applyFont="1" applyFill="1" applyBorder="1" applyAlignment="1">
      <alignment vertical="center"/>
    </xf>
    <xf numFmtId="41" fontId="49" fillId="0" borderId="6" xfId="1" applyFont="1" applyFill="1" applyBorder="1" applyAlignment="1">
      <alignment vertical="center"/>
    </xf>
    <xf numFmtId="41" fontId="49" fillId="25" borderId="6" xfId="1" applyFont="1" applyFill="1" applyBorder="1" applyAlignment="1">
      <alignment vertical="center"/>
    </xf>
    <xf numFmtId="41" fontId="48" fillId="0" borderId="0" xfId="1" applyFont="1" applyFill="1" applyBorder="1" applyAlignment="1">
      <alignment vertical="center"/>
    </xf>
    <xf numFmtId="41" fontId="48" fillId="25" borderId="0" xfId="1" applyFont="1" applyFill="1" applyBorder="1" applyAlignment="1">
      <alignment vertical="center"/>
    </xf>
    <xf numFmtId="41" fontId="48" fillId="0" borderId="0" xfId="1" quotePrefix="1" applyFont="1" applyFill="1" applyBorder="1" applyAlignment="1">
      <alignment horizontal="right" vertical="center"/>
    </xf>
    <xf numFmtId="41" fontId="48" fillId="25" borderId="0" xfId="1" quotePrefix="1" applyFont="1" applyFill="1" applyBorder="1" applyAlignment="1">
      <alignment horizontal="right" vertical="center"/>
    </xf>
    <xf numFmtId="179" fontId="48" fillId="0" borderId="0" xfId="1" applyNumberFormat="1" applyFont="1" applyFill="1" applyBorder="1" applyAlignment="1">
      <alignment vertical="center"/>
    </xf>
    <xf numFmtId="179" fontId="48" fillId="25" borderId="0" xfId="1" applyNumberFormat="1" applyFont="1" applyFill="1" applyBorder="1" applyAlignment="1">
      <alignment vertical="center"/>
    </xf>
    <xf numFmtId="179" fontId="49" fillId="0" borderId="26" xfId="1" applyNumberFormat="1" applyFont="1" applyFill="1" applyBorder="1" applyAlignment="1">
      <alignment vertical="center"/>
    </xf>
    <xf numFmtId="41" fontId="49" fillId="25" borderId="26" xfId="1" applyFont="1" applyFill="1" applyBorder="1" applyAlignment="1">
      <alignment vertical="center"/>
    </xf>
    <xf numFmtId="41" fontId="12" fillId="0" borderId="17" xfId="1" applyFont="1" applyFill="1" applyBorder="1" applyAlignment="1">
      <alignment vertical="center"/>
    </xf>
    <xf numFmtId="41" fontId="12" fillId="25" borderId="17" xfId="1" applyFont="1" applyFill="1" applyBorder="1" applyAlignment="1">
      <alignment vertical="center"/>
    </xf>
    <xf numFmtId="10" fontId="15" fillId="25" borderId="36" xfId="0" applyNumberFormat="1" applyFont="1" applyFill="1" applyBorder="1" applyAlignment="1">
      <alignment horizontal="right" vertical="center"/>
    </xf>
    <xf numFmtId="0" fontId="84" fillId="6" borderId="0" xfId="461" applyFont="1" applyFill="1" applyAlignment="1" applyProtection="1">
      <alignment horizontal="left" vertical="center"/>
    </xf>
    <xf numFmtId="0" fontId="172" fillId="0" borderId="0" xfId="0" applyFont="1" applyFill="1" applyBorder="1" applyAlignment="1" applyProtection="1">
      <alignment horizontal="center" vertical="center"/>
    </xf>
    <xf numFmtId="176" fontId="15" fillId="16" borderId="17" xfId="0" applyNumberFormat="1" applyFont="1" applyFill="1" applyBorder="1" applyAlignment="1">
      <alignment horizontal="right" vertical="center"/>
    </xf>
    <xf numFmtId="41" fontId="15" fillId="25" borderId="36" xfId="1" applyFont="1" applyFill="1" applyBorder="1" applyAlignment="1">
      <alignment vertical="center"/>
    </xf>
    <xf numFmtId="0" fontId="16" fillId="14" borderId="0" xfId="0" applyFont="1" applyFill="1" applyAlignment="1">
      <alignment horizontal="center" vertical="center"/>
    </xf>
    <xf numFmtId="10" fontId="12" fillId="15" borderId="6" xfId="0" applyNumberFormat="1" applyFont="1" applyFill="1" applyBorder="1" applyAlignment="1">
      <alignment horizontal="right" vertical="center"/>
    </xf>
    <xf numFmtId="10" fontId="15" fillId="15" borderId="0" xfId="0" applyNumberFormat="1" applyFont="1" applyFill="1" applyBorder="1" applyAlignment="1">
      <alignment horizontal="right" vertical="center"/>
    </xf>
    <xf numFmtId="10" fontId="15" fillId="15" borderId="14" xfId="0" applyNumberFormat="1" applyFont="1" applyFill="1" applyBorder="1" applyAlignment="1">
      <alignment horizontal="right" vertical="center"/>
    </xf>
    <xf numFmtId="41" fontId="15" fillId="15" borderId="14" xfId="0" applyNumberFormat="1" applyFont="1" applyFill="1" applyBorder="1" applyAlignment="1">
      <alignment horizontal="right" vertical="center"/>
    </xf>
    <xf numFmtId="176" fontId="15" fillId="15" borderId="0" xfId="0" quotePrefix="1" applyNumberFormat="1" applyFont="1" applyFill="1" applyBorder="1" applyAlignment="1">
      <alignment horizontal="right" vertical="center"/>
    </xf>
    <xf numFmtId="10" fontId="15" fillId="15" borderId="8" xfId="0" applyNumberFormat="1" applyFont="1" applyFill="1" applyBorder="1" applyAlignment="1">
      <alignment horizontal="right" vertical="center"/>
    </xf>
    <xf numFmtId="41" fontId="15" fillId="15" borderId="36" xfId="0" applyNumberFormat="1" applyFont="1" applyFill="1" applyBorder="1" applyAlignment="1">
      <alignment horizontal="right" vertical="center"/>
    </xf>
    <xf numFmtId="10" fontId="15" fillId="15" borderId="4" xfId="0" applyNumberFormat="1" applyFont="1" applyFill="1" applyBorder="1" applyAlignment="1">
      <alignment horizontal="right" vertical="center"/>
    </xf>
    <xf numFmtId="179" fontId="15" fillId="15" borderId="0" xfId="0" applyNumberFormat="1" applyFont="1" applyFill="1" applyBorder="1" applyAlignment="1">
      <alignment horizontal="right" vertical="center"/>
    </xf>
    <xf numFmtId="179" fontId="12" fillId="15" borderId="17" xfId="0" applyNumberFormat="1" applyFont="1" applyFill="1" applyBorder="1" applyAlignment="1">
      <alignment horizontal="right" vertical="center"/>
    </xf>
    <xf numFmtId="179" fontId="12" fillId="15" borderId="26" xfId="0" applyNumberFormat="1" applyFont="1" applyFill="1" applyBorder="1" applyAlignment="1">
      <alignment horizontal="right" vertical="center"/>
    </xf>
    <xf numFmtId="41" fontId="15" fillId="15" borderId="6" xfId="0" quotePrefix="1" applyNumberFormat="1" applyFont="1" applyFill="1" applyBorder="1" applyAlignment="1">
      <alignment horizontal="right" vertical="center"/>
    </xf>
    <xf numFmtId="41" fontId="15" fillId="15" borderId="0" xfId="0" quotePrefix="1" applyNumberFormat="1" applyFont="1" applyFill="1" applyBorder="1" applyAlignment="1">
      <alignment horizontal="right" vertical="center"/>
    </xf>
    <xf numFmtId="41" fontId="15" fillId="15" borderId="14" xfId="0" quotePrefix="1" applyNumberFormat="1" applyFont="1" applyFill="1" applyBorder="1" applyAlignment="1">
      <alignment horizontal="right" vertical="center"/>
    </xf>
    <xf numFmtId="41" fontId="12" fillId="15" borderId="26" xfId="0" applyNumberFormat="1" applyFont="1" applyFill="1" applyBorder="1" applyAlignment="1">
      <alignment horizontal="right" vertical="center"/>
    </xf>
    <xf numFmtId="176" fontId="15" fillId="15" borderId="0" xfId="0" applyNumberFormat="1" applyFont="1" applyFill="1" applyBorder="1" applyAlignment="1">
      <alignment horizontal="right" vertical="center"/>
    </xf>
    <xf numFmtId="176" fontId="15" fillId="15" borderId="14" xfId="0" applyNumberFormat="1" applyFont="1" applyFill="1" applyBorder="1" applyAlignment="1">
      <alignment horizontal="right" vertical="center"/>
    </xf>
    <xf numFmtId="41" fontId="12" fillId="15" borderId="6" xfId="1" applyFont="1" applyFill="1" applyBorder="1" applyAlignment="1">
      <alignment vertical="center"/>
    </xf>
    <xf numFmtId="41" fontId="15" fillId="15" borderId="0" xfId="1" applyFont="1" applyFill="1" applyBorder="1" applyAlignment="1">
      <alignment vertical="center"/>
    </xf>
    <xf numFmtId="179" fontId="15" fillId="15" borderId="0" xfId="1" applyNumberFormat="1" applyFont="1" applyFill="1" applyBorder="1" applyAlignment="1">
      <alignment vertical="center"/>
    </xf>
    <xf numFmtId="41" fontId="12" fillId="15" borderId="26" xfId="1" applyFont="1" applyFill="1" applyBorder="1" applyAlignment="1">
      <alignment vertical="center"/>
    </xf>
    <xf numFmtId="41" fontId="15" fillId="15" borderId="0" xfId="0" applyNumberFormat="1" applyFont="1" applyFill="1" applyBorder="1" applyAlignment="1">
      <alignment vertical="center"/>
    </xf>
    <xf numFmtId="1" fontId="15" fillId="15" borderId="0" xfId="0" applyNumberFormat="1" applyFont="1" applyFill="1" applyBorder="1" applyAlignment="1">
      <alignment vertical="center"/>
    </xf>
    <xf numFmtId="41" fontId="15" fillId="15" borderId="10" xfId="0" applyNumberFormat="1" applyFont="1" applyFill="1" applyBorder="1" applyAlignment="1">
      <alignment horizontal="right" vertical="center"/>
    </xf>
    <xf numFmtId="41" fontId="12" fillId="15" borderId="6" xfId="0" applyNumberFormat="1" applyFont="1" applyFill="1" applyBorder="1" applyAlignment="1">
      <alignment vertical="center"/>
    </xf>
    <xf numFmtId="1" fontId="15" fillId="15" borderId="10" xfId="0" applyNumberFormat="1" applyFont="1" applyFill="1" applyBorder="1" applyAlignment="1">
      <alignment vertical="center"/>
    </xf>
    <xf numFmtId="41" fontId="15" fillId="15" borderId="6" xfId="0" applyNumberFormat="1" applyFont="1" applyFill="1" applyBorder="1" applyAlignment="1">
      <alignment vertical="center"/>
    </xf>
    <xf numFmtId="10" fontId="15" fillId="15" borderId="6" xfId="0" applyNumberFormat="1" applyFont="1" applyFill="1" applyBorder="1" applyAlignment="1">
      <alignment vertical="center"/>
    </xf>
    <xf numFmtId="41" fontId="15" fillId="15" borderId="10" xfId="0" applyNumberFormat="1" applyFont="1" applyFill="1" applyBorder="1" applyAlignment="1">
      <alignment vertical="center"/>
    </xf>
    <xf numFmtId="41" fontId="15" fillId="15" borderId="0" xfId="1" applyFont="1" applyFill="1" applyAlignment="1">
      <alignment horizontal="right" vertical="center"/>
    </xf>
    <xf numFmtId="41" fontId="15" fillId="15" borderId="36" xfId="0" applyNumberFormat="1" applyFont="1" applyFill="1" applyBorder="1" applyAlignment="1">
      <alignment vertical="center"/>
    </xf>
    <xf numFmtId="0" fontId="24" fillId="0" borderId="36" xfId="0" applyFont="1" applyFill="1" applyBorder="1" applyAlignment="1">
      <alignment vertical="center"/>
    </xf>
    <xf numFmtId="0" fontId="11" fillId="0" borderId="36" xfId="0" applyFont="1" applyFill="1" applyBorder="1" applyAlignment="1">
      <alignment vertical="center"/>
    </xf>
    <xf numFmtId="0" fontId="173" fillId="0" borderId="0" xfId="0" applyNumberFormat="1" applyFont="1" applyFill="1" applyBorder="1" applyAlignment="1" applyProtection="1">
      <alignment horizontal="left"/>
    </xf>
    <xf numFmtId="0" fontId="11" fillId="0" borderId="14" xfId="0" applyFont="1" applyFill="1" applyBorder="1" applyAlignment="1">
      <alignment vertical="center"/>
    </xf>
    <xf numFmtId="179" fontId="15" fillId="0" borderId="26" xfId="0" applyNumberFormat="1" applyFont="1" applyFill="1" applyBorder="1" applyAlignment="1">
      <alignment horizontal="right" vertical="center"/>
    </xf>
    <xf numFmtId="0" fontId="34" fillId="14" borderId="0" xfId="0" applyFont="1" applyFill="1" applyAlignment="1">
      <alignment vertical="center"/>
    </xf>
    <xf numFmtId="0" fontId="24" fillId="0" borderId="4" xfId="0" applyFont="1" applyBorder="1" applyAlignment="1">
      <alignment horizontal="center" vertical="center"/>
    </xf>
    <xf numFmtId="41" fontId="15" fillId="0" borderId="6" xfId="0" applyNumberFormat="1" applyFont="1" applyFill="1" applyBorder="1" applyAlignment="1">
      <alignment horizontal="center" vertical="center"/>
    </xf>
    <xf numFmtId="41" fontId="12" fillId="15" borderId="0" xfId="0" applyNumberFormat="1" applyFont="1" applyFill="1" applyAlignment="1">
      <alignment horizontal="right" vertical="center"/>
    </xf>
    <xf numFmtId="41" fontId="12" fillId="15" borderId="0" xfId="1" applyFont="1" applyFill="1" applyBorder="1" applyAlignment="1">
      <alignment horizontal="right" vertical="center"/>
    </xf>
    <xf numFmtId="41" fontId="15" fillId="15" borderId="4" xfId="1" applyFont="1" applyFill="1" applyBorder="1" applyAlignment="1">
      <alignment horizontal="right" vertical="center"/>
    </xf>
    <xf numFmtId="41" fontId="12" fillId="15" borderId="6" xfId="1" applyNumberFormat="1" applyFont="1" applyFill="1" applyBorder="1" applyAlignment="1">
      <alignment horizontal="right" vertical="center"/>
    </xf>
    <xf numFmtId="41" fontId="12" fillId="15" borderId="0" xfId="1" applyNumberFormat="1" applyFont="1" applyFill="1" applyBorder="1" applyAlignment="1">
      <alignment horizontal="right" vertical="center"/>
    </xf>
    <xf numFmtId="41" fontId="15" fillId="15" borderId="0" xfId="1" applyNumberFormat="1" applyFont="1" applyFill="1" applyBorder="1" applyAlignment="1">
      <alignment horizontal="right" vertical="center"/>
    </xf>
    <xf numFmtId="179" fontId="12" fillId="15" borderId="17" xfId="1" applyNumberFormat="1" applyFont="1" applyFill="1" applyBorder="1" applyAlignment="1">
      <alignment horizontal="right" vertical="center"/>
    </xf>
    <xf numFmtId="41" fontId="12" fillId="15" borderId="17" xfId="1" applyNumberFormat="1" applyFont="1" applyFill="1" applyBorder="1" applyAlignment="1">
      <alignment horizontal="right" vertical="center"/>
    </xf>
    <xf numFmtId="179" fontId="12" fillId="15" borderId="26" xfId="0" quotePrefix="1" applyNumberFormat="1" applyFont="1" applyFill="1" applyBorder="1" applyAlignment="1">
      <alignment horizontal="right" vertical="center"/>
    </xf>
    <xf numFmtId="176" fontId="12" fillId="15" borderId="6" xfId="0" applyNumberFormat="1" applyFont="1" applyFill="1" applyBorder="1" applyAlignment="1">
      <alignment horizontal="right" vertical="center"/>
    </xf>
    <xf numFmtId="41" fontId="12" fillId="16" borderId="6" xfId="0" applyNumberFormat="1" applyFont="1" applyFill="1" applyBorder="1" applyAlignment="1">
      <alignment horizontal="center" vertical="center"/>
    </xf>
    <xf numFmtId="41" fontId="12" fillId="16" borderId="0" xfId="0" applyNumberFormat="1" applyFont="1" applyFill="1" applyBorder="1" applyAlignment="1">
      <alignment horizontal="center" vertical="center"/>
    </xf>
    <xf numFmtId="179" fontId="15" fillId="16" borderId="0" xfId="0" applyNumberFormat="1" applyFont="1" applyFill="1" applyBorder="1" applyAlignment="1">
      <alignment horizontal="center" vertical="center"/>
    </xf>
    <xf numFmtId="179" fontId="12" fillId="16" borderId="17" xfId="0" applyNumberFormat="1" applyFont="1" applyFill="1" applyBorder="1" applyAlignment="1">
      <alignment horizontal="center" vertical="center"/>
    </xf>
    <xf numFmtId="179" fontId="12" fillId="16" borderId="26" xfId="0" applyNumberFormat="1" applyFont="1" applyFill="1" applyBorder="1" applyAlignment="1">
      <alignment horizontal="center" vertical="center"/>
    </xf>
    <xf numFmtId="0" fontId="15" fillId="16" borderId="6" xfId="0" quotePrefix="1" applyNumberFormat="1" applyFont="1" applyFill="1" applyBorder="1" applyAlignment="1">
      <alignment horizontal="center" vertical="center"/>
    </xf>
    <xf numFmtId="0" fontId="15" fillId="16" borderId="0" xfId="0" quotePrefix="1" applyNumberFormat="1" applyFont="1" applyFill="1" applyBorder="1" applyAlignment="1">
      <alignment horizontal="center" vertical="center"/>
    </xf>
    <xf numFmtId="0" fontId="15" fillId="16" borderId="0" xfId="0" applyNumberFormat="1" applyFont="1" applyFill="1" applyBorder="1" applyAlignment="1">
      <alignment horizontal="center" vertical="center"/>
    </xf>
    <xf numFmtId="0" fontId="15" fillId="16" borderId="13" xfId="0" quotePrefix="1" applyNumberFormat="1" applyFont="1" applyFill="1" applyBorder="1" applyAlignment="1">
      <alignment horizontal="center" vertical="center"/>
    </xf>
    <xf numFmtId="0" fontId="15" fillId="16" borderId="13" xfId="0" applyNumberFormat="1" applyFont="1" applyFill="1" applyBorder="1" applyAlignment="1">
      <alignment horizontal="center" vertical="center"/>
    </xf>
    <xf numFmtId="176" fontId="15" fillId="16" borderId="6" xfId="0" applyNumberFormat="1" applyFont="1" applyFill="1" applyBorder="1" applyAlignment="1">
      <alignment horizontal="center" vertical="center"/>
    </xf>
    <xf numFmtId="176" fontId="15" fillId="16" borderId="14" xfId="0" quotePrefix="1" applyNumberFormat="1" applyFont="1" applyFill="1" applyBorder="1" applyAlignment="1">
      <alignment horizontal="center" vertical="center"/>
    </xf>
    <xf numFmtId="0" fontId="175" fillId="0" borderId="0" xfId="0" applyFont="1" applyAlignment="1">
      <alignment vertical="center"/>
    </xf>
    <xf numFmtId="0" fontId="175" fillId="17" borderId="0" xfId="0" applyFont="1" applyFill="1" applyAlignment="1">
      <alignment vertical="center"/>
    </xf>
    <xf numFmtId="0" fontId="175" fillId="14" borderId="0" xfId="0" applyFont="1" applyFill="1" applyAlignment="1">
      <alignment vertical="center"/>
    </xf>
    <xf numFmtId="0" fontId="175" fillId="0" borderId="0" xfId="0" applyFont="1" applyFill="1" applyAlignment="1">
      <alignment vertical="center"/>
    </xf>
    <xf numFmtId="41" fontId="175" fillId="0" borderId="0" xfId="0" applyNumberFormat="1" applyFont="1" applyAlignment="1">
      <alignment vertical="center"/>
    </xf>
    <xf numFmtId="10" fontId="12" fillId="15" borderId="0" xfId="2" applyNumberFormat="1" applyFont="1" applyFill="1" applyBorder="1" applyAlignment="1">
      <alignment vertical="center"/>
    </xf>
    <xf numFmtId="41" fontId="15" fillId="15" borderId="0" xfId="0" applyNumberFormat="1" applyFont="1" applyFill="1" applyAlignment="1">
      <alignment vertical="center"/>
    </xf>
    <xf numFmtId="41" fontId="20" fillId="15" borderId="23" xfId="0" applyNumberFormat="1" applyFont="1" applyFill="1" applyBorder="1" applyAlignment="1">
      <alignment horizontal="right" vertical="center"/>
    </xf>
    <xf numFmtId="41" fontId="20" fillId="15" borderId="4" xfId="0" applyNumberFormat="1" applyFont="1" applyFill="1" applyBorder="1" applyAlignment="1">
      <alignment horizontal="right" vertical="center"/>
    </xf>
    <xf numFmtId="184" fontId="20" fillId="15" borderId="24" xfId="0" applyNumberFormat="1" applyFont="1" applyFill="1" applyBorder="1" applyAlignment="1">
      <alignment horizontal="right" vertical="center"/>
    </xf>
    <xf numFmtId="41" fontId="13" fillId="15" borderId="19" xfId="0" applyNumberFormat="1" applyFont="1" applyFill="1" applyBorder="1" applyAlignment="1">
      <alignment horizontal="right" vertical="center" indent="1"/>
    </xf>
    <xf numFmtId="41" fontId="13" fillId="15" borderId="0" xfId="0" applyNumberFormat="1" applyFont="1" applyFill="1" applyBorder="1" applyAlignment="1">
      <alignment horizontal="right" vertical="center" indent="1"/>
    </xf>
    <xf numFmtId="184" fontId="13" fillId="15" borderId="5" xfId="0" applyNumberFormat="1" applyFont="1" applyFill="1" applyBorder="1" applyAlignment="1">
      <alignment vertical="center"/>
    </xf>
    <xf numFmtId="41" fontId="20" fillId="15" borderId="21" xfId="0" applyNumberFormat="1" applyFont="1" applyFill="1" applyBorder="1" applyAlignment="1">
      <alignment horizontal="right" vertical="center"/>
    </xf>
    <xf numFmtId="41" fontId="20" fillId="15" borderId="17" xfId="0" applyNumberFormat="1" applyFont="1" applyFill="1" applyBorder="1" applyAlignment="1">
      <alignment horizontal="right" vertical="center"/>
    </xf>
    <xf numFmtId="184" fontId="20" fillId="15" borderId="22" xfId="0" applyNumberFormat="1" applyFont="1" applyFill="1" applyBorder="1" applyAlignment="1">
      <alignment horizontal="right" vertical="center"/>
    </xf>
    <xf numFmtId="41" fontId="13" fillId="15" borderId="20" xfId="0" applyNumberFormat="1" applyFont="1" applyFill="1" applyBorder="1" applyAlignment="1">
      <alignment horizontal="right" vertical="center"/>
    </xf>
    <xf numFmtId="41" fontId="13" fillId="15" borderId="10" xfId="0" applyNumberFormat="1" applyFont="1" applyFill="1" applyBorder="1" applyAlignment="1">
      <alignment horizontal="right" vertical="center"/>
    </xf>
    <xf numFmtId="184" fontId="13" fillId="15" borderId="25" xfId="0" applyNumberFormat="1" applyFont="1" applyFill="1" applyBorder="1" applyAlignment="1">
      <alignment horizontal="right" vertical="center"/>
    </xf>
    <xf numFmtId="41" fontId="13" fillId="15" borderId="19" xfId="0" applyNumberFormat="1" applyFont="1" applyFill="1" applyBorder="1" applyAlignment="1">
      <alignment horizontal="right" vertical="center"/>
    </xf>
    <xf numFmtId="41" fontId="13" fillId="15" borderId="0" xfId="0" applyNumberFormat="1" applyFont="1" applyFill="1" applyBorder="1" applyAlignment="1">
      <alignment horizontal="right" vertical="center"/>
    </xf>
    <xf numFmtId="184" fontId="13" fillId="15" borderId="5" xfId="0" applyNumberFormat="1" applyFont="1" applyFill="1" applyBorder="1" applyAlignment="1">
      <alignment horizontal="right" vertical="center"/>
    </xf>
    <xf numFmtId="184" fontId="20" fillId="15" borderId="22" xfId="0" quotePrefix="1" applyNumberFormat="1" applyFont="1" applyFill="1" applyBorder="1" applyAlignment="1">
      <alignment horizontal="right" vertical="center"/>
    </xf>
    <xf numFmtId="184" fontId="13" fillId="15" borderId="5" xfId="0" quotePrefix="1" applyNumberFormat="1" applyFont="1" applyFill="1" applyBorder="1" applyAlignment="1">
      <alignment horizontal="right" vertical="center"/>
    </xf>
    <xf numFmtId="41" fontId="13" fillId="15" borderId="23" xfId="0" applyNumberFormat="1" applyFont="1" applyFill="1" applyBorder="1" applyAlignment="1">
      <alignment horizontal="right" vertical="center"/>
    </xf>
    <xf numFmtId="41" fontId="13" fillId="15" borderId="4" xfId="0" applyNumberFormat="1" applyFont="1" applyFill="1" applyBorder="1" applyAlignment="1">
      <alignment horizontal="right" vertical="center"/>
    </xf>
    <xf numFmtId="184" fontId="13" fillId="15" borderId="24" xfId="0" applyNumberFormat="1" applyFont="1" applyFill="1" applyBorder="1" applyAlignment="1">
      <alignment horizontal="right" vertical="center"/>
    </xf>
    <xf numFmtId="41" fontId="20" fillId="15" borderId="21" xfId="0" applyNumberFormat="1" applyFont="1" applyFill="1" applyBorder="1" applyAlignment="1">
      <alignment vertical="center"/>
    </xf>
    <xf numFmtId="41" fontId="20" fillId="15" borderId="17" xfId="0" applyNumberFormat="1" applyFont="1" applyFill="1" applyBorder="1" applyAlignment="1">
      <alignment vertical="center"/>
    </xf>
    <xf numFmtId="184" fontId="20" fillId="15" borderId="22" xfId="0" applyNumberFormat="1" applyFont="1" applyFill="1" applyBorder="1" applyAlignment="1">
      <alignment vertical="center"/>
    </xf>
    <xf numFmtId="41" fontId="13" fillId="15" borderId="19" xfId="0" applyNumberFormat="1" applyFont="1" applyFill="1" applyBorder="1" applyAlignment="1">
      <alignment vertical="center"/>
    </xf>
    <xf numFmtId="41" fontId="13" fillId="15" borderId="0" xfId="0" applyNumberFormat="1" applyFont="1" applyFill="1" applyBorder="1" applyAlignment="1">
      <alignment vertical="center"/>
    </xf>
    <xf numFmtId="41" fontId="13" fillId="15" borderId="20" xfId="0" applyNumberFormat="1" applyFont="1" applyFill="1" applyBorder="1" applyAlignment="1">
      <alignment vertical="center"/>
    </xf>
    <xf numFmtId="41" fontId="13" fillId="15" borderId="10" xfId="0" applyNumberFormat="1" applyFont="1" applyFill="1" applyBorder="1" applyAlignment="1">
      <alignment vertical="center"/>
    </xf>
    <xf numFmtId="184" fontId="13" fillId="15" borderId="25" xfId="0" applyNumberFormat="1" applyFont="1" applyFill="1" applyBorder="1" applyAlignment="1">
      <alignment vertical="center"/>
    </xf>
    <xf numFmtId="41" fontId="13" fillId="15" borderId="23" xfId="0" applyNumberFormat="1" applyFont="1" applyFill="1" applyBorder="1" applyAlignment="1">
      <alignment vertical="center"/>
    </xf>
    <xf numFmtId="41" fontId="13" fillId="15" borderId="4" xfId="0" applyNumberFormat="1" applyFont="1" applyFill="1" applyBorder="1" applyAlignment="1">
      <alignment vertical="center"/>
    </xf>
    <xf numFmtId="176" fontId="15" fillId="15" borderId="0" xfId="0" applyNumberFormat="1" applyFont="1" applyFill="1" applyAlignment="1">
      <alignment horizontal="right" vertical="center"/>
    </xf>
    <xf numFmtId="176" fontId="12" fillId="15" borderId="17" xfId="2" applyNumberFormat="1" applyFont="1" applyFill="1" applyBorder="1" applyAlignment="1">
      <alignment horizontal="right" vertical="center"/>
    </xf>
    <xf numFmtId="41" fontId="15" fillId="15" borderId="0" xfId="1" quotePrefix="1" applyFont="1" applyFill="1" applyBorder="1" applyAlignment="1">
      <alignment horizontal="right" vertical="center"/>
    </xf>
    <xf numFmtId="179" fontId="15" fillId="15" borderId="0" xfId="1" quotePrefix="1" applyNumberFormat="1" applyFont="1" applyFill="1" applyBorder="1" applyAlignment="1">
      <alignment horizontal="right" vertical="center"/>
    </xf>
    <xf numFmtId="41" fontId="12" fillId="15" borderId="0" xfId="1" quotePrefix="1" applyFont="1" applyFill="1" applyBorder="1" applyAlignment="1">
      <alignment horizontal="right" vertical="center"/>
    </xf>
    <xf numFmtId="41" fontId="15" fillId="15" borderId="4" xfId="1" quotePrefix="1" applyFont="1" applyFill="1" applyBorder="1" applyAlignment="1">
      <alignment horizontal="right" vertical="center"/>
    </xf>
    <xf numFmtId="179" fontId="15" fillId="15" borderId="0" xfId="0" quotePrefix="1" applyNumberFormat="1" applyFont="1" applyFill="1" applyBorder="1" applyAlignment="1">
      <alignment horizontal="right" vertical="center"/>
    </xf>
    <xf numFmtId="41" fontId="12" fillId="15" borderId="0" xfId="0" quotePrefix="1" applyNumberFormat="1" applyFont="1" applyFill="1" applyBorder="1" applyAlignment="1">
      <alignment horizontal="right" vertical="center"/>
    </xf>
    <xf numFmtId="41" fontId="15" fillId="15" borderId="4" xfId="0" quotePrefix="1" applyNumberFormat="1" applyFont="1" applyFill="1" applyBorder="1" applyAlignment="1">
      <alignment horizontal="right" vertical="center"/>
    </xf>
    <xf numFmtId="41" fontId="15" fillId="15" borderId="17" xfId="1" applyFont="1" applyFill="1" applyBorder="1" applyAlignment="1">
      <alignment horizontal="right" vertical="center"/>
    </xf>
    <xf numFmtId="176" fontId="15" fillId="15" borderId="36" xfId="2" quotePrefix="1" applyNumberFormat="1" applyFont="1" applyFill="1" applyBorder="1" applyAlignment="1">
      <alignment horizontal="right" vertical="center"/>
    </xf>
    <xf numFmtId="176" fontId="15" fillId="15" borderId="0" xfId="2" quotePrefix="1" applyNumberFormat="1" applyFont="1" applyFill="1" applyBorder="1" applyAlignment="1">
      <alignment horizontal="right" vertical="center"/>
    </xf>
    <xf numFmtId="176" fontId="15" fillId="15" borderId="14" xfId="2" quotePrefix="1" applyNumberFormat="1" applyFont="1" applyFill="1" applyBorder="1" applyAlignment="1">
      <alignment horizontal="right" vertical="center"/>
    </xf>
    <xf numFmtId="0" fontId="16" fillId="14" borderId="0" xfId="0" applyFont="1" applyFill="1" applyAlignment="1">
      <alignment horizontal="center" vertical="center"/>
    </xf>
    <xf numFmtId="10" fontId="12" fillId="0" borderId="0" xfId="2" applyNumberFormat="1" applyFont="1" applyFill="1" applyBorder="1" applyAlignment="1">
      <alignment vertical="center"/>
    </xf>
    <xf numFmtId="41" fontId="15" fillId="0" borderId="36" xfId="0" applyNumberFormat="1" applyFont="1" applyFill="1" applyBorder="1" applyAlignment="1">
      <alignment vertical="center"/>
    </xf>
    <xf numFmtId="10" fontId="15" fillId="0" borderId="36" xfId="0" applyNumberFormat="1" applyFont="1" applyFill="1" applyBorder="1" applyAlignment="1">
      <alignment vertical="center"/>
    </xf>
    <xf numFmtId="179" fontId="24" fillId="0" borderId="0" xfId="0" applyNumberFormat="1" applyFont="1" applyFill="1" applyAlignment="1">
      <alignment vertical="center"/>
    </xf>
    <xf numFmtId="41" fontId="49" fillId="0" borderId="26" xfId="1" applyFont="1" applyFill="1" applyBorder="1" applyAlignment="1">
      <alignment vertical="center"/>
    </xf>
    <xf numFmtId="177" fontId="12" fillId="0" borderId="17" xfId="0" applyNumberFormat="1" applyFont="1" applyFill="1" applyBorder="1" applyAlignment="1">
      <alignment horizontal="right" vertical="center"/>
    </xf>
    <xf numFmtId="177" fontId="15" fillId="0" borderId="0" xfId="0" applyNumberFormat="1" applyFont="1" applyFill="1" applyAlignment="1">
      <alignment horizontal="right" vertical="center"/>
    </xf>
    <xf numFmtId="177" fontId="15" fillId="0" borderId="4" xfId="0" applyNumberFormat="1" applyFont="1" applyFill="1" applyBorder="1" applyAlignment="1">
      <alignment horizontal="right" vertical="center"/>
    </xf>
    <xf numFmtId="177" fontId="12" fillId="0" borderId="0" xfId="0" applyNumberFormat="1" applyFont="1" applyFill="1" applyBorder="1" applyAlignment="1">
      <alignment horizontal="right" vertical="center"/>
    </xf>
    <xf numFmtId="177" fontId="15" fillId="0" borderId="36" xfId="0" applyNumberFormat="1" applyFont="1" applyFill="1" applyBorder="1" applyAlignment="1">
      <alignment horizontal="right" vertical="center"/>
    </xf>
    <xf numFmtId="177" fontId="12" fillId="15" borderId="17" xfId="0" applyNumberFormat="1" applyFont="1" applyFill="1" applyBorder="1" applyAlignment="1">
      <alignment horizontal="right" vertical="center"/>
    </xf>
    <xf numFmtId="177" fontId="15" fillId="15" borderId="0" xfId="0" applyNumberFormat="1" applyFont="1" applyFill="1" applyBorder="1" applyAlignment="1">
      <alignment horizontal="right" vertical="center"/>
    </xf>
    <xf numFmtId="177" fontId="15" fillId="15" borderId="0" xfId="0" applyNumberFormat="1" applyFont="1" applyFill="1" applyAlignment="1">
      <alignment horizontal="right" vertical="center"/>
    </xf>
    <xf numFmtId="177" fontId="15" fillId="15" borderId="4" xfId="0" applyNumberFormat="1" applyFont="1" applyFill="1" applyBorder="1" applyAlignment="1">
      <alignment horizontal="right" vertical="center"/>
    </xf>
    <xf numFmtId="177" fontId="12" fillId="15" borderId="0" xfId="0" applyNumberFormat="1" applyFont="1" applyFill="1" applyBorder="1" applyAlignment="1">
      <alignment horizontal="right" vertical="center"/>
    </xf>
    <xf numFmtId="177" fontId="15" fillId="15" borderId="36" xfId="0" applyNumberFormat="1" applyFont="1" applyFill="1" applyBorder="1" applyAlignment="1">
      <alignment horizontal="right" vertical="center"/>
    </xf>
    <xf numFmtId="0" fontId="13" fillId="0" borderId="0" xfId="0" applyNumberFormat="1" applyFont="1" applyFill="1" applyBorder="1" applyAlignment="1">
      <alignment horizontal="right" vertical="center"/>
    </xf>
    <xf numFmtId="10" fontId="15" fillId="0" borderId="36" xfId="0" applyNumberFormat="1" applyFont="1" applyFill="1" applyBorder="1" applyAlignment="1">
      <alignment horizontal="right" vertical="center"/>
    </xf>
    <xf numFmtId="10" fontId="15" fillId="0" borderId="14" xfId="2" applyNumberFormat="1" applyFont="1" applyFill="1" applyBorder="1" applyAlignment="1">
      <alignment horizontal="right" vertical="center"/>
    </xf>
    <xf numFmtId="178" fontId="20" fillId="0" borderId="0" xfId="0" applyNumberFormat="1" applyFont="1" applyFill="1" applyBorder="1" applyAlignment="1">
      <alignment horizontal="right" vertical="center"/>
    </xf>
    <xf numFmtId="177" fontId="24" fillId="0" borderId="0" xfId="0" applyNumberFormat="1" applyFont="1" applyFill="1" applyAlignment="1">
      <alignment vertical="center"/>
    </xf>
    <xf numFmtId="41" fontId="15" fillId="0" borderId="36" xfId="1" applyFont="1" applyFill="1" applyBorder="1" applyAlignment="1">
      <alignment vertical="center"/>
    </xf>
    <xf numFmtId="10" fontId="24" fillId="0" borderId="0" xfId="2" applyNumberFormat="1" applyFont="1" applyAlignment="1">
      <alignment vertical="center"/>
    </xf>
    <xf numFmtId="0" fontId="16" fillId="14" borderId="0" xfId="0" applyFont="1" applyFill="1" applyAlignment="1">
      <alignment horizontal="center" vertical="center"/>
    </xf>
    <xf numFmtId="10" fontId="12" fillId="0" borderId="36" xfId="2" applyNumberFormat="1" applyFont="1" applyFill="1" applyBorder="1" applyAlignment="1">
      <alignment vertical="center"/>
    </xf>
    <xf numFmtId="10" fontId="12" fillId="15" borderId="10" xfId="2" applyNumberFormat="1" applyFont="1" applyFill="1" applyBorder="1" applyAlignment="1">
      <alignment vertical="center"/>
    </xf>
    <xf numFmtId="41" fontId="15" fillId="15" borderId="4" xfId="0" applyNumberFormat="1" applyFont="1" applyFill="1" applyBorder="1" applyAlignment="1">
      <alignment vertical="center"/>
    </xf>
    <xf numFmtId="41" fontId="15" fillId="15" borderId="4" xfId="0" applyNumberFormat="1" applyFont="1" applyFill="1" applyBorder="1" applyAlignment="1">
      <alignment horizontal="center" vertical="center"/>
    </xf>
    <xf numFmtId="176" fontId="24" fillId="0" borderId="14" xfId="2" applyNumberFormat="1" applyFont="1" applyFill="1" applyBorder="1" applyAlignment="1">
      <alignment vertical="center"/>
    </xf>
    <xf numFmtId="41" fontId="22" fillId="0" borderId="0" xfId="0" applyNumberFormat="1" applyFont="1" applyFill="1" applyBorder="1" applyAlignment="1">
      <alignment horizontal="right" vertical="center"/>
    </xf>
    <xf numFmtId="41" fontId="22" fillId="0" borderId="0" xfId="0" applyNumberFormat="1" applyFont="1" applyFill="1" applyAlignment="1">
      <alignment horizontal="right" vertical="center" indent="1"/>
    </xf>
    <xf numFmtId="41" fontId="22" fillId="0" borderId="0" xfId="0" applyNumberFormat="1" applyFont="1" applyFill="1" applyBorder="1" applyAlignment="1">
      <alignment horizontal="right" vertical="center" indent="1"/>
    </xf>
    <xf numFmtId="10" fontId="22" fillId="0" borderId="0" xfId="0" applyNumberFormat="1" applyFont="1" applyFill="1" applyBorder="1" applyAlignment="1">
      <alignment horizontal="right" vertical="center"/>
    </xf>
    <xf numFmtId="0" fontId="22" fillId="0" borderId="0" xfId="0" applyNumberFormat="1" applyFont="1" applyFill="1" applyBorder="1" applyAlignment="1">
      <alignment horizontal="right" vertical="center"/>
    </xf>
    <xf numFmtId="0" fontId="22" fillId="0" borderId="0" xfId="0" applyFont="1" applyFill="1" applyBorder="1" applyAlignment="1">
      <alignment horizontal="right" vertical="center" indent="1"/>
    </xf>
    <xf numFmtId="0" fontId="15" fillId="25" borderId="12" xfId="0" applyFont="1" applyFill="1" applyBorder="1" applyAlignment="1">
      <alignment horizontal="center" vertical="center"/>
    </xf>
    <xf numFmtId="0" fontId="36" fillId="25" borderId="0" xfId="0" applyFont="1" applyFill="1" applyBorder="1" applyAlignment="1">
      <alignment horizontal="center" vertical="center"/>
    </xf>
    <xf numFmtId="0" fontId="15" fillId="25" borderId="14" xfId="0" applyFont="1" applyFill="1" applyBorder="1" applyAlignment="1">
      <alignment horizontal="center" vertical="center"/>
    </xf>
    <xf numFmtId="0" fontId="15" fillId="25" borderId="4" xfId="0" applyFont="1" applyFill="1" applyBorder="1" applyAlignment="1">
      <alignment horizontal="center" vertical="center"/>
    </xf>
    <xf numFmtId="0" fontId="15" fillId="25" borderId="0" xfId="0" applyFont="1" applyFill="1" applyBorder="1" applyAlignment="1">
      <alignment horizontal="center" vertical="center"/>
    </xf>
    <xf numFmtId="0" fontId="15" fillId="25" borderId="3" xfId="0" applyFont="1" applyFill="1" applyBorder="1" applyAlignment="1">
      <alignment horizontal="center" vertical="center"/>
    </xf>
    <xf numFmtId="0" fontId="15" fillId="16" borderId="14" xfId="0" quotePrefix="1" applyFont="1" applyFill="1" applyBorder="1" applyAlignment="1">
      <alignment horizontal="right" vertical="center"/>
    </xf>
    <xf numFmtId="0" fontId="13" fillId="0" borderId="0" xfId="0" quotePrefix="1" applyNumberFormat="1" applyFont="1" applyFill="1" applyBorder="1" applyAlignment="1">
      <alignment horizontal="right" vertical="center"/>
    </xf>
    <xf numFmtId="0" fontId="15" fillId="16" borderId="10" xfId="0" quotePrefix="1" applyFont="1" applyFill="1" applyBorder="1" applyAlignment="1">
      <alignment horizontal="right" vertical="center"/>
    </xf>
    <xf numFmtId="0" fontId="15" fillId="16" borderId="0" xfId="0" quotePrefix="1" applyFont="1" applyFill="1" applyBorder="1" applyAlignment="1">
      <alignment horizontal="right" vertical="center"/>
    </xf>
    <xf numFmtId="0" fontId="16" fillId="14" borderId="0" xfId="0" applyFont="1" applyFill="1" applyAlignment="1">
      <alignment horizontal="center" vertical="center"/>
    </xf>
    <xf numFmtId="10" fontId="15" fillId="15" borderId="36" xfId="0" applyNumberFormat="1" applyFont="1" applyFill="1" applyBorder="1" applyAlignment="1">
      <alignment vertical="center"/>
    </xf>
    <xf numFmtId="10" fontId="15" fillId="15" borderId="0" xfId="0" applyNumberFormat="1" applyFont="1" applyFill="1" applyBorder="1" applyAlignment="1">
      <alignment vertical="center"/>
    </xf>
    <xf numFmtId="10" fontId="15" fillId="15" borderId="36" xfId="0" applyNumberFormat="1" applyFont="1" applyFill="1" applyBorder="1" applyAlignment="1">
      <alignment horizontal="right" vertical="center"/>
    </xf>
    <xf numFmtId="41" fontId="24" fillId="0" borderId="36" xfId="0" applyNumberFormat="1" applyFont="1" applyFill="1" applyBorder="1" applyAlignment="1">
      <alignment horizontal="right" vertical="center"/>
    </xf>
    <xf numFmtId="41" fontId="24" fillId="0" borderId="36" xfId="1" applyFont="1" applyFill="1" applyBorder="1" applyAlignment="1">
      <alignment horizontal="right" vertical="center"/>
    </xf>
    <xf numFmtId="183" fontId="12" fillId="0" borderId="0" xfId="0" applyNumberFormat="1" applyFont="1" applyFill="1" applyBorder="1" applyAlignment="1">
      <alignment horizontal="right" vertical="center"/>
    </xf>
    <xf numFmtId="41" fontId="15" fillId="15" borderId="36" xfId="1" applyFont="1" applyFill="1" applyBorder="1" applyAlignment="1">
      <alignment vertical="center"/>
    </xf>
    <xf numFmtId="176" fontId="15" fillId="15" borderId="0" xfId="2" applyNumberFormat="1" applyFont="1" applyFill="1" applyBorder="1" applyAlignment="1">
      <alignment vertical="center"/>
    </xf>
    <xf numFmtId="176" fontId="15" fillId="15" borderId="14" xfId="2" applyNumberFormat="1" applyFont="1" applyFill="1" applyBorder="1" applyAlignment="1">
      <alignment horizontal="right" vertical="center"/>
    </xf>
    <xf numFmtId="0" fontId="16" fillId="14" borderId="0" xfId="0" applyFont="1" applyFill="1" applyAlignment="1">
      <alignment horizontal="center" vertical="center"/>
    </xf>
    <xf numFmtId="41" fontId="71" fillId="0" borderId="0" xfId="0" applyNumberFormat="1" applyFont="1" applyBorder="1" applyAlignment="1">
      <alignment vertical="center"/>
    </xf>
    <xf numFmtId="10" fontId="12" fillId="25" borderId="0" xfId="2" applyNumberFormat="1" applyFont="1" applyFill="1" applyBorder="1" applyAlignment="1">
      <alignment vertical="center"/>
    </xf>
    <xf numFmtId="41" fontId="65" fillId="25" borderId="6" xfId="0" applyNumberFormat="1" applyFont="1" applyFill="1" applyBorder="1" applyAlignment="1">
      <alignment horizontal="right" vertical="center"/>
    </xf>
    <xf numFmtId="41" fontId="65" fillId="0" borderId="6" xfId="0" applyNumberFormat="1" applyFont="1" applyFill="1" applyBorder="1" applyAlignment="1">
      <alignment horizontal="right" vertical="center"/>
    </xf>
    <xf numFmtId="41" fontId="22" fillId="0" borderId="0" xfId="0" applyNumberFormat="1" applyFont="1" applyFill="1" applyAlignment="1">
      <alignment horizontal="right" vertical="center"/>
    </xf>
    <xf numFmtId="176" fontId="22" fillId="0" borderId="0" xfId="0" applyNumberFormat="1" applyFont="1" applyFill="1" applyBorder="1" applyAlignment="1">
      <alignment horizontal="right" vertical="center"/>
    </xf>
    <xf numFmtId="41" fontId="65" fillId="25" borderId="0" xfId="0" applyNumberFormat="1" applyFont="1" applyFill="1" applyBorder="1" applyAlignment="1">
      <alignment horizontal="right" vertical="center"/>
    </xf>
    <xf numFmtId="9" fontId="22" fillId="0" borderId="0" xfId="0" applyNumberFormat="1" applyFont="1" applyFill="1" applyBorder="1" applyAlignment="1">
      <alignment horizontal="right" vertical="center"/>
    </xf>
    <xf numFmtId="0" fontId="22" fillId="17" borderId="0" xfId="0" applyFont="1" applyFill="1" applyAlignment="1">
      <alignment horizontal="center" vertical="center"/>
    </xf>
    <xf numFmtId="0" fontId="22" fillId="0" borderId="0" xfId="0" applyFont="1" applyFill="1" applyAlignment="1">
      <alignment horizontal="right" vertical="center" indent="1"/>
    </xf>
    <xf numFmtId="0" fontId="22" fillId="0" borderId="0" xfId="0" applyFont="1" applyFill="1" applyAlignment="1">
      <alignment vertical="center"/>
    </xf>
    <xf numFmtId="0" fontId="22" fillId="0" borderId="0" xfId="0" applyFont="1" applyFill="1" applyBorder="1" applyAlignment="1">
      <alignment horizontal="right" vertical="center"/>
    </xf>
    <xf numFmtId="0" fontId="22" fillId="0" borderId="0" xfId="0" applyNumberFormat="1" applyFont="1" applyAlignment="1">
      <alignment vertical="center"/>
    </xf>
    <xf numFmtId="0" fontId="22" fillId="0" borderId="6" xfId="0" applyNumberFormat="1" applyFont="1" applyFill="1" applyBorder="1" applyAlignment="1">
      <alignment vertical="center"/>
    </xf>
    <xf numFmtId="176" fontId="15" fillId="25" borderId="0" xfId="0" applyNumberFormat="1" applyFont="1" applyFill="1" applyAlignment="1">
      <alignment vertical="center"/>
    </xf>
    <xf numFmtId="0" fontId="22" fillId="0" borderId="6" xfId="0" applyNumberFormat="1" applyFont="1" applyFill="1" applyBorder="1" applyAlignment="1">
      <alignment horizontal="right" vertical="center"/>
    </xf>
    <xf numFmtId="177" fontId="15" fillId="25" borderId="36" xfId="0" applyNumberFormat="1" applyFont="1" applyFill="1" applyBorder="1" applyAlignment="1">
      <alignment horizontal="right" vertical="center"/>
    </xf>
    <xf numFmtId="41" fontId="15" fillId="25" borderId="36" xfId="1" applyFont="1" applyFill="1" applyBorder="1" applyAlignment="1">
      <alignment horizontal="right" vertical="center"/>
    </xf>
    <xf numFmtId="41" fontId="15" fillId="15" borderId="36" xfId="1" applyFont="1" applyFill="1" applyBorder="1" applyAlignment="1">
      <alignment horizontal="right" vertical="center"/>
    </xf>
    <xf numFmtId="10" fontId="15" fillId="25" borderId="4" xfId="2" applyNumberFormat="1" applyFont="1" applyFill="1" applyBorder="1" applyAlignment="1">
      <alignment horizontal="right" vertical="center"/>
    </xf>
    <xf numFmtId="10" fontId="15" fillId="15" borderId="4" xfId="2" applyNumberFormat="1" applyFont="1" applyFill="1" applyBorder="1" applyAlignment="1">
      <alignment horizontal="right" vertical="center"/>
    </xf>
    <xf numFmtId="176" fontId="15" fillId="25" borderId="14" xfId="2" applyNumberFormat="1" applyFont="1" applyFill="1" applyBorder="1" applyAlignment="1">
      <alignment vertical="center"/>
    </xf>
    <xf numFmtId="176" fontId="15" fillId="15" borderId="14" xfId="2" applyNumberFormat="1" applyFont="1" applyFill="1" applyBorder="1" applyAlignment="1">
      <alignment vertical="center"/>
    </xf>
    <xf numFmtId="1" fontId="15" fillId="25" borderId="14" xfId="0" quotePrefix="1" applyNumberFormat="1" applyFont="1" applyFill="1" applyBorder="1" applyAlignment="1">
      <alignment horizontal="right" vertical="center"/>
    </xf>
    <xf numFmtId="1" fontId="15" fillId="15" borderId="14" xfId="0" quotePrefix="1" applyNumberFormat="1" applyFont="1" applyFill="1" applyBorder="1" applyAlignment="1">
      <alignment horizontal="right" vertical="center"/>
    </xf>
    <xf numFmtId="41" fontId="15" fillId="25" borderId="14" xfId="0" applyNumberFormat="1" applyFont="1" applyFill="1" applyBorder="1" applyAlignment="1">
      <alignment vertical="center"/>
    </xf>
    <xf numFmtId="41" fontId="15" fillId="15" borderId="14" xfId="0" applyNumberFormat="1" applyFont="1" applyFill="1" applyBorder="1" applyAlignment="1">
      <alignment vertical="center"/>
    </xf>
    <xf numFmtId="10" fontId="15" fillId="25" borderId="0" xfId="2" applyNumberFormat="1" applyFont="1" applyFill="1" applyBorder="1" applyAlignment="1">
      <alignment horizontal="right" vertical="center"/>
    </xf>
    <xf numFmtId="10" fontId="15" fillId="25" borderId="14" xfId="2" applyNumberFormat="1" applyFont="1" applyFill="1" applyBorder="1" applyAlignment="1">
      <alignment horizontal="right" vertical="center"/>
    </xf>
    <xf numFmtId="41" fontId="12" fillId="25" borderId="11" xfId="1" applyFont="1" applyFill="1" applyBorder="1" applyAlignment="1">
      <alignment vertical="center"/>
    </xf>
    <xf numFmtId="41" fontId="12" fillId="15" borderId="11" xfId="1" applyFont="1" applyFill="1" applyBorder="1" applyAlignment="1">
      <alignment vertical="center"/>
    </xf>
    <xf numFmtId="41" fontId="12" fillId="25" borderId="11" xfId="0" applyNumberFormat="1" applyFont="1" applyFill="1" applyBorder="1" applyAlignment="1">
      <alignment vertical="center"/>
    </xf>
    <xf numFmtId="41" fontId="12" fillId="15" borderId="11" xfId="0" applyNumberFormat="1" applyFont="1" applyFill="1" applyBorder="1" applyAlignment="1">
      <alignment vertical="center"/>
    </xf>
    <xf numFmtId="0" fontId="16" fillId="14" borderId="0" xfId="0" applyFont="1" applyFill="1" applyAlignment="1">
      <alignment horizontal="center" vertical="center"/>
    </xf>
    <xf numFmtId="176" fontId="24" fillId="0" borderId="0" xfId="2" applyNumberFormat="1" applyFont="1" applyAlignment="1">
      <alignment horizontal="right" vertical="center"/>
    </xf>
    <xf numFmtId="41" fontId="48" fillId="0" borderId="0" xfId="1" applyFont="1" applyFill="1" applyBorder="1" applyAlignment="1">
      <alignment horizontal="right" vertical="center"/>
    </xf>
    <xf numFmtId="41" fontId="15" fillId="0" borderId="14" xfId="0" applyNumberFormat="1" applyFont="1" applyFill="1" applyBorder="1" applyAlignment="1">
      <alignment vertical="center"/>
    </xf>
    <xf numFmtId="176" fontId="15" fillId="0" borderId="14" xfId="2" applyNumberFormat="1" applyFont="1" applyFill="1" applyBorder="1" applyAlignment="1">
      <alignment vertical="center"/>
    </xf>
    <xf numFmtId="1" fontId="15" fillId="0" borderId="14" xfId="0" quotePrefix="1" applyNumberFormat="1" applyFont="1" applyFill="1" applyBorder="1" applyAlignment="1">
      <alignment horizontal="right" vertical="center"/>
    </xf>
    <xf numFmtId="176" fontId="15" fillId="0" borderId="0" xfId="0" applyNumberFormat="1" applyFont="1" applyFill="1" applyAlignment="1">
      <alignment vertical="center"/>
    </xf>
    <xf numFmtId="41" fontId="15" fillId="0" borderId="36" xfId="1" applyFont="1" applyFill="1" applyBorder="1" applyAlignment="1">
      <alignment horizontal="right" vertical="center"/>
    </xf>
    <xf numFmtId="10" fontId="15" fillId="0" borderId="4" xfId="2" applyNumberFormat="1" applyFont="1" applyFill="1" applyBorder="1" applyAlignment="1">
      <alignment horizontal="right" vertical="center"/>
    </xf>
    <xf numFmtId="182" fontId="12" fillId="0" borderId="0" xfId="0" applyNumberFormat="1" applyFont="1" applyFill="1" applyBorder="1" applyAlignment="1">
      <alignment horizontal="right" vertical="center"/>
    </xf>
    <xf numFmtId="182" fontId="15" fillId="0" borderId="0" xfId="1" applyNumberFormat="1" applyFont="1" applyFill="1" applyBorder="1" applyAlignment="1">
      <alignment horizontal="right" vertical="center"/>
    </xf>
    <xf numFmtId="10" fontId="15" fillId="0" borderId="0" xfId="2" applyNumberFormat="1" applyFont="1" applyFill="1" applyBorder="1" applyAlignment="1">
      <alignment vertical="center"/>
    </xf>
    <xf numFmtId="176" fontId="15" fillId="16" borderId="0" xfId="2" applyNumberFormat="1" applyFont="1" applyFill="1" applyAlignment="1">
      <alignment horizontal="right" vertical="center"/>
    </xf>
    <xf numFmtId="41" fontId="48" fillId="0" borderId="0" xfId="1" applyNumberFormat="1" applyFont="1" applyFill="1" applyBorder="1" applyAlignment="1">
      <alignment horizontal="right" vertical="center"/>
    </xf>
    <xf numFmtId="176" fontId="15" fillId="16" borderId="4" xfId="0" applyNumberFormat="1" applyFont="1" applyFill="1" applyBorder="1" applyAlignment="1">
      <alignment horizontal="right" vertical="center"/>
    </xf>
    <xf numFmtId="176" fontId="12" fillId="16" borderId="0" xfId="0" applyNumberFormat="1" applyFont="1" applyFill="1" applyAlignment="1">
      <alignment horizontal="right" vertical="center"/>
    </xf>
    <xf numFmtId="176" fontId="15" fillId="16" borderId="0" xfId="0" applyNumberFormat="1" applyFont="1" applyFill="1" applyAlignment="1">
      <alignment horizontal="right" vertical="center"/>
    </xf>
    <xf numFmtId="176" fontId="12" fillId="16" borderId="4" xfId="0" applyNumberFormat="1" applyFont="1" applyFill="1" applyBorder="1" applyAlignment="1">
      <alignment horizontal="right" vertical="center"/>
    </xf>
    <xf numFmtId="176" fontId="15" fillId="16" borderId="0" xfId="0" applyNumberFormat="1" applyFont="1" applyFill="1" applyAlignment="1">
      <alignment vertical="center"/>
    </xf>
    <xf numFmtId="176" fontId="12" fillId="16" borderId="15" xfId="0" applyNumberFormat="1" applyFont="1" applyFill="1" applyBorder="1" applyAlignment="1">
      <alignment horizontal="right" vertical="center"/>
    </xf>
    <xf numFmtId="176" fontId="15" fillId="16" borderId="14" xfId="0" applyNumberFormat="1" applyFont="1" applyFill="1" applyBorder="1" applyAlignment="1">
      <alignment horizontal="right" vertical="center"/>
    </xf>
    <xf numFmtId="176" fontId="15" fillId="16" borderId="6" xfId="0" applyNumberFormat="1" applyFont="1" applyFill="1" applyBorder="1" applyAlignment="1">
      <alignment horizontal="right" vertical="center"/>
    </xf>
    <xf numFmtId="176" fontId="15" fillId="16" borderId="4" xfId="0" quotePrefix="1" applyNumberFormat="1" applyFont="1" applyFill="1" applyBorder="1" applyAlignment="1">
      <alignment horizontal="right" vertical="center"/>
    </xf>
    <xf numFmtId="176" fontId="15" fillId="16" borderId="36" xfId="2" quotePrefix="1" applyNumberFormat="1" applyFont="1" applyFill="1" applyBorder="1" applyAlignment="1">
      <alignment horizontal="right" vertical="center"/>
    </xf>
    <xf numFmtId="176" fontId="12" fillId="16" borderId="17" xfId="0" applyNumberFormat="1" applyFont="1" applyFill="1" applyBorder="1" applyAlignment="1">
      <alignment horizontal="right" vertical="center"/>
    </xf>
    <xf numFmtId="181" fontId="12" fillId="0" borderId="0" xfId="1" applyNumberFormat="1" applyFont="1" applyFill="1" applyBorder="1" applyAlignment="1">
      <alignment horizontal="right" vertical="center"/>
    </xf>
    <xf numFmtId="184" fontId="57" fillId="0" borderId="0" xfId="0" applyNumberFormat="1" applyFont="1" applyAlignment="1">
      <alignment vertical="center"/>
    </xf>
    <xf numFmtId="41" fontId="12" fillId="0" borderId="11" xfId="1" applyFont="1" applyFill="1" applyBorder="1" applyAlignment="1">
      <alignment vertical="center"/>
    </xf>
    <xf numFmtId="41" fontId="12" fillId="0" borderId="11" xfId="0" applyNumberFormat="1" applyFont="1" applyFill="1" applyBorder="1" applyAlignment="1">
      <alignment vertical="center"/>
    </xf>
    <xf numFmtId="0" fontId="16" fillId="14" borderId="0" xfId="0" applyFont="1" applyFill="1" applyAlignment="1">
      <alignment horizontal="center" vertical="center"/>
    </xf>
    <xf numFmtId="2" fontId="24" fillId="0" borderId="0" xfId="0" applyNumberFormat="1" applyFont="1" applyAlignment="1">
      <alignment horizontal="right" vertical="center"/>
    </xf>
    <xf numFmtId="181" fontId="24" fillId="0" borderId="0" xfId="1" applyNumberFormat="1" applyFont="1" applyAlignment="1">
      <alignment horizontal="right" vertical="center"/>
    </xf>
    <xf numFmtId="41" fontId="15" fillId="16" borderId="0" xfId="1" applyFont="1" applyFill="1" applyBorder="1" applyAlignment="1">
      <alignment horizontal="right" vertical="center"/>
    </xf>
    <xf numFmtId="176" fontId="15" fillId="16" borderId="36" xfId="2" applyNumberFormat="1" applyFont="1" applyFill="1" applyBorder="1" applyAlignment="1">
      <alignment horizontal="right" vertical="center"/>
    </xf>
    <xf numFmtId="176" fontId="12" fillId="16" borderId="0" xfId="2" applyNumberFormat="1" applyFont="1" applyFill="1" applyAlignment="1">
      <alignment horizontal="right" vertical="center"/>
    </xf>
    <xf numFmtId="176" fontId="15" fillId="16" borderId="10" xfId="2" quotePrefix="1" applyNumberFormat="1" applyFont="1" applyFill="1" applyBorder="1" applyAlignment="1">
      <alignment horizontal="right" vertical="center"/>
    </xf>
    <xf numFmtId="176" fontId="12" fillId="16" borderId="4" xfId="2" quotePrefix="1" applyNumberFormat="1" applyFont="1" applyFill="1" applyBorder="1" applyAlignment="1">
      <alignment horizontal="right" vertical="center"/>
    </xf>
    <xf numFmtId="176" fontId="15" fillId="16" borderId="8" xfId="2" applyNumberFormat="1" applyFont="1" applyFill="1" applyBorder="1" applyAlignment="1">
      <alignment horizontal="right" vertical="center"/>
    </xf>
    <xf numFmtId="176" fontId="15" fillId="16" borderId="10" xfId="0" applyNumberFormat="1" applyFont="1" applyFill="1" applyBorder="1" applyAlignment="1">
      <alignment horizontal="right" vertical="center"/>
    </xf>
    <xf numFmtId="176" fontId="12" fillId="16" borderId="8" xfId="0" applyNumberFormat="1" applyFont="1" applyFill="1" applyBorder="1" applyAlignment="1">
      <alignment horizontal="right" vertical="center"/>
    </xf>
    <xf numFmtId="10" fontId="24" fillId="15" borderId="4" xfId="0" applyNumberFormat="1" applyFont="1" applyFill="1" applyBorder="1" applyAlignment="1">
      <alignment horizontal="right" vertical="center"/>
    </xf>
    <xf numFmtId="176" fontId="15" fillId="16" borderId="16" xfId="2" applyNumberFormat="1" applyFont="1" applyFill="1" applyBorder="1" applyAlignment="1">
      <alignment horizontal="right" vertical="center"/>
    </xf>
    <xf numFmtId="0" fontId="16" fillId="14" borderId="0" xfId="0" applyFont="1" applyFill="1" applyAlignment="1">
      <alignment horizontal="center" vertical="center"/>
    </xf>
    <xf numFmtId="179" fontId="24" fillId="0" borderId="17" xfId="0" applyNumberFormat="1" applyFont="1" applyFill="1" applyBorder="1" applyAlignment="1">
      <alignment vertical="center"/>
    </xf>
    <xf numFmtId="179" fontId="24" fillId="25" borderId="17" xfId="0" applyNumberFormat="1" applyFont="1" applyFill="1" applyBorder="1" applyAlignment="1">
      <alignment vertical="center"/>
    </xf>
    <xf numFmtId="10" fontId="15" fillId="16" borderId="15" xfId="0" applyNumberFormat="1" applyFont="1" applyFill="1" applyBorder="1" applyAlignment="1">
      <alignment horizontal="right" vertical="center"/>
    </xf>
    <xf numFmtId="9" fontId="15" fillId="16" borderId="15" xfId="0" quotePrefix="1" applyNumberFormat="1" applyFont="1" applyFill="1" applyBorder="1" applyAlignment="1">
      <alignment horizontal="right" vertical="center"/>
    </xf>
    <xf numFmtId="9" fontId="15" fillId="16" borderId="0" xfId="0" applyNumberFormat="1" applyFont="1" applyFill="1" applyBorder="1" applyAlignment="1">
      <alignment horizontal="right" vertical="center"/>
    </xf>
    <xf numFmtId="0" fontId="16" fillId="14" borderId="0" xfId="0" applyFont="1" applyFill="1" applyAlignment="1">
      <alignment horizontal="center" vertical="center"/>
    </xf>
    <xf numFmtId="176" fontId="176" fillId="0" borderId="0" xfId="2" applyNumberFormat="1" applyFont="1" applyFill="1" applyBorder="1" applyAlignment="1">
      <alignment horizontal="right" vertical="center"/>
    </xf>
    <xf numFmtId="176" fontId="12" fillId="0" borderId="0" xfId="2" applyNumberFormat="1" applyFont="1" applyFill="1" applyBorder="1" applyAlignment="1">
      <alignment vertical="center"/>
    </xf>
    <xf numFmtId="176" fontId="24" fillId="0" borderId="0" xfId="2" quotePrefix="1" applyNumberFormat="1" applyFont="1" applyFill="1" applyBorder="1" applyAlignment="1">
      <alignment horizontal="right" vertical="center"/>
    </xf>
    <xf numFmtId="177" fontId="24" fillId="0" borderId="0" xfId="0" applyNumberFormat="1" applyFont="1" applyAlignment="1">
      <alignment vertical="center"/>
    </xf>
    <xf numFmtId="41" fontId="20" fillId="15" borderId="6" xfId="0" applyNumberFormat="1" applyFont="1" applyFill="1" applyBorder="1" applyAlignment="1">
      <alignment horizontal="right" vertical="center"/>
    </xf>
    <xf numFmtId="41" fontId="20" fillId="15" borderId="0" xfId="0" applyNumberFormat="1" applyFont="1" applyFill="1" applyAlignment="1">
      <alignment horizontal="right" vertical="center"/>
    </xf>
    <xf numFmtId="41" fontId="13" fillId="15" borderId="0" xfId="0" applyNumberFormat="1" applyFont="1" applyFill="1" applyAlignment="1">
      <alignment horizontal="right" vertical="center"/>
    </xf>
    <xf numFmtId="179" fontId="13" fillId="15" borderId="0" xfId="0" applyNumberFormat="1" applyFont="1" applyFill="1" applyAlignment="1">
      <alignment horizontal="right" vertical="center"/>
    </xf>
    <xf numFmtId="41" fontId="20" fillId="15" borderId="26" xfId="0" applyNumberFormat="1" applyFont="1" applyFill="1" applyBorder="1" applyAlignment="1">
      <alignment horizontal="right" vertical="center"/>
    </xf>
    <xf numFmtId="176" fontId="20" fillId="16" borderId="6" xfId="2" applyNumberFormat="1" applyFont="1" applyFill="1" applyBorder="1" applyAlignment="1">
      <alignment horizontal="right" vertical="center"/>
    </xf>
    <xf numFmtId="176" fontId="20" fillId="16" borderId="0" xfId="2" applyNumberFormat="1" applyFont="1" applyFill="1" applyAlignment="1">
      <alignment horizontal="right" vertical="center"/>
    </xf>
    <xf numFmtId="176" fontId="13" fillId="16" borderId="0" xfId="2" applyNumberFormat="1" applyFont="1" applyFill="1" applyAlignment="1">
      <alignment horizontal="right" vertical="center"/>
    </xf>
    <xf numFmtId="176" fontId="13" fillId="16" borderId="0" xfId="2" quotePrefix="1" applyNumberFormat="1" applyFont="1" applyFill="1" applyAlignment="1">
      <alignment horizontal="right" vertical="center"/>
    </xf>
    <xf numFmtId="176" fontId="20" fillId="16" borderId="26" xfId="2" applyNumberFormat="1" applyFont="1" applyFill="1" applyBorder="1" applyAlignment="1">
      <alignment horizontal="right" vertical="center"/>
    </xf>
    <xf numFmtId="0" fontId="177" fillId="6" borderId="0" xfId="461" applyFont="1" applyFill="1" applyAlignment="1" applyProtection="1">
      <alignment horizontal="left" vertical="center"/>
    </xf>
    <xf numFmtId="0" fontId="178" fillId="6" borderId="0" xfId="461" applyFont="1" applyFill="1" applyAlignment="1" applyProtection="1">
      <alignment horizontal="left" vertical="center"/>
    </xf>
    <xf numFmtId="0" fontId="179" fillId="6" borderId="0" xfId="461" applyFont="1" applyFill="1" applyAlignment="1" applyProtection="1">
      <alignment horizontal="left" vertical="center"/>
    </xf>
    <xf numFmtId="0" fontId="84" fillId="6" borderId="0" xfId="461" applyNumberFormat="1" applyFont="1" applyFill="1" applyAlignment="1" applyProtection="1">
      <alignment horizontal="left" vertical="center"/>
    </xf>
    <xf numFmtId="0" fontId="180" fillId="0" borderId="0" xfId="0" applyFont="1" applyFill="1" applyAlignment="1">
      <alignment vertical="center"/>
    </xf>
    <xf numFmtId="0" fontId="85" fillId="14" borderId="0" xfId="461" applyFont="1" applyFill="1" applyAlignment="1" applyProtection="1">
      <alignment horizontal="left" vertical="center"/>
    </xf>
    <xf numFmtId="176" fontId="15" fillId="16" borderId="36" xfId="0" applyNumberFormat="1" applyFont="1" applyFill="1" applyBorder="1" applyAlignment="1">
      <alignment horizontal="right" vertical="center"/>
    </xf>
    <xf numFmtId="0" fontId="16" fillId="14" borderId="0" xfId="0" applyFont="1" applyFill="1" applyAlignment="1">
      <alignment horizontal="center" vertical="center"/>
    </xf>
    <xf numFmtId="176" fontId="15" fillId="16" borderId="15" xfId="0" quotePrefix="1" applyNumberFormat="1" applyFont="1" applyFill="1" applyBorder="1" applyAlignment="1">
      <alignment horizontal="right" vertical="center"/>
    </xf>
    <xf numFmtId="9" fontId="15" fillId="25" borderId="0" xfId="0" applyNumberFormat="1" applyFont="1" applyFill="1" applyBorder="1" applyAlignment="1">
      <alignment horizontal="right" vertical="center"/>
    </xf>
    <xf numFmtId="10" fontId="15" fillId="25" borderId="0" xfId="2" applyNumberFormat="1" applyFont="1" applyFill="1" applyBorder="1" applyAlignment="1">
      <alignment vertical="center"/>
    </xf>
    <xf numFmtId="41" fontId="15" fillId="16" borderId="1" xfId="0" quotePrefix="1" applyNumberFormat="1" applyFont="1" applyFill="1" applyBorder="1" applyAlignment="1">
      <alignment horizontal="right" vertical="center"/>
    </xf>
    <xf numFmtId="0" fontId="15" fillId="16" borderId="0" xfId="0" quotePrefix="1" applyNumberFormat="1" applyFont="1" applyFill="1" applyBorder="1" applyAlignment="1">
      <alignment horizontal="right" vertical="center"/>
    </xf>
    <xf numFmtId="0" fontId="15" fillId="16" borderId="14" xfId="0" quotePrefix="1" applyNumberFormat="1" applyFont="1" applyFill="1" applyBorder="1" applyAlignment="1">
      <alignment horizontal="right" vertical="center"/>
    </xf>
    <xf numFmtId="0" fontId="16" fillId="14" borderId="0" xfId="0" applyFont="1" applyFill="1" applyAlignment="1">
      <alignment horizontal="center" vertical="center"/>
    </xf>
    <xf numFmtId="41" fontId="15" fillId="26" borderId="0" xfId="0" applyNumberFormat="1" applyFont="1" applyFill="1" applyBorder="1" applyAlignment="1">
      <alignment horizontal="right" vertical="center"/>
    </xf>
    <xf numFmtId="41" fontId="12" fillId="26" borderId="6" xfId="0" applyNumberFormat="1" applyFont="1" applyFill="1" applyBorder="1" applyAlignment="1">
      <alignment horizontal="right" vertical="center"/>
    </xf>
    <xf numFmtId="41" fontId="15" fillId="26" borderId="14" xfId="0" applyNumberFormat="1" applyFont="1" applyFill="1" applyBorder="1" applyAlignment="1">
      <alignment horizontal="right" vertical="center"/>
    </xf>
    <xf numFmtId="10" fontId="15" fillId="0" borderId="26" xfId="0" applyNumberFormat="1" applyFont="1" applyFill="1" applyBorder="1" applyAlignment="1">
      <alignment horizontal="right" vertical="center"/>
    </xf>
    <xf numFmtId="178" fontId="15" fillId="0" borderId="36" xfId="0" applyNumberFormat="1" applyFont="1" applyFill="1" applyBorder="1" applyAlignment="1">
      <alignment vertical="center"/>
    </xf>
    <xf numFmtId="1" fontId="15" fillId="0" borderId="36" xfId="0" applyNumberFormat="1" applyFont="1" applyFill="1" applyBorder="1" applyAlignment="1">
      <alignment vertical="center"/>
    </xf>
    <xf numFmtId="41" fontId="15" fillId="15" borderId="14" xfId="1" applyFont="1" applyFill="1" applyBorder="1" applyAlignment="1">
      <alignment horizontal="right" vertical="center"/>
    </xf>
    <xf numFmtId="10" fontId="15" fillId="15" borderId="36" xfId="1" applyNumberFormat="1" applyFont="1" applyFill="1" applyBorder="1" applyAlignment="1">
      <alignment vertical="center"/>
    </xf>
    <xf numFmtId="0" fontId="15" fillId="16" borderId="0" xfId="1" quotePrefix="1" applyNumberFormat="1" applyFont="1" applyFill="1" applyBorder="1" applyAlignment="1">
      <alignment horizontal="right" vertical="center"/>
    </xf>
    <xf numFmtId="176" fontId="48" fillId="15" borderId="14" xfId="0" applyNumberFormat="1" applyFont="1" applyFill="1" applyBorder="1" applyAlignment="1">
      <alignment horizontal="right" vertical="center"/>
    </xf>
    <xf numFmtId="176" fontId="48" fillId="15" borderId="0" xfId="2" applyNumberFormat="1" applyFont="1" applyFill="1" applyBorder="1" applyAlignment="1">
      <alignment vertical="center"/>
    </xf>
    <xf numFmtId="176" fontId="48" fillId="15" borderId="14" xfId="2" applyNumberFormat="1" applyFont="1" applyFill="1" applyBorder="1" applyAlignment="1">
      <alignment horizontal="right" vertical="center"/>
    </xf>
    <xf numFmtId="10" fontId="48" fillId="15" borderId="4" xfId="0" applyNumberFormat="1" applyFont="1" applyFill="1" applyBorder="1" applyAlignment="1">
      <alignment horizontal="right" vertical="center"/>
    </xf>
    <xf numFmtId="176" fontId="48" fillId="15" borderId="0" xfId="0" applyNumberFormat="1" applyFont="1" applyFill="1" applyBorder="1" applyAlignment="1">
      <alignment horizontal="right" vertical="center"/>
    </xf>
    <xf numFmtId="0" fontId="12" fillId="16" borderId="6" xfId="0" quotePrefix="1" applyNumberFormat="1" applyFont="1" applyFill="1" applyBorder="1" applyAlignment="1">
      <alignment horizontal="right" vertical="center"/>
    </xf>
    <xf numFmtId="0" fontId="15" fillId="16" borderId="4" xfId="0" quotePrefix="1" applyFont="1" applyFill="1" applyBorder="1" applyAlignment="1">
      <alignment horizontal="right" vertical="center"/>
    </xf>
    <xf numFmtId="0" fontId="16" fillId="14" borderId="0" xfId="0" applyFont="1" applyFill="1" applyAlignment="1">
      <alignment horizontal="center" vertical="center"/>
    </xf>
    <xf numFmtId="0" fontId="12" fillId="15" borderId="36" xfId="0" applyNumberFormat="1" applyFont="1" applyFill="1" applyBorder="1" applyAlignment="1">
      <alignment horizontal="right" vertical="center"/>
    </xf>
    <xf numFmtId="10" fontId="48" fillId="15" borderId="0" xfId="0" applyNumberFormat="1" applyFont="1" applyFill="1" applyBorder="1" applyAlignment="1">
      <alignment horizontal="right" vertical="center"/>
    </xf>
    <xf numFmtId="0" fontId="181" fillId="0" borderId="0" xfId="0" applyFont="1" applyFill="1" applyBorder="1" applyAlignment="1">
      <alignment vertical="top"/>
    </xf>
    <xf numFmtId="179" fontId="15" fillId="7" borderId="36" xfId="0" applyNumberFormat="1" applyFont="1" applyFill="1" applyBorder="1" applyAlignment="1">
      <alignment horizontal="right" vertical="center"/>
    </xf>
    <xf numFmtId="184" fontId="20" fillId="0" borderId="4" xfId="0" applyNumberFormat="1" applyFont="1" applyFill="1" applyBorder="1" applyAlignment="1">
      <alignment horizontal="right" vertical="center"/>
    </xf>
    <xf numFmtId="184" fontId="13" fillId="0" borderId="0" xfId="0" applyNumberFormat="1" applyFont="1" applyFill="1" applyBorder="1" applyAlignment="1">
      <alignment vertical="center"/>
    </xf>
    <xf numFmtId="184" fontId="20" fillId="0" borderId="17" xfId="0" applyNumberFormat="1" applyFont="1" applyFill="1" applyBorder="1" applyAlignment="1">
      <alignment horizontal="right" vertical="center"/>
    </xf>
    <xf numFmtId="184" fontId="13" fillId="0" borderId="36" xfId="0" applyNumberFormat="1" applyFont="1" applyFill="1" applyBorder="1" applyAlignment="1">
      <alignment horizontal="right" vertical="center"/>
    </xf>
    <xf numFmtId="184" fontId="13" fillId="0" borderId="0" xfId="0" applyNumberFormat="1" applyFont="1" applyFill="1" applyBorder="1" applyAlignment="1">
      <alignment horizontal="right" vertical="center"/>
    </xf>
    <xf numFmtId="184" fontId="20" fillId="0" borderId="17" xfId="0" quotePrefix="1" applyNumberFormat="1" applyFont="1" applyFill="1" applyBorder="1" applyAlignment="1">
      <alignment horizontal="right" vertical="center"/>
    </xf>
    <xf numFmtId="184" fontId="13" fillId="0" borderId="0" xfId="0" quotePrefix="1" applyNumberFormat="1" applyFont="1" applyFill="1" applyBorder="1" applyAlignment="1">
      <alignment horizontal="right" vertical="center"/>
    </xf>
    <xf numFmtId="184" fontId="13" fillId="0" borderId="4" xfId="0" applyNumberFormat="1" applyFont="1" applyFill="1" applyBorder="1" applyAlignment="1">
      <alignment horizontal="right" vertical="center"/>
    </xf>
    <xf numFmtId="184" fontId="20" fillId="0" borderId="17" xfId="0" applyNumberFormat="1" applyFont="1" applyFill="1" applyBorder="1" applyAlignment="1">
      <alignment vertical="center"/>
    </xf>
    <xf numFmtId="184" fontId="13" fillId="0" borderId="36" xfId="0" applyNumberFormat="1" applyFont="1" applyFill="1" applyBorder="1" applyAlignment="1">
      <alignment vertical="center"/>
    </xf>
    <xf numFmtId="184" fontId="13" fillId="0" borderId="4" xfId="0" applyNumberFormat="1" applyFont="1" applyFill="1" applyBorder="1" applyAlignment="1">
      <alignment vertical="center"/>
    </xf>
    <xf numFmtId="10" fontId="48" fillId="0" borderId="4" xfId="0" applyNumberFormat="1" applyFont="1" applyFill="1" applyBorder="1" applyAlignment="1">
      <alignment horizontal="right" vertical="center"/>
    </xf>
    <xf numFmtId="176" fontId="48" fillId="0" borderId="0" xfId="0" applyNumberFormat="1" applyFont="1" applyFill="1" applyBorder="1" applyAlignment="1">
      <alignment horizontal="right" vertical="center"/>
    </xf>
    <xf numFmtId="179" fontId="24" fillId="0" borderId="0" xfId="0" applyNumberFormat="1" applyFont="1" applyFill="1" applyBorder="1" applyAlignment="1">
      <alignment vertical="center"/>
    </xf>
    <xf numFmtId="41" fontId="57" fillId="0" borderId="0" xfId="0" applyNumberFormat="1" applyFont="1" applyAlignment="1">
      <alignment vertical="center"/>
    </xf>
    <xf numFmtId="41" fontId="57" fillId="0" borderId="0" xfId="1" applyFont="1" applyAlignment="1">
      <alignment vertical="center"/>
    </xf>
    <xf numFmtId="41" fontId="57" fillId="0" borderId="0" xfId="1" applyFont="1" applyFill="1" applyAlignment="1">
      <alignment vertical="center"/>
    </xf>
    <xf numFmtId="41" fontId="57" fillId="0" borderId="0" xfId="0" applyNumberFormat="1" applyFont="1" applyFill="1" applyAlignment="1">
      <alignment vertical="center"/>
    </xf>
    <xf numFmtId="249" fontId="24" fillId="0" borderId="0" xfId="0" applyNumberFormat="1" applyFont="1" applyAlignment="1">
      <alignment vertical="center"/>
    </xf>
    <xf numFmtId="41" fontId="20" fillId="0" borderId="21" xfId="1" applyFont="1" applyFill="1" applyBorder="1" applyAlignment="1">
      <alignment horizontal="right" vertical="center"/>
    </xf>
    <xf numFmtId="41" fontId="20" fillId="0" borderId="17" xfId="1" applyFont="1" applyFill="1" applyBorder="1" applyAlignment="1">
      <alignment horizontal="right" vertical="center"/>
    </xf>
    <xf numFmtId="41" fontId="20" fillId="0" borderId="4" xfId="1" applyFont="1" applyFill="1" applyBorder="1" applyAlignment="1">
      <alignment horizontal="right" vertical="center"/>
    </xf>
    <xf numFmtId="41" fontId="13" fillId="0" borderId="0" xfId="1" applyFont="1" applyFill="1" applyBorder="1" applyAlignment="1">
      <alignment vertical="center"/>
    </xf>
    <xf numFmtId="41" fontId="13" fillId="0" borderId="36" xfId="1" applyFont="1" applyFill="1" applyBorder="1" applyAlignment="1">
      <alignment horizontal="right" vertical="center"/>
    </xf>
    <xf numFmtId="41" fontId="13" fillId="0" borderId="0" xfId="1" applyFont="1" applyFill="1" applyBorder="1" applyAlignment="1">
      <alignment horizontal="right" vertical="center"/>
    </xf>
    <xf numFmtId="41" fontId="20" fillId="0" borderId="17" xfId="1" quotePrefix="1" applyFont="1" applyFill="1" applyBorder="1" applyAlignment="1">
      <alignment horizontal="right" vertical="center"/>
    </xf>
    <xf numFmtId="41" fontId="13" fillId="0" borderId="0" xfId="1" quotePrefix="1" applyFont="1" applyFill="1" applyBorder="1" applyAlignment="1">
      <alignment horizontal="right" vertical="center"/>
    </xf>
    <xf numFmtId="41" fontId="13" fillId="0" borderId="4" xfId="1" applyFont="1" applyFill="1" applyBorder="1" applyAlignment="1">
      <alignment horizontal="right" vertical="center"/>
    </xf>
    <xf numFmtId="41" fontId="20" fillId="0" borderId="17" xfId="1" applyFont="1" applyFill="1" applyBorder="1" applyAlignment="1">
      <alignment vertical="center"/>
    </xf>
    <xf numFmtId="41" fontId="13" fillId="0" borderId="36" xfId="1" applyFont="1" applyFill="1" applyBorder="1" applyAlignment="1">
      <alignment vertical="center"/>
    </xf>
    <xf numFmtId="41" fontId="13" fillId="0" borderId="4" xfId="1" applyFont="1" applyFill="1" applyBorder="1" applyAlignment="1">
      <alignment vertical="center"/>
    </xf>
    <xf numFmtId="10" fontId="15" fillId="15" borderId="0" xfId="2" applyNumberFormat="1" applyFont="1" applyFill="1" applyBorder="1" applyAlignment="1">
      <alignment vertical="center"/>
    </xf>
    <xf numFmtId="250" fontId="15" fillId="0" borderId="0" xfId="0" applyNumberFormat="1" applyFont="1" applyFill="1" applyBorder="1" applyAlignment="1">
      <alignment horizontal="right" vertical="center"/>
    </xf>
    <xf numFmtId="178" fontId="15" fillId="0" borderId="0" xfId="1" applyNumberFormat="1" applyFont="1" applyFill="1" applyBorder="1" applyAlignment="1">
      <alignment horizontal="right" vertical="center"/>
    </xf>
    <xf numFmtId="0" fontId="182" fillId="0" borderId="0" xfId="0" applyFont="1" applyBorder="1" applyAlignment="1">
      <alignment vertical="center"/>
    </xf>
    <xf numFmtId="0" fontId="18" fillId="0" borderId="0" xfId="0" applyFont="1" applyFill="1" applyAlignment="1">
      <alignment vertical="center"/>
    </xf>
    <xf numFmtId="0" fontId="183" fillId="0" borderId="0" xfId="0" applyFont="1" applyAlignment="1">
      <alignment vertical="center"/>
    </xf>
    <xf numFmtId="0" fontId="16" fillId="14" borderId="0" xfId="0" applyFont="1" applyFill="1" applyAlignment="1">
      <alignment horizontal="center" vertical="center"/>
    </xf>
    <xf numFmtId="179" fontId="24" fillId="25" borderId="0" xfId="0" applyNumberFormat="1" applyFont="1" applyFill="1" applyBorder="1" applyAlignment="1">
      <alignment vertical="center"/>
    </xf>
    <xf numFmtId="179" fontId="24" fillId="15" borderId="0" xfId="0" applyNumberFormat="1" applyFont="1" applyFill="1" applyBorder="1" applyAlignment="1">
      <alignment vertical="center"/>
    </xf>
    <xf numFmtId="0" fontId="25" fillId="0" borderId="6" xfId="0" applyFont="1" applyBorder="1" applyAlignment="1">
      <alignment vertical="center"/>
    </xf>
    <xf numFmtId="0" fontId="0" fillId="0" borderId="0" xfId="0" applyBorder="1" applyAlignment="1">
      <alignment vertical="center"/>
    </xf>
    <xf numFmtId="0" fontId="25" fillId="0" borderId="0" xfId="0" applyFont="1" applyBorder="1" applyAlignment="1">
      <alignment vertical="center"/>
    </xf>
    <xf numFmtId="0" fontId="24" fillId="0" borderId="36" xfId="0" applyFont="1" applyBorder="1" applyAlignment="1">
      <alignment vertical="center"/>
    </xf>
    <xf numFmtId="179" fontId="12" fillId="0" borderId="6" xfId="0" applyNumberFormat="1" applyFont="1" applyFill="1" applyBorder="1" applyAlignment="1">
      <alignment vertical="center"/>
    </xf>
    <xf numFmtId="179" fontId="48" fillId="0" borderId="0" xfId="0" applyNumberFormat="1" applyFont="1" applyBorder="1" applyAlignment="1">
      <alignment vertical="center"/>
    </xf>
    <xf numFmtId="179" fontId="25" fillId="0" borderId="4" xfId="0" applyNumberFormat="1" applyFont="1" applyFill="1" applyBorder="1" applyAlignment="1">
      <alignment vertical="center"/>
    </xf>
    <xf numFmtId="179" fontId="24" fillId="0" borderId="36" xfId="0" applyNumberFormat="1" applyFont="1" applyFill="1" applyBorder="1" applyAlignment="1">
      <alignment vertical="center"/>
    </xf>
    <xf numFmtId="179" fontId="25" fillId="0" borderId="0" xfId="0" applyNumberFormat="1" applyFont="1" applyFill="1" applyBorder="1" applyAlignment="1">
      <alignment vertical="center"/>
    </xf>
    <xf numFmtId="41" fontId="24" fillId="0" borderId="26" xfId="1" applyFont="1" applyFill="1" applyBorder="1" applyAlignment="1">
      <alignment vertical="center"/>
    </xf>
    <xf numFmtId="179" fontId="12" fillId="25" borderId="6" xfId="0" applyNumberFormat="1" applyFont="1" applyFill="1" applyBorder="1" applyAlignment="1">
      <alignment vertical="center"/>
    </xf>
    <xf numFmtId="179" fontId="12" fillId="15" borderId="6" xfId="0" applyNumberFormat="1" applyFont="1" applyFill="1" applyBorder="1" applyAlignment="1">
      <alignment vertical="center"/>
    </xf>
    <xf numFmtId="179" fontId="48" fillId="25" borderId="0" xfId="0" applyNumberFormat="1" applyFont="1" applyFill="1" applyBorder="1" applyAlignment="1">
      <alignment vertical="center"/>
    </xf>
    <xf numFmtId="179" fontId="48" fillId="15" borderId="0" xfId="0" applyNumberFormat="1" applyFont="1" applyFill="1" applyBorder="1" applyAlignment="1">
      <alignment vertical="center"/>
    </xf>
    <xf numFmtId="176" fontId="48" fillId="16" borderId="0" xfId="2" applyNumberFormat="1" applyFont="1" applyFill="1" applyBorder="1" applyAlignment="1">
      <alignment vertical="center"/>
    </xf>
    <xf numFmtId="179" fontId="174" fillId="0" borderId="0" xfId="0" applyNumberFormat="1" applyFont="1" applyBorder="1" applyAlignment="1">
      <alignment vertical="center"/>
    </xf>
    <xf numFmtId="179" fontId="174" fillId="25" borderId="0" xfId="0" applyNumberFormat="1" applyFont="1" applyFill="1" applyBorder="1" applyAlignment="1">
      <alignment vertical="center"/>
    </xf>
    <xf numFmtId="179" fontId="174" fillId="15" borderId="0" xfId="0" applyNumberFormat="1" applyFont="1" applyFill="1" applyBorder="1" applyAlignment="1">
      <alignment vertical="center"/>
    </xf>
    <xf numFmtId="179" fontId="25" fillId="25" borderId="4" xfId="0" applyNumberFormat="1" applyFont="1" applyFill="1" applyBorder="1" applyAlignment="1">
      <alignment vertical="center"/>
    </xf>
    <xf numFmtId="179" fontId="24" fillId="25" borderId="36" xfId="0" applyNumberFormat="1" applyFont="1" applyFill="1" applyBorder="1" applyAlignment="1">
      <alignment vertical="center"/>
    </xf>
    <xf numFmtId="179" fontId="24" fillId="15" borderId="36" xfId="0" applyNumberFormat="1" applyFont="1" applyFill="1" applyBorder="1" applyAlignment="1">
      <alignment vertical="center"/>
    </xf>
    <xf numFmtId="179" fontId="25" fillId="25" borderId="0" xfId="0" applyNumberFormat="1" applyFont="1" applyFill="1" applyBorder="1" applyAlignment="1">
      <alignment vertical="center"/>
    </xf>
    <xf numFmtId="179" fontId="25" fillId="15" borderId="0" xfId="0" applyNumberFormat="1" applyFont="1" applyFill="1" applyBorder="1" applyAlignment="1">
      <alignment vertical="center"/>
    </xf>
    <xf numFmtId="179" fontId="24" fillId="0" borderId="4" xfId="0" applyNumberFormat="1" applyFont="1" applyFill="1" applyBorder="1" applyAlignment="1">
      <alignment vertical="center"/>
    </xf>
    <xf numFmtId="179" fontId="24" fillId="25" borderId="4" xfId="0" applyNumberFormat="1" applyFont="1" applyFill="1" applyBorder="1" applyAlignment="1">
      <alignment vertical="center"/>
    </xf>
    <xf numFmtId="179" fontId="24" fillId="15" borderId="4" xfId="0" applyNumberFormat="1" applyFont="1" applyFill="1" applyBorder="1" applyAlignment="1">
      <alignment vertical="center"/>
    </xf>
    <xf numFmtId="41" fontId="24" fillId="25" borderId="26" xfId="1" applyFont="1" applyFill="1" applyBorder="1" applyAlignment="1">
      <alignment vertical="center"/>
    </xf>
    <xf numFmtId="41" fontId="48" fillId="15" borderId="14" xfId="1" applyFont="1" applyFill="1" applyBorder="1" applyAlignment="1">
      <alignment horizontal="right" vertical="center"/>
    </xf>
    <xf numFmtId="10" fontId="15" fillId="15" borderId="0" xfId="2" applyNumberFormat="1" applyFont="1" applyFill="1" applyBorder="1" applyAlignment="1">
      <alignment horizontal="right" vertical="center"/>
    </xf>
    <xf numFmtId="10" fontId="48" fillId="15" borderId="14" xfId="2" applyNumberFormat="1" applyFont="1" applyFill="1" applyBorder="1" applyAlignment="1">
      <alignment horizontal="right" vertical="center"/>
    </xf>
    <xf numFmtId="251" fontId="13" fillId="15" borderId="24" xfId="0" applyNumberFormat="1" applyFont="1" applyFill="1" applyBorder="1" applyAlignment="1">
      <alignment horizontal="right" vertical="center"/>
    </xf>
    <xf numFmtId="176" fontId="15" fillId="15" borderId="4" xfId="0" applyNumberFormat="1" applyFont="1" applyFill="1" applyBorder="1" applyAlignment="1">
      <alignment horizontal="right" vertical="center"/>
    </xf>
    <xf numFmtId="176" fontId="24" fillId="16" borderId="36" xfId="2" applyNumberFormat="1" applyFont="1" applyFill="1" applyBorder="1" applyAlignment="1">
      <alignment horizontal="right" vertical="center"/>
    </xf>
    <xf numFmtId="176" fontId="24" fillId="16" borderId="0" xfId="2" applyNumberFormat="1" applyFont="1" applyFill="1" applyBorder="1" applyAlignment="1">
      <alignment horizontal="right" vertical="center"/>
    </xf>
    <xf numFmtId="176" fontId="25" fillId="16" borderId="0" xfId="2" applyNumberFormat="1" applyFont="1" applyFill="1" applyBorder="1" applyAlignment="1">
      <alignment horizontal="right" vertical="center"/>
    </xf>
    <xf numFmtId="176" fontId="24" fillId="16" borderId="4" xfId="2" applyNumberFormat="1" applyFont="1" applyFill="1" applyBorder="1" applyAlignment="1">
      <alignment horizontal="right" vertical="center"/>
    </xf>
    <xf numFmtId="176" fontId="48" fillId="16" borderId="0" xfId="2" applyNumberFormat="1" applyFont="1" applyFill="1" applyBorder="1" applyAlignment="1">
      <alignment horizontal="right" vertical="center"/>
    </xf>
    <xf numFmtId="252" fontId="15" fillId="0" borderId="0" xfId="1" applyNumberFormat="1" applyFont="1" applyFill="1" applyBorder="1" applyAlignment="1">
      <alignment horizontal="right" vertical="center"/>
    </xf>
    <xf numFmtId="41" fontId="12" fillId="0" borderId="26" xfId="1" applyFont="1" applyFill="1" applyBorder="1" applyAlignment="1">
      <alignment horizontal="right" vertical="center"/>
    </xf>
    <xf numFmtId="41" fontId="12" fillId="15" borderId="26" xfId="1" applyFont="1" applyFill="1" applyBorder="1" applyAlignment="1">
      <alignment horizontal="right" vertical="center"/>
    </xf>
    <xf numFmtId="41" fontId="15" fillId="25" borderId="26" xfId="1" applyFont="1" applyFill="1" applyBorder="1" applyAlignment="1">
      <alignment horizontal="right" vertical="center"/>
    </xf>
    <xf numFmtId="41" fontId="12" fillId="25" borderId="4" xfId="1" applyFont="1" applyFill="1" applyBorder="1" applyAlignment="1">
      <alignment horizontal="right" vertical="center"/>
    </xf>
    <xf numFmtId="176" fontId="15" fillId="0" borderId="0" xfId="2" applyNumberFormat="1" applyFont="1" applyFill="1" applyAlignment="1">
      <alignment horizontal="right" vertical="center"/>
    </xf>
    <xf numFmtId="176" fontId="15" fillId="0" borderId="0" xfId="2" applyNumberFormat="1" applyFont="1" applyFill="1" applyBorder="1" applyAlignment="1">
      <alignment horizontal="right" vertical="center" indent="1"/>
    </xf>
    <xf numFmtId="41" fontId="187" fillId="0" borderId="0" xfId="1" applyFont="1" applyFill="1" applyBorder="1" applyAlignment="1">
      <alignment horizontal="right" vertical="center"/>
    </xf>
    <xf numFmtId="0" fontId="16" fillId="14" borderId="0" xfId="0" applyFont="1" applyFill="1" applyAlignment="1">
      <alignment horizontal="center" vertical="center"/>
    </xf>
    <xf numFmtId="41" fontId="188" fillId="0" borderId="0" xfId="0" applyNumberFormat="1" applyFont="1" applyFill="1" applyBorder="1" applyAlignment="1">
      <alignment horizontal="right" vertical="center"/>
    </xf>
    <xf numFmtId="41" fontId="74" fillId="0" borderId="0" xfId="0" applyNumberFormat="1" applyFont="1" applyFill="1" applyBorder="1" applyAlignment="1">
      <alignment horizontal="right" vertical="center"/>
    </xf>
    <xf numFmtId="176" fontId="13" fillId="0" borderId="0" xfId="2" applyNumberFormat="1" applyFont="1" applyFill="1" applyBorder="1" applyAlignment="1">
      <alignment horizontal="right" vertical="center" indent="1"/>
    </xf>
    <xf numFmtId="41" fontId="188" fillId="0" borderId="0" xfId="0" applyNumberFormat="1" applyFont="1" applyFill="1" applyBorder="1" applyAlignment="1">
      <alignment horizontal="right" vertical="center" indent="1"/>
    </xf>
    <xf numFmtId="41" fontId="187" fillId="0" borderId="0" xfId="0" applyNumberFormat="1" applyFont="1" applyFill="1" applyBorder="1" applyAlignment="1">
      <alignment horizontal="right" vertical="center"/>
    </xf>
    <xf numFmtId="251" fontId="13" fillId="25" borderId="24" xfId="0" applyNumberFormat="1" applyFont="1" applyFill="1" applyBorder="1" applyAlignment="1">
      <alignment vertical="center"/>
    </xf>
    <xf numFmtId="178" fontId="15" fillId="15" borderId="10" xfId="0" applyNumberFormat="1" applyFont="1" applyFill="1" applyBorder="1" applyAlignment="1">
      <alignment vertical="center"/>
    </xf>
    <xf numFmtId="41" fontId="189" fillId="0" borderId="0" xfId="0" applyNumberFormat="1" applyFont="1" applyFill="1" applyBorder="1" applyAlignment="1">
      <alignment horizontal="right" vertical="center"/>
    </xf>
    <xf numFmtId="0" fontId="16" fillId="14" borderId="0" xfId="0" applyFont="1" applyFill="1" applyAlignment="1">
      <alignment horizontal="center" vertical="center"/>
    </xf>
    <xf numFmtId="214" fontId="15" fillId="0" borderId="0" xfId="0" applyNumberFormat="1" applyFont="1" applyFill="1" applyBorder="1" applyAlignment="1">
      <alignment horizontal="right" vertical="center"/>
    </xf>
    <xf numFmtId="176" fontId="24" fillId="16" borderId="4" xfId="2" applyNumberFormat="1" applyFont="1" applyFill="1" applyBorder="1" applyAlignment="1">
      <alignment vertical="center"/>
    </xf>
    <xf numFmtId="179" fontId="25" fillId="0" borderId="17" xfId="0" applyNumberFormat="1" applyFont="1" applyFill="1" applyBorder="1" applyAlignment="1">
      <alignment vertical="center"/>
    </xf>
    <xf numFmtId="179" fontId="25" fillId="25" borderId="17" xfId="0" applyNumberFormat="1" applyFont="1" applyFill="1" applyBorder="1" applyAlignment="1">
      <alignment vertical="center"/>
    </xf>
    <xf numFmtId="179" fontId="25" fillId="15" borderId="17" xfId="0" applyNumberFormat="1" applyFont="1" applyFill="1" applyBorder="1" applyAlignment="1">
      <alignment vertical="center"/>
    </xf>
    <xf numFmtId="176" fontId="25" fillId="16" borderId="17" xfId="2" applyNumberFormat="1" applyFont="1" applyFill="1" applyBorder="1" applyAlignment="1">
      <alignment horizontal="right" vertical="center"/>
    </xf>
    <xf numFmtId="41" fontId="25" fillId="0" borderId="26" xfId="1" applyFont="1" applyFill="1" applyBorder="1" applyAlignment="1">
      <alignment vertical="center"/>
    </xf>
    <xf numFmtId="41" fontId="25" fillId="25" borderId="26" xfId="1" applyFont="1" applyFill="1" applyBorder="1" applyAlignment="1">
      <alignment vertical="center"/>
    </xf>
    <xf numFmtId="179" fontId="25" fillId="0" borderId="26" xfId="0" applyNumberFormat="1" applyFont="1" applyFill="1" applyBorder="1" applyAlignment="1">
      <alignment vertical="center"/>
    </xf>
    <xf numFmtId="179" fontId="25" fillId="25" borderId="26" xfId="0" applyNumberFormat="1" applyFont="1" applyFill="1" applyBorder="1" applyAlignment="1">
      <alignment vertical="center"/>
    </xf>
    <xf numFmtId="179" fontId="25" fillId="15" borderId="26" xfId="0" applyNumberFormat="1" applyFont="1" applyFill="1" applyBorder="1" applyAlignment="1">
      <alignment vertical="center"/>
    </xf>
    <xf numFmtId="176" fontId="25" fillId="16" borderId="26" xfId="2" applyNumberFormat="1" applyFont="1" applyFill="1" applyBorder="1" applyAlignment="1">
      <alignment vertical="center"/>
    </xf>
    <xf numFmtId="43" fontId="24" fillId="0" borderId="0" xfId="0" applyNumberFormat="1" applyFont="1" applyAlignment="1">
      <alignment vertical="center"/>
    </xf>
    <xf numFmtId="41" fontId="190" fillId="27" borderId="0" xfId="1" applyFont="1" applyFill="1" applyBorder="1" applyAlignment="1">
      <alignment horizontal="center" vertical="center" shrinkToFit="1"/>
    </xf>
    <xf numFmtId="41" fontId="24" fillId="0" borderId="0" xfId="1" applyFont="1" applyBorder="1" applyAlignment="1">
      <alignment vertical="center"/>
    </xf>
    <xf numFmtId="9" fontId="12" fillId="0" borderId="0" xfId="2" applyFont="1" applyFill="1" applyBorder="1" applyAlignment="1">
      <alignment horizontal="right" vertical="center"/>
    </xf>
    <xf numFmtId="41" fontId="12" fillId="25" borderId="0" xfId="1" applyNumberFormat="1" applyFont="1" applyFill="1" applyAlignment="1">
      <alignment horizontal="right" vertical="center"/>
    </xf>
    <xf numFmtId="0" fontId="16" fillId="14" borderId="0" xfId="0" applyFont="1" applyFill="1" applyAlignment="1">
      <alignment horizontal="center" vertical="center"/>
    </xf>
    <xf numFmtId="178" fontId="15" fillId="15" borderId="0" xfId="0" applyNumberFormat="1" applyFont="1" applyFill="1" applyBorder="1" applyAlignment="1">
      <alignment horizontal="right" vertical="center"/>
    </xf>
    <xf numFmtId="229" fontId="12" fillId="16" borderId="17" xfId="0" applyNumberFormat="1" applyFont="1" applyFill="1" applyBorder="1" applyAlignment="1">
      <alignment horizontal="right" vertical="center"/>
    </xf>
    <xf numFmtId="181" fontId="15" fillId="15" borderId="0" xfId="0" quotePrefix="1" applyNumberFormat="1" applyFont="1" applyFill="1" applyBorder="1" applyAlignment="1">
      <alignment horizontal="right" vertical="center"/>
    </xf>
    <xf numFmtId="43" fontId="15" fillId="0" borderId="0" xfId="0" applyNumberFormat="1" applyFont="1" applyFill="1" applyBorder="1" applyAlignment="1">
      <alignment horizontal="right" vertical="center"/>
    </xf>
    <xf numFmtId="0" fontId="73" fillId="0" borderId="0" xfId="0" applyFont="1" applyAlignment="1">
      <alignment horizontal="right" vertical="center"/>
    </xf>
    <xf numFmtId="0" fontId="18" fillId="0" borderId="4" xfId="0" applyFont="1" applyBorder="1" applyAlignment="1">
      <alignment horizontal="right" vertical="center"/>
    </xf>
    <xf numFmtId="0" fontId="18" fillId="0" borderId="0" xfId="0" applyFont="1" applyBorder="1" applyAlignment="1">
      <alignment horizontal="left" vertical="center" wrapText="1"/>
    </xf>
    <xf numFmtId="0" fontId="16" fillId="14" borderId="0" xfId="0" applyFont="1" applyFill="1" applyAlignment="1">
      <alignment horizontal="center" vertical="center"/>
    </xf>
    <xf numFmtId="0" fontId="184" fillId="0" borderId="0" xfId="0" applyFont="1" applyAlignment="1">
      <alignment horizontal="left" vertical="center" wrapText="1"/>
    </xf>
    <xf numFmtId="38" fontId="41" fillId="0" borderId="0" xfId="446" applyFont="1" applyFill="1" applyAlignment="1" applyProtection="1">
      <alignment vertical="center"/>
    </xf>
  </cellXfs>
  <cellStyles count="462">
    <cellStyle name="_x000a_386grabber=M" xfId="35"/>
    <cellStyle name="$" xfId="36"/>
    <cellStyle name="$_db진흥" xfId="37"/>
    <cellStyle name="$_견적2" xfId="38"/>
    <cellStyle name="$_기아" xfId="39"/>
    <cellStyle name="?? [0.00]_pr" xfId="40"/>
    <cellStyle name="??&amp;O?&amp;H?_x0008__x000f__x0007_?_x0007__x0001__x0001_" xfId="41"/>
    <cellStyle name="??&amp;O?&amp;H?_x0008_??_x0007__x0001__x0001_" xfId="42"/>
    <cellStyle name="???­" xfId="43"/>
    <cellStyle name="???­ [0]" xfId="44"/>
    <cellStyle name="????_????bal" xfId="45"/>
    <cellStyle name="???­_¸???" xfId="46"/>
    <cellStyle name="???ø" xfId="47"/>
    <cellStyle name="??_product d" xfId="48"/>
    <cellStyle name="?þ¸¶" xfId="49"/>
    <cellStyle name="?þ¸¶ [0]" xfId="50"/>
    <cellStyle name="?þ¸¶_¸???" xfId="51"/>
    <cellStyle name="?霖_?寇bal" xfId="52"/>
    <cellStyle name="?핺_CASH FLOW " xfId="53"/>
    <cellStyle name="_(07-07-19)1사분기 영업실적(잠정) 자료제출요구서(양식-일반)(1)" xfId="54"/>
    <cellStyle name="_~MF3326" xfId="55"/>
    <cellStyle name="_~MF3326_1" xfId="56"/>
    <cellStyle name="_~MF3326_2" xfId="57"/>
    <cellStyle name="_~MF3326_3" xfId="58"/>
    <cellStyle name="_~MF3326_4" xfId="59"/>
    <cellStyle name="_~MF3326_5" xfId="60"/>
    <cellStyle name="_00 개정내용(종합)(2400~2500)(개정)" xfId="61"/>
    <cellStyle name="_030820 Final 확정업무보고서(2003.2분기)" xfId="62"/>
    <cellStyle name="_175기3분기주석(통합은행)" xfId="63"/>
    <cellStyle name="_175기주석(양식)" xfId="64"/>
    <cellStyle name="_2003.3_4분기_경영관리팀_82~83_제출_현호씨" xfId="65"/>
    <cellStyle name="_2003.3_4분기_경영관리팀_할부금융,비용" xfId="66"/>
    <cellStyle name="_2003.4_4분기_경영관리팀(김기배대리)" xfId="67"/>
    <cellStyle name="_2003.4_4분기_경영관리팀(김기배대리)_20040316" xfId="68"/>
    <cellStyle name="_2라_자산건전성(051223)" xfId="69"/>
    <cellStyle name="_2마_수익성(061222)" xfId="70"/>
    <cellStyle name="_6월자산건전성분류(최종)8월26일s" xfId="71"/>
    <cellStyle name="_6월자산건전성분류_최종" xfId="72"/>
    <cellStyle name="_7월누적투자" xfId="73"/>
    <cellStyle name="_b2402-shb-0609-총괄(1)" xfId="74"/>
    <cellStyle name="_B2403F5(0606)_060710" xfId="75"/>
    <cellStyle name="_B2403F5(0606)_060710(최종)" xfId="76"/>
    <cellStyle name="_B2403F5(0610)_061115" xfId="77"/>
    <cellStyle name="_B2506(구조흥)200609" xfId="78"/>
    <cellStyle name="_Book1" xfId="79"/>
    <cellStyle name="_foxz" xfId="80"/>
    <cellStyle name="_leadsheet(스파클)" xfId="81"/>
    <cellStyle name="_Research_Report용(2001년말).xls Chart 1" xfId="82"/>
    <cellStyle name="_Research_Report용(2001년말).xls Chart 10" xfId="83"/>
    <cellStyle name="_Research_Report용(2001년말).xls Chart 11" xfId="84"/>
    <cellStyle name="_Research_Report용(2001년말).xls Chart 12" xfId="85"/>
    <cellStyle name="_Research_Report용(2001년말).xls Chart 13" xfId="86"/>
    <cellStyle name="_Research_Report용(2001년말).xls Chart 14" xfId="87"/>
    <cellStyle name="_Research_Report용(2001년말).xls Chart 15" xfId="88"/>
    <cellStyle name="_Research_Report용(2001년말).xls Chart 16" xfId="89"/>
    <cellStyle name="_Research_Report용(2001년말).xls Chart 17" xfId="90"/>
    <cellStyle name="_Research_Report용(2001년말).xls Chart 18" xfId="91"/>
    <cellStyle name="_Research_Report용(2001년말).xls Chart 19" xfId="92"/>
    <cellStyle name="_Research_Report용(2001년말).xls Chart 2" xfId="93"/>
    <cellStyle name="_Research_Report용(2001년말).xls Chart 20" xfId="94"/>
    <cellStyle name="_Research_Report용(2001년말).xls Chart 21" xfId="95"/>
    <cellStyle name="_Research_Report용(2001년말).xls Chart 3" xfId="96"/>
    <cellStyle name="_Research_Report용(2001년말).xls Chart 4" xfId="97"/>
    <cellStyle name="_Research_Report용(2001년말).xls Chart 5" xfId="98"/>
    <cellStyle name="_Research_Report용(2001년말).xls Chart 6" xfId="99"/>
    <cellStyle name="_Research_Report용(2001년말).xls Chart 7" xfId="100"/>
    <cellStyle name="_Research_Report용(2001년말).xls Chart 8" xfId="101"/>
    <cellStyle name="_Research_Report용(2001년말).xls Chart 9" xfId="102"/>
    <cellStyle name="_Row1" xfId="103"/>
    <cellStyle name="_감독원용재무제표0606" xfId="104"/>
    <cellStyle name="_개발비상각1" xfId="105"/>
    <cellStyle name="_결산200412_0124_v1_감사후_bs pl" xfId="106"/>
    <cellStyle name="_경영관리3분기_박정호대리비용" xfId="107"/>
    <cellStyle name="_경영관리비용(0204김기배)" xfId="108"/>
    <cellStyle name="_경영관리비용(0304김기배최종)" xfId="109"/>
    <cellStyle name="_경영관리팀(2002.4_4분기)" xfId="110"/>
    <cellStyle name="_대차대조표(공고용)_20070630_(최종2)" xfId="111"/>
    <cellStyle name="_소코드1" xfId="112"/>
    <cellStyle name="_수정사항(8월26일)" xfId="113"/>
    <cellStyle name="_업무보고서(2003.6월)미수금예수금조정" xfId="114"/>
    <cellStyle name="_영업외손익 LS" xfId="115"/>
    <cellStyle name="_오호석부장1014" xfId="116"/>
    <cellStyle name="_오호석차장0625" xfId="117"/>
    <cellStyle name="_오호석차장0723" xfId="118"/>
    <cellStyle name="_이재민과장0206_무형자산상각" xfId="119"/>
    <cellStyle name="_이진우대리(0540725)" xfId="120"/>
    <cellStyle name="_이진우氏0204(2)" xfId="121"/>
    <cellStyle name="_이진우氏0727" xfId="122"/>
    <cellStyle name="_충당금결산0706(최종)" xfId="123"/>
    <cellStyle name="_판관,제조경비" xfId="124"/>
    <cellStyle name="_판관비 LS" xfId="125"/>
    <cellStyle name="æøè [0.00" xfId="126"/>
    <cellStyle name="æøè_produ" xfId="127"/>
    <cellStyle name="êý [0.00]_pr" xfId="128"/>
    <cellStyle name="êý_product d" xfId="129"/>
    <cellStyle name="w_bookship" xfId="130"/>
    <cellStyle name="0" xfId="131"/>
    <cellStyle name="¹?ºð?²" xfId="132"/>
    <cellStyle name="¹éºðà²" xfId="133"/>
    <cellStyle name="¹eºÐA²_AIAIC°AuCoE² " xfId="134"/>
    <cellStyle name="Ⅰ" xfId="135"/>
    <cellStyle name="A¨­￠￢￠O [0]_C¡IAo_AoAUAy¡ÆeC¡I" xfId="136"/>
    <cellStyle name="A¨­￠￢￠O_AoAUAy¡ÆeC¡I " xfId="137"/>
    <cellStyle name="Åëè­" xfId="138"/>
    <cellStyle name="Åëè­ [0]" xfId="139"/>
    <cellStyle name="AeE­ [0]_´e¼OAæ´c±Y" xfId="140"/>
    <cellStyle name="ÅëÈ­ [0]_½ÂÀÎ¾÷Ã¼" xfId="141"/>
    <cellStyle name="AeE­ [0]_97MBO" xfId="142"/>
    <cellStyle name="ÅëÈ­ [0]_97MBO" xfId="143"/>
    <cellStyle name="AeE­ [0]_97MBO (2)" xfId="144"/>
    <cellStyle name="ÅëÈ­ [0]_97MBO (2)" xfId="145"/>
    <cellStyle name="AeE­ [0]_Ao±C Project" xfId="146"/>
    <cellStyle name="ÅëÈ­ [0]_Áõ±Ç Project" xfId="147"/>
    <cellStyle name="AeE­ [0]_COºI project" xfId="148"/>
    <cellStyle name="ÅëÈ­ [0]_ÇÒºÎ project" xfId="149"/>
    <cellStyle name="AeE­ [0]_laroux" xfId="150"/>
    <cellStyle name="ÅëÈ­ [0]_laroux" xfId="151"/>
    <cellStyle name="AeE­ [0]_laroux_1" xfId="152"/>
    <cellStyle name="ÅëÈ­ [0]_laroux_1" xfId="153"/>
    <cellStyle name="AeE­ [0]_laroux_2" xfId="154"/>
    <cellStyle name="ÅëÈ­ [0]_laroux_2" xfId="155"/>
    <cellStyle name="AeE­ [0]_laroux_3" xfId="156"/>
    <cellStyle name="ÅëÈ­ [0]_laroux_3" xfId="157"/>
    <cellStyle name="AeE­ [0]_laroux_4" xfId="158"/>
    <cellStyle name="ÅëÈ­ [0]_laroux_4" xfId="159"/>
    <cellStyle name="AeE­ [0]_laroux_5" xfId="160"/>
    <cellStyle name="ÅëÈ­ [0]_laroux_5" xfId="161"/>
    <cellStyle name="AeE­ [0]_MBO_0" xfId="162"/>
    <cellStyle name="ÅëÈ­ [0]_MBO_0" xfId="163"/>
    <cellStyle name="AeE­ [0]_MBO96_1" xfId="164"/>
    <cellStyle name="ÅëÈ­ [0]_MBO96_1" xfId="165"/>
    <cellStyle name="AeE­_´e¼OAæ´c±Y" xfId="166"/>
    <cellStyle name="Åëè­_¸åãâ" xfId="167"/>
    <cellStyle name="AeE­_±aA¸" xfId="168"/>
    <cellStyle name="ÅëÈ­_½ÂÀÎ¾÷Ã¼" xfId="169"/>
    <cellStyle name="AeE­_97MBO" xfId="170"/>
    <cellStyle name="ÅëÈ­_97MBO" xfId="171"/>
    <cellStyle name="AeE­_97MBO (2)" xfId="172"/>
    <cellStyle name="ÅëÈ­_97MBO (2)" xfId="173"/>
    <cellStyle name="AeE­_A|Aa¿e" xfId="174"/>
    <cellStyle name="ÅëÈ­_Á¦Ãâ¿ë" xfId="175"/>
    <cellStyle name="AeE­_Ao±C Project" xfId="176"/>
    <cellStyle name="ÅëÈ­_Áõ±Ç Project" xfId="177"/>
    <cellStyle name="AeE­_COºI project" xfId="178"/>
    <cellStyle name="ÅëÈ­_ÇÒºÎ project" xfId="179"/>
    <cellStyle name="AeE­_laroux" xfId="180"/>
    <cellStyle name="ÅëÈ­_laroux" xfId="181"/>
    <cellStyle name="AeE­_laroux_1" xfId="182"/>
    <cellStyle name="ÅëÈ­_laroux_1" xfId="183"/>
    <cellStyle name="AeE­_laroux_2" xfId="184"/>
    <cellStyle name="ÅëÈ­_laroux_2" xfId="185"/>
    <cellStyle name="AeE­_laroux_3" xfId="186"/>
    <cellStyle name="ÅëÈ­_laroux_3" xfId="187"/>
    <cellStyle name="AeE­_laroux_4" xfId="188"/>
    <cellStyle name="ÅëÈ­_laroux_4" xfId="189"/>
    <cellStyle name="AeE­_laroux_5" xfId="190"/>
    <cellStyle name="ÅëÈ­_laroux_5" xfId="191"/>
    <cellStyle name="AeE­_MBO_0" xfId="192"/>
    <cellStyle name="ÅëÈ­_MBO_0" xfId="193"/>
    <cellStyle name="AeE­_MBO96_1" xfId="194"/>
    <cellStyle name="ÅëÈ­_MBO96_1" xfId="195"/>
    <cellStyle name="ALIGNMENT" xfId="196"/>
    <cellStyle name="Arial 10" xfId="197"/>
    <cellStyle name="Arial 12" xfId="198"/>
    <cellStyle name="Äþ¸¶" xfId="199"/>
    <cellStyle name="Äþ¸¶ [0]" xfId="200"/>
    <cellStyle name="AÞ¸¶ [0]_±aA¸" xfId="201"/>
    <cellStyle name="ÄÞ¸¶ [0]_97MBO" xfId="202"/>
    <cellStyle name="AÞ¸¶ [0]_97MBO (2)" xfId="203"/>
    <cellStyle name="ÄÞ¸¶ [0]_97MBO (2)" xfId="204"/>
    <cellStyle name="AÞ¸¶ [0]_Ao±C Project" xfId="205"/>
    <cellStyle name="ÄÞ¸¶ [0]_Áõ±Ç Project" xfId="206"/>
    <cellStyle name="AÞ¸¶ [0]_COºI project" xfId="207"/>
    <cellStyle name="ÄÞ¸¶ [0]_ÇÒºÎ project" xfId="208"/>
    <cellStyle name="AÞ¸¶ [0]_laroux" xfId="209"/>
    <cellStyle name="ÄÞ¸¶ [0]_laroux" xfId="210"/>
    <cellStyle name="AÞ¸¶ [0]_laroux_1" xfId="211"/>
    <cellStyle name="ÄÞ¸¶ [0]_laroux_1" xfId="212"/>
    <cellStyle name="AÞ¸¶ [0]_laroux_2" xfId="213"/>
    <cellStyle name="ÄÞ¸¶ [0]_laroux_2" xfId="214"/>
    <cellStyle name="AÞ¸¶ [0]_laroux_3" xfId="215"/>
    <cellStyle name="ÄÞ¸¶ [0]_laroux_3" xfId="216"/>
    <cellStyle name="AÞ¸¶ [0]_MBO_0" xfId="217"/>
    <cellStyle name="ÄÞ¸¶ [0]_MBO_0" xfId="218"/>
    <cellStyle name="AÞ¸¶ [0]_MBO96_1" xfId="219"/>
    <cellStyle name="ÄÞ¸¶ [0]_MBO96_1" xfId="220"/>
    <cellStyle name="Äþ¸¶_¸åãâ" xfId="221"/>
    <cellStyle name="AÞ¸¶_±aA¸" xfId="222"/>
    <cellStyle name="ÄÞ¸¶_½ÂÀÎ¾÷Ã¼" xfId="223"/>
    <cellStyle name="AÞ¸¶_¾ÆA§AU¾÷" xfId="224"/>
    <cellStyle name="ÄÞ¸¶_97MBO" xfId="225"/>
    <cellStyle name="AÞ¸¶_97MBO (2)" xfId="226"/>
    <cellStyle name="ÄÞ¸¶_97MBO (2)" xfId="227"/>
    <cellStyle name="AÞ¸¶_A|Aa¿e" xfId="228"/>
    <cellStyle name="ÄÞ¸¶_Á¦Ãâ¿ë" xfId="229"/>
    <cellStyle name="AÞ¸¶_Ao±C Project" xfId="230"/>
    <cellStyle name="ÄÞ¸¶_Áõ±Ç Project" xfId="231"/>
    <cellStyle name="AÞ¸¶_COºI project" xfId="232"/>
    <cellStyle name="ÄÞ¸¶_ÇÒºÎ project" xfId="233"/>
    <cellStyle name="AÞ¸¶_laroux" xfId="234"/>
    <cellStyle name="ÄÞ¸¶_laroux" xfId="235"/>
    <cellStyle name="AÞ¸¶_laroux_1" xfId="236"/>
    <cellStyle name="ÄÞ¸¶_laroux_1" xfId="237"/>
    <cellStyle name="AÞ¸¶_laroux_2" xfId="238"/>
    <cellStyle name="ÄÞ¸¶_laroux_2" xfId="239"/>
    <cellStyle name="AÞ¸¶_laroux_3" xfId="240"/>
    <cellStyle name="ÄÞ¸¶_laroux_3" xfId="241"/>
    <cellStyle name="AÞ¸¶_laroux_4" xfId="242"/>
    <cellStyle name="ÄÞ¸¶_laroux_4" xfId="243"/>
    <cellStyle name="AÞ¸¶_MBO_0" xfId="244"/>
    <cellStyle name="ÄÞ¸¶_MBO_0" xfId="245"/>
    <cellStyle name="AÞ¸¶_MBO96_1" xfId="246"/>
    <cellStyle name="ÄÞ¸¶_MBO96_1" xfId="247"/>
    <cellStyle name="blue$00" xfId="248"/>
    <cellStyle name="British Pound" xfId="249"/>
    <cellStyle name="C¡?A¨ª_¡¾????Ubal" xfId="250"/>
    <cellStyle name="C¡ÍA¨ª_¡¾©ö¢¯Ubal" xfId="251"/>
    <cellStyle name="Ç¥áø" xfId="252"/>
    <cellStyle name="C￥AØ_´e¼OAæ´c±Y" xfId="253"/>
    <cellStyle name="Ç¥ÁØ_±¹¿Übal" xfId="254"/>
    <cellStyle name="C￥AØ_±¹¿UPL" xfId="255"/>
    <cellStyle name="Ç¥ÁØ_±¹¿ÜPL" xfId="256"/>
    <cellStyle name="C￥AØ_¾ÆA§AU¾÷" xfId="257"/>
    <cellStyle name="Ç¥ÁØ_96_5¹é°îºñ¿ë" xfId="258"/>
    <cellStyle name="C￥AØ_A|Aa¿e" xfId="259"/>
    <cellStyle name="Ç¥ÁØ_Á¦Ãâ¿ë" xfId="260"/>
    <cellStyle name="C￥AØ_laroux" xfId="261"/>
    <cellStyle name="Ç¥ÁØ_laroux" xfId="262"/>
    <cellStyle name="C￥AØ_laroux_1" xfId="263"/>
    <cellStyle name="Ç¥ÁØ_laroux_1" xfId="264"/>
    <cellStyle name="C￥AØ_laroux_2" xfId="265"/>
    <cellStyle name="Ç¥ÁØ_laroux_2" xfId="266"/>
    <cellStyle name="C￥AØ_laroux_3" xfId="267"/>
    <cellStyle name="Ç¥ÁØ_laroux_3" xfId="268"/>
    <cellStyle name="C￥AØ_laroux_4" xfId="269"/>
    <cellStyle name="Ç¥ÁØ_laroux_4" xfId="270"/>
    <cellStyle name="C￥AØ_laroux_5" xfId="271"/>
    <cellStyle name="Ç¥ÁØ_laroux_5" xfId="272"/>
    <cellStyle name="C￥AØ_Sheet1" xfId="273"/>
    <cellStyle name="Ç¥ÁØ_Sheet1" xfId="274"/>
    <cellStyle name="Calc Currency (0)" xfId="275"/>
    <cellStyle name="Case" xfId="276"/>
    <cellStyle name="category" xfId="277"/>
    <cellStyle name="Comma" xfId="278"/>
    <cellStyle name="Comma  - Style1" xfId="279"/>
    <cellStyle name="Comma  - Style2" xfId="280"/>
    <cellStyle name="Comma  - Style3" xfId="281"/>
    <cellStyle name="Comma  - Style4" xfId="282"/>
    <cellStyle name="Comma  - Style5" xfId="283"/>
    <cellStyle name="Comma  - Style6" xfId="284"/>
    <cellStyle name="Comma  - Style7" xfId="285"/>
    <cellStyle name="Comma  - Style8" xfId="286"/>
    <cellStyle name="Comma [0]" xfId="287"/>
    <cellStyle name="comma zerodec" xfId="288"/>
    <cellStyle name="Comma_ sg&amp;a br" xfId="289"/>
    <cellStyle name="Comma0" xfId="290"/>
    <cellStyle name="Copied" xfId="291"/>
    <cellStyle name="Currency" xfId="292"/>
    <cellStyle name="Currency [0]" xfId="293"/>
    <cellStyle name="currency-$" xfId="294"/>
    <cellStyle name="Currency_ sg&amp;a" xfId="295"/>
    <cellStyle name="Currency0" xfId="296"/>
    <cellStyle name="Currency1" xfId="297"/>
    <cellStyle name="Date" xfId="298"/>
    <cellStyle name="Dollar (zero dec)" xfId="299"/>
    <cellStyle name="Double Accounting" xfId="300"/>
    <cellStyle name="Entered" xfId="301"/>
    <cellStyle name="Euro" xfId="302"/>
    <cellStyle name="Fixed" xfId="303"/>
    <cellStyle name="Followed Hyperlink_0331longsht" xfId="304"/>
    <cellStyle name="Grey" xfId="305"/>
    <cellStyle name="HEADER" xfId="306"/>
    <cellStyle name="Header1" xfId="307"/>
    <cellStyle name="Header2" xfId="308"/>
    <cellStyle name="Heading" xfId="309"/>
    <cellStyle name="Heading 1" xfId="310"/>
    <cellStyle name="Heading 2" xfId="311"/>
    <cellStyle name="Heading1" xfId="312"/>
    <cellStyle name="Heading2" xfId="313"/>
    <cellStyle name="HeadingS" xfId="314"/>
    <cellStyle name="Hyperlink" xfId="315"/>
    <cellStyle name="Input" xfId="316"/>
    <cellStyle name="Input [yellow]" xfId="317"/>
    <cellStyle name="InputBlueFont" xfId="318"/>
    <cellStyle name="left" xfId="319"/>
    <cellStyle name="MenuHeading" xfId="320"/>
    <cellStyle name="Millares [0]_PERSONAL" xfId="321"/>
    <cellStyle name="Millares_PERSONAL" xfId="322"/>
    <cellStyle name="Milliers [0]_Arabian Spec" xfId="323"/>
    <cellStyle name="Milliers_Arabian Spec" xfId="324"/>
    <cellStyle name="MLHeaderSection" xfId="325"/>
    <cellStyle name="Model" xfId="326"/>
    <cellStyle name="Mon?aire [0]_Arabian Spec" xfId="327"/>
    <cellStyle name="Mon?aire_Arabian Spec" xfId="328"/>
    <cellStyle name="Moneda [0]_CONTENCION CONDELL 25.051" xfId="329"/>
    <cellStyle name="Moneda_CONTENCION CONDELL 25.051" xfId="330"/>
    <cellStyle name="Multiple" xfId="331"/>
    <cellStyle name="Multiple0" xfId="332"/>
    <cellStyle name="no dec" xfId="333"/>
    <cellStyle name="Normal" xfId="334"/>
    <cellStyle name="Normal - Style1" xfId="335"/>
    <cellStyle name="Normal - Style2" xfId="336"/>
    <cellStyle name="Normal - Style3" xfId="337"/>
    <cellStyle name="Normal - Style4" xfId="338"/>
    <cellStyle name="Normal - Style5" xfId="339"/>
    <cellStyle name="Normal - Style6" xfId="340"/>
    <cellStyle name="Normal - Style7" xfId="341"/>
    <cellStyle name="Normal - Style8" xfId="342"/>
    <cellStyle name="Normal_ sg&amp;a b" xfId="343"/>
    <cellStyle name="Œ…?æ맖?e [0.00]_laroux" xfId="344"/>
    <cellStyle name="Œ…?æ맖?e_laroux" xfId="345"/>
    <cellStyle name="Output Amounts" xfId="346"/>
    <cellStyle name="Output Column Headings" xfId="347"/>
    <cellStyle name="Output Line Items" xfId="348"/>
    <cellStyle name="Output Report Heading" xfId="349"/>
    <cellStyle name="Output Report Title" xfId="350"/>
    <cellStyle name="PageSubtitle" xfId="351"/>
    <cellStyle name="PageTitle" xfId="352"/>
    <cellStyle name="PARK" xfId="353"/>
    <cellStyle name="Percent" xfId="354"/>
    <cellStyle name="Percent (0)" xfId="355"/>
    <cellStyle name="Percent [2]" xfId="356"/>
    <cellStyle name="Percent_02엘지카드(최종)" xfId="357"/>
    <cellStyle name="Percent0" xfId="358"/>
    <cellStyle name="RevList" xfId="359"/>
    <cellStyle name="s]_x000d__x000a_run=c:\Hedgehog\app31.exe_x000d__x000a_spooler=yes_x000d__x000a_load=_x000d__x000a_run=_x000d__x000a_Beep=yes_x000d__x000a_NullPort=None_x000d__x000a_BorderWidth=3_x000d__x000a_CursorBlinkRate=530_x000d__x000a_D" xfId="360"/>
    <cellStyle name="s]_x000d__x000a_spooler=yes_x000d__x000a_load=_x000d__x000a_run=d:\secrets2\plugin\plugin.exe_x000d__x000a_Beep=yes_x000d__x000a_NullPort=None_x000d__x000a_BorderWidth=3_x000d__x000a_CursorBlinkRate=530_x000d_" xfId="361"/>
    <cellStyle name="Single Accounting" xfId="362"/>
    <cellStyle name="subhead" xfId="363"/>
    <cellStyle name="Subtotal" xfId="364"/>
    <cellStyle name="Tickmark" xfId="365"/>
    <cellStyle name="Times 10" xfId="366"/>
    <cellStyle name="Times 12" xfId="367"/>
    <cellStyle name="Times New Roman" xfId="368"/>
    <cellStyle name="Total" xfId="369"/>
    <cellStyle name="wrap" xfId="370"/>
    <cellStyle name="Yen" xfId="371"/>
    <cellStyle name="ﾇ･ﾁﾘ_ｱｹｿﾜbal" xfId="372"/>
    <cellStyle name="검증" xfId="373"/>
    <cellStyle name="고정소숫점" xfId="374"/>
    <cellStyle name="고정출력1" xfId="375"/>
    <cellStyle name="고정출력2" xfId="376"/>
    <cellStyle name="咬訌裝?INCOM1" xfId="377"/>
    <cellStyle name="咬訌裝?INCOM10" xfId="378"/>
    <cellStyle name="咬訌裝?INCOM2" xfId="379"/>
    <cellStyle name="咬訌裝?INCOM3" xfId="380"/>
    <cellStyle name="咬訌裝?INCOM4" xfId="381"/>
    <cellStyle name="咬訌裝?INCOM5" xfId="382"/>
    <cellStyle name="咬訌裝?INCOM6" xfId="383"/>
    <cellStyle name="咬訌裝?INCOM7" xfId="384"/>
    <cellStyle name="咬訌裝?INCOM8" xfId="385"/>
    <cellStyle name="咬訌裝?INCOM9" xfId="386"/>
    <cellStyle name="咬訌裝?PRIB11" xfId="387"/>
    <cellStyle name="咬訌裝?report-2 " xfId="388"/>
    <cellStyle name="금액" xfId="389"/>
    <cellStyle name="날짜" xfId="390"/>
    <cellStyle name="년도" xfId="391"/>
    <cellStyle name="달러" xfId="392"/>
    <cellStyle name="뒤에 오는 하이퍼링크_0122-총" xfId="393"/>
    <cellStyle name="똿떓죶ø? [0.00" xfId="394"/>
    <cellStyle name="똿떓죶ø?_produ" xfId="395"/>
    <cellStyle name="똿뗦먛귟 [0.00]_PRODUCT DETAIL Q1" xfId="396"/>
    <cellStyle name="똿뗦먛귟_PRODUCT DETAIL Q1" xfId="397"/>
    <cellStyle name="메시지" xfId="398"/>
    <cellStyle name="믅됞 [0.00]_PRODUCT DETAIL Q1" xfId="399"/>
    <cellStyle name="믅됞_PRODUCT DETAIL Q1" xfId="400"/>
    <cellStyle name="백분율" xfId="2" builtinId="5"/>
    <cellStyle name="백분율 2" xfId="9"/>
    <cellStyle name="보고서" xfId="401"/>
    <cellStyle name="뷭?_BOOKSHIP" xfId="402"/>
    <cellStyle name="븏?_bookship" xfId="403"/>
    <cellStyle name="사용자" xfId="404"/>
    <cellStyle name="새귑[0]_롤痰삠悧 " xfId="405"/>
    <cellStyle name="새귑_롤痰삠悧 " xfId="406"/>
    <cellStyle name="숫자" xfId="407"/>
    <cellStyle name="쉼표 [0]" xfId="1" builtinId="6"/>
    <cellStyle name="쉼표 [0] 10 2" xfId="408"/>
    <cellStyle name="쉼표 [0] 2" xfId="8"/>
    <cellStyle name="쉼표 [0] 2 2" xfId="34"/>
    <cellStyle name="쉼표 [0] 3" xfId="409"/>
    <cellStyle name="쉼표 [0] 4" xfId="11"/>
    <cellStyle name="쉼표 [0] 5" xfId="7"/>
    <cellStyle name="쉼표 2 2" xfId="3"/>
    <cellStyle name="스타일 1" xfId="410"/>
    <cellStyle name="스타일 2" xfId="411"/>
    <cellStyle name="스타일 3" xfId="412"/>
    <cellStyle name="스타일 4" xfId="413"/>
    <cellStyle name="스타일 5" xfId="414"/>
    <cellStyle name="식" xfId="415"/>
    <cellStyle name="안건회계법인" xfId="416"/>
    <cellStyle name="원" xfId="417"/>
    <cellStyle name="원_손익계산서(05년6월)_2" xfId="418"/>
    <cellStyle name="원통화" xfId="419"/>
    <cellStyle name="유입" xfId="420"/>
    <cellStyle name="유입 2" xfId="454"/>
    <cellStyle name="유입 2 2" xfId="455"/>
    <cellStyle name="유입 2 2 2" xfId="459"/>
    <cellStyle name="유입 2 3" xfId="457"/>
    <cellStyle name="유입 3" xfId="456"/>
    <cellStyle name="유입 3 2" xfId="458"/>
    <cellStyle name="一般_GARMENT STEP FORM HK" xfId="421"/>
    <cellStyle name="자리수" xfId="422"/>
    <cellStyle name="자리수0" xfId="423"/>
    <cellStyle name="제목1" xfId="424"/>
    <cellStyle name="제목2" xfId="425"/>
    <cellStyle name="좋은양식" xfId="426"/>
    <cellStyle name="지정되지 않음" xfId="427"/>
    <cellStyle name="钎霖_惫寇bal" xfId="428"/>
    <cellStyle name="千分位[0]_GARMENT STEP FORM HK" xfId="429"/>
    <cellStyle name="千分位_GARMENT STEP FORM HK" xfId="430"/>
    <cellStyle name="千位分隔[0]_심천지점 연체채권 보고서" xfId="431"/>
    <cellStyle name="콤냡?&lt;_x000f_$??:_x0009_`1_1" xfId="432"/>
    <cellStyle name="콤마 [0]" xfId="433"/>
    <cellStyle name="콤마_  종  합  " xfId="434"/>
    <cellStyle name="통T" xfId="435"/>
    <cellStyle name="通貨 [0.00]_BOND SELL LIST" xfId="436"/>
    <cellStyle name="통화 [0] 2" xfId="437"/>
    <cellStyle name="通貨_BOND SELL LIST" xfId="438"/>
    <cellStyle name="트럭" xfId="439"/>
    <cellStyle name="퍼센트" xfId="440"/>
    <cellStyle name="평" xfId="441"/>
    <cellStyle name="표준" xfId="0" builtinId="0"/>
    <cellStyle name="표준 10" xfId="15"/>
    <cellStyle name="표준 11" xfId="16"/>
    <cellStyle name="표준 12" xfId="17"/>
    <cellStyle name="표준 12 2" xfId="460"/>
    <cellStyle name="표준 13" xfId="4"/>
    <cellStyle name="표준 13 2" xfId="18"/>
    <cellStyle name="표준 14" xfId="19"/>
    <cellStyle name="표준 15" xfId="20"/>
    <cellStyle name="표준 16" xfId="21"/>
    <cellStyle name="표준 17" xfId="12"/>
    <cellStyle name="표준 18" xfId="10"/>
    <cellStyle name="표준 19" xfId="13"/>
    <cellStyle name="표준 2" xfId="5"/>
    <cellStyle name="표준 2 2" xfId="22"/>
    <cellStyle name="표준 2 3" xfId="23"/>
    <cellStyle name="표준 2 4" xfId="24"/>
    <cellStyle name="표준 2 5" xfId="25"/>
    <cellStyle name="표준 2 6" xfId="442"/>
    <cellStyle name="표준 20" xfId="6"/>
    <cellStyle name="표준 3" xfId="26"/>
    <cellStyle name="표준 39" xfId="14"/>
    <cellStyle name="표준 4" xfId="27"/>
    <cellStyle name="표준 4 2 2" xfId="33"/>
    <cellStyle name="표준 5" xfId="28"/>
    <cellStyle name="표준 6" xfId="29"/>
    <cellStyle name="표준 7" xfId="30"/>
    <cellStyle name="표준 8" xfId="31"/>
    <cellStyle name="표준 9" xfId="32"/>
    <cellStyle name="標準_ACCRUED INT9812" xfId="443"/>
    <cellStyle name="하이퍼링크" xfId="461" builtinId="8"/>
    <cellStyle name="합산" xfId="444"/>
    <cellStyle name="桁?切り [0.00]_Hitachi M Report 0527 Fax Cover" xfId="445"/>
    <cellStyle name="桁?切り_Hitachi M Report 0527 Fax Cover" xfId="446"/>
    <cellStyle name="桁区切り [0.00]_FLCCHECKTOKYO(0106)" xfId="447"/>
    <cellStyle name="桁区切り_FLCCHECKTOKYO(0106)" xfId="448"/>
    <cellStyle name="貨幣 [0]_GARMENT STEP FORM HK" xfId="449"/>
    <cellStyle name="貨幣_GARMENT STEP FORM HK" xfId="450"/>
    <cellStyle name="화폐기호" xfId="451"/>
    <cellStyle name="화폐기호0" xfId="452"/>
    <cellStyle name="확인" xfId="453"/>
  </cellStyles>
  <dxfs count="20">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s>
  <tableStyles count="0" defaultTableStyle="TableStyleMedium9" defaultPivotStyle="PivotStyleLight16"/>
  <colors>
    <mruColors>
      <color rgb="FF0000FF"/>
      <color rgb="FF1953B1"/>
      <color rgb="FF2C3F9E"/>
      <color rgb="FFE0E0E0"/>
      <color rgb="FFFCFEDE"/>
      <color rgb="FF33CCCC"/>
      <color rgb="FF009999"/>
      <color rgb="FF9900CC"/>
      <color rgb="FFCC00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NIM_Bank + Card'!A1"/><Relationship Id="rId13" Type="http://schemas.openxmlformats.org/officeDocument/2006/relationships/hyperlink" Target="#'Asset Quality_Group'!A1"/><Relationship Id="rId18" Type="http://schemas.openxmlformats.org/officeDocument/2006/relationships/hyperlink" Target="#'Asset Quality_Bank'!A1"/><Relationship Id="rId3" Type="http://schemas.openxmlformats.org/officeDocument/2006/relationships/hyperlink" Target="#'Funding_Bank '!A1"/><Relationship Id="rId21" Type="http://schemas.openxmlformats.org/officeDocument/2006/relationships/hyperlink" Target="#'Woori Investment Bank '!A1"/><Relationship Id="rId7" Type="http://schemas.openxmlformats.org/officeDocument/2006/relationships/hyperlink" Target="#IS!A1"/><Relationship Id="rId12" Type="http://schemas.openxmlformats.org/officeDocument/2006/relationships/hyperlink" Target="#'Capital Adequacy_Group'!A1"/><Relationship Id="rId17" Type="http://schemas.openxmlformats.org/officeDocument/2006/relationships/hyperlink" Target="#'Capital Adequacy_Bank'!A1"/><Relationship Id="rId2" Type="http://schemas.openxmlformats.org/officeDocument/2006/relationships/image" Target="../media/image1.png"/><Relationship Id="rId16" Type="http://schemas.openxmlformats.org/officeDocument/2006/relationships/hyperlink" Target="#Loans_Bank!A1"/><Relationship Id="rId20" Type="http://schemas.openxmlformats.org/officeDocument/2006/relationships/hyperlink" Target="#'Woori Financial Capital'!A1"/><Relationship Id="rId1" Type="http://schemas.openxmlformats.org/officeDocument/2006/relationships/hyperlink" Target="#'Financial Highlights'!A1"/><Relationship Id="rId6" Type="http://schemas.openxmlformats.org/officeDocument/2006/relationships/hyperlink" Target="#'Organization Structure'!A1"/><Relationship Id="rId11" Type="http://schemas.openxmlformats.org/officeDocument/2006/relationships/hyperlink" Target="#'NIM NIS_Bank'!A1"/><Relationship Id="rId5" Type="http://schemas.openxmlformats.org/officeDocument/2006/relationships/hyperlink" Target="#'Provision_Bank '!A1"/><Relationship Id="rId15" Type="http://schemas.openxmlformats.org/officeDocument/2006/relationships/hyperlink" Target="#'Credit Rating'!A1"/><Relationship Id="rId10" Type="http://schemas.openxmlformats.org/officeDocument/2006/relationships/hyperlink" Target="#'Non-Interest Income'!A1"/><Relationship Id="rId19" Type="http://schemas.openxmlformats.org/officeDocument/2006/relationships/hyperlink" Target="#Delinquency_Bank!A1"/><Relationship Id="rId4" Type="http://schemas.openxmlformats.org/officeDocument/2006/relationships/hyperlink" Target="#BS!A1"/><Relationship Id="rId9" Type="http://schemas.openxmlformats.org/officeDocument/2006/relationships/hyperlink" Target="#'SG&amp;A Expense'!A1"/><Relationship Id="rId14" Type="http://schemas.openxmlformats.org/officeDocument/2006/relationships/hyperlink" Target="#'Woori Card'!A1"/></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png"/></Relationships>
</file>

<file path=xl/drawings/_rels/drawing20.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g"/><Relationship Id="rId1" Type="http://schemas.openxmlformats.org/officeDocument/2006/relationships/image" Target="../media/image2.png"/><Relationship Id="rId4" Type="http://schemas.openxmlformats.org/officeDocument/2006/relationships/image" Target="../media/image1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38</xdr:row>
      <xdr:rowOff>62118</xdr:rowOff>
    </xdr:from>
    <xdr:to>
      <xdr:col>18</xdr:col>
      <xdr:colOff>19050</xdr:colOff>
      <xdr:row>47</xdr:row>
      <xdr:rowOff>69988</xdr:rowOff>
    </xdr:to>
    <xdr:sp macro="" textlink="">
      <xdr:nvSpPr>
        <xdr:cNvPr id="5" name="직사각형 4"/>
        <xdr:cNvSpPr/>
      </xdr:nvSpPr>
      <xdr:spPr>
        <a:xfrm>
          <a:off x="466725" y="4938918"/>
          <a:ext cx="9439275" cy="1208020"/>
        </a:xfrm>
        <a:prstGeom prst="rect">
          <a:avLst/>
        </a:prstGeom>
        <a:solidFill>
          <a:schemeClr val="bg2"/>
        </a:solidFill>
        <a:ln w="19050">
          <a:solidFill>
            <a:schemeClr val="bg2">
              <a:lumMod val="50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ko-KR" altLang="en-US"/>
        </a:p>
      </xdr:txBody>
    </xdr:sp>
    <xdr:clientData/>
  </xdr:twoCellAnchor>
  <xdr:twoCellAnchor>
    <xdr:from>
      <xdr:col>1</xdr:col>
      <xdr:colOff>138111</xdr:colOff>
      <xdr:row>38</xdr:row>
      <xdr:rowOff>1</xdr:rowOff>
    </xdr:from>
    <xdr:to>
      <xdr:col>17</xdr:col>
      <xdr:colOff>123824</xdr:colOff>
      <xdr:row>47</xdr:row>
      <xdr:rowOff>97155</xdr:rowOff>
    </xdr:to>
    <xdr:sp macro="" textlink="">
      <xdr:nvSpPr>
        <xdr:cNvPr id="6" name="TextBox 5"/>
        <xdr:cNvSpPr txBox="1"/>
      </xdr:nvSpPr>
      <xdr:spPr>
        <a:xfrm>
          <a:off x="604836" y="4876801"/>
          <a:ext cx="9129713" cy="12973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1"/>
          <a:r>
            <a:rPr lang="en-US" altLang="ko-KR" sz="1050" b="1">
              <a:solidFill>
                <a:schemeClr val="dk1"/>
              </a:solidFill>
              <a:effectLst/>
              <a:latin typeface="Arial" pitchFamily="34" charset="0"/>
              <a:ea typeface="+mn-ea"/>
              <a:cs typeface="Arial" pitchFamily="34" charset="0"/>
            </a:rPr>
            <a:t>Disclaimer</a:t>
          </a:r>
          <a:endParaRPr lang="ko-KR" altLang="ko-KR" sz="900" b="1">
            <a:effectLst/>
            <a:latin typeface="Arial" panose="020B0604020202020204" pitchFamily="34" charset="0"/>
            <a:cs typeface="Arial" panose="020B0604020202020204" pitchFamily="34" charset="0"/>
          </a:endParaRPr>
        </a:p>
        <a:p>
          <a:pPr rtl="0" fontAlgn="auto" latinLnBrk="0" hangingPunct="0"/>
          <a:r>
            <a:rPr lang="en-US" altLang="ko-KR" sz="1100" b="0" i="0" baseline="0">
              <a:solidFill>
                <a:schemeClr val="dk1"/>
              </a:solidFill>
              <a:effectLst/>
              <a:latin typeface="+mn-lt"/>
              <a:ea typeface="+mn-ea"/>
              <a:cs typeface="+mn-cs"/>
            </a:rPr>
            <a:t>This material has been prepared by Woori Financial Group ("the Company”) to provide a brief overview of business results.  This material contains certain preliminary data which has not yet been audited. It also contains forward-looking statements which may be materially different from what we predict today. Accordingly, this material may differ significantly from the actual result and is subject to change without notice. The Company, and its affiliates, accept no liability whatsoever for any losses arising from any information contained in the material.</a:t>
          </a:r>
        </a:p>
        <a:p>
          <a:pPr rtl="0" fontAlgn="auto" latinLnBrk="0" hangingPunct="0">
            <a:lnSpc>
              <a:spcPts val="500"/>
            </a:lnSpc>
          </a:pPr>
          <a:endParaRPr lang="en-US" altLang="ko-KR" sz="1100" b="0" i="0" baseline="0">
            <a:solidFill>
              <a:schemeClr val="dk1"/>
            </a:solidFill>
            <a:effectLst/>
            <a:latin typeface="+mn-lt"/>
            <a:ea typeface="+mn-ea"/>
            <a:cs typeface="+mn-cs"/>
          </a:endParaRPr>
        </a:p>
        <a:p>
          <a:pPr rtl="0" fontAlgn="auto" latinLnBrk="0" hangingPunct="0"/>
          <a:r>
            <a:rPr lang="en-US" altLang="ko-KR" sz="1100" b="0" i="0" baseline="0">
              <a:solidFill>
                <a:schemeClr val="dk1"/>
              </a:solidFill>
              <a:effectLst/>
              <a:latin typeface="+mn-lt"/>
              <a:ea typeface="+mn-ea"/>
              <a:cs typeface="+mn-cs"/>
            </a:rPr>
            <a:t> * Numbers presented throughout this material may not add up precisely to the totals indicated due to rounding.</a:t>
          </a:r>
          <a:endParaRPr lang="ko-KR" altLang="ko-KR" sz="1000">
            <a:effectLst/>
          </a:endParaRPr>
        </a:p>
      </xdr:txBody>
    </xdr:sp>
    <xdr:clientData/>
  </xdr:twoCellAnchor>
  <xdr:twoCellAnchor>
    <xdr:from>
      <xdr:col>1</xdr:col>
      <xdr:colOff>119661</xdr:colOff>
      <xdr:row>14</xdr:row>
      <xdr:rowOff>56284</xdr:rowOff>
    </xdr:from>
    <xdr:to>
      <xdr:col>5</xdr:col>
      <xdr:colOff>376835</xdr:colOff>
      <xdr:row>16</xdr:row>
      <xdr:rowOff>57150</xdr:rowOff>
    </xdr:to>
    <xdr:sp macro="" textlink="">
      <xdr:nvSpPr>
        <xdr:cNvPr id="8" name="TextBox 7">
          <a:hlinkClick xmlns:r="http://schemas.openxmlformats.org/officeDocument/2006/relationships" r:id="rId1"/>
        </xdr:cNvPr>
        <xdr:cNvSpPr txBox="1"/>
      </xdr:nvSpPr>
      <xdr:spPr>
        <a:xfrm>
          <a:off x="586386" y="1789834"/>
          <a:ext cx="273367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Financial Highlights</a:t>
          </a:r>
        </a:p>
      </xdr:txBody>
    </xdr:sp>
    <xdr:clientData/>
  </xdr:twoCellAnchor>
  <xdr:twoCellAnchor>
    <xdr:from>
      <xdr:col>17</xdr:col>
      <xdr:colOff>161487</xdr:colOff>
      <xdr:row>13</xdr:row>
      <xdr:rowOff>28575</xdr:rowOff>
    </xdr:from>
    <xdr:to>
      <xdr:col>20</xdr:col>
      <xdr:colOff>513912</xdr:colOff>
      <xdr:row>16</xdr:row>
      <xdr:rowOff>26874</xdr:rowOff>
    </xdr:to>
    <xdr:sp macro="" textlink="">
      <xdr:nvSpPr>
        <xdr:cNvPr id="9" name="TextBox 8">
          <a:hlinkClick xmlns:r="http://schemas.openxmlformats.org/officeDocument/2006/relationships" r:id="rId1"/>
        </xdr:cNvPr>
        <xdr:cNvSpPr txBox="1"/>
      </xdr:nvSpPr>
      <xdr:spPr bwMode="auto">
        <a:xfrm>
          <a:off x="10334187" y="1638300"/>
          <a:ext cx="2409825" cy="388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endParaRPr lang="en-US" altLang="ko-KR" sz="1100" b="1" i="0" u="none" strike="noStrike">
            <a:solidFill>
              <a:schemeClr val="tx1">
                <a:lumMod val="65000"/>
                <a:lumOff val="35000"/>
              </a:schemeClr>
            </a:solidFill>
            <a:latin typeface="Arial" pitchFamily="34" charset="0"/>
            <a:ea typeface="하나 B" pitchFamily="18" charset="-127"/>
            <a:cs typeface="Arial" pitchFamily="34" charset="0"/>
          </a:endParaRPr>
        </a:p>
      </xdr:txBody>
    </xdr:sp>
    <xdr:clientData/>
  </xdr:twoCellAnchor>
  <xdr:twoCellAnchor>
    <xdr:from>
      <xdr:col>5</xdr:col>
      <xdr:colOff>415210</xdr:colOff>
      <xdr:row>13</xdr:row>
      <xdr:rowOff>83050</xdr:rowOff>
    </xdr:from>
    <xdr:to>
      <xdr:col>6</xdr:col>
      <xdr:colOff>348376</xdr:colOff>
      <xdr:row>16</xdr:row>
      <xdr:rowOff>62187</xdr:rowOff>
    </xdr:to>
    <xdr:sp macro="" textlink="">
      <xdr:nvSpPr>
        <xdr:cNvPr id="20" name="TextBox 19"/>
        <xdr:cNvSpPr txBox="1"/>
      </xdr:nvSpPr>
      <xdr:spPr bwMode="auto">
        <a:xfrm>
          <a:off x="3358435" y="169277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a:t>
          </a:r>
        </a:p>
      </xdr:txBody>
    </xdr:sp>
    <xdr:clientData/>
  </xdr:twoCellAnchor>
  <xdr:twoCellAnchor editAs="oneCell">
    <xdr:from>
      <xdr:col>0</xdr:col>
      <xdr:colOff>428625</xdr:colOff>
      <xdr:row>1</xdr:row>
      <xdr:rowOff>28575</xdr:rowOff>
    </xdr:from>
    <xdr:to>
      <xdr:col>6</xdr:col>
      <xdr:colOff>247650</xdr:colOff>
      <xdr:row>3</xdr:row>
      <xdr:rowOff>47625</xdr:rowOff>
    </xdr:to>
    <xdr:pic>
      <xdr:nvPicPr>
        <xdr:cNvPr id="52" name="그림 5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8625" y="152400"/>
          <a:ext cx="3190875" cy="266700"/>
        </a:xfrm>
        <a:prstGeom prst="rect">
          <a:avLst/>
        </a:prstGeom>
      </xdr:spPr>
    </xdr:pic>
    <xdr:clientData/>
  </xdr:twoCellAnchor>
  <xdr:twoCellAnchor>
    <xdr:from>
      <xdr:col>18</xdr:col>
      <xdr:colOff>514351</xdr:colOff>
      <xdr:row>20</xdr:row>
      <xdr:rowOff>123825</xdr:rowOff>
    </xdr:from>
    <xdr:to>
      <xdr:col>18</xdr:col>
      <xdr:colOff>609600</xdr:colOff>
      <xdr:row>21</xdr:row>
      <xdr:rowOff>95250</xdr:rowOff>
    </xdr:to>
    <xdr:sp macro="" textlink="">
      <xdr:nvSpPr>
        <xdr:cNvPr id="54" name="직사각형 53"/>
        <xdr:cNvSpPr/>
      </xdr:nvSpPr>
      <xdr:spPr>
        <a:xfrm>
          <a:off x="11372851" y="2657475"/>
          <a:ext cx="95249" cy="104775"/>
        </a:xfrm>
        <a:prstGeom prst="rect">
          <a:avLst/>
        </a:prstGeom>
        <a:solidFill>
          <a:schemeClr val="tx2">
            <a:lumMod val="60000"/>
            <a:lumOff val="40000"/>
            <a:alpha val="75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ko-KR" altLang="en-US"/>
        </a:p>
      </xdr:txBody>
    </xdr:sp>
    <xdr:clientData/>
  </xdr:twoCellAnchor>
  <xdr:twoCellAnchor>
    <xdr:from>
      <xdr:col>7</xdr:col>
      <xdr:colOff>0</xdr:colOff>
      <xdr:row>10</xdr:row>
      <xdr:rowOff>85725</xdr:rowOff>
    </xdr:from>
    <xdr:to>
      <xdr:col>12</xdr:col>
      <xdr:colOff>0</xdr:colOff>
      <xdr:row>13</xdr:row>
      <xdr:rowOff>57150</xdr:rowOff>
    </xdr:to>
    <xdr:sp macro="" textlink="">
      <xdr:nvSpPr>
        <xdr:cNvPr id="76" name="TextBox 75"/>
        <xdr:cNvSpPr txBox="1"/>
      </xdr:nvSpPr>
      <xdr:spPr>
        <a:xfrm>
          <a:off x="3800475" y="1323975"/>
          <a:ext cx="2905125" cy="342900"/>
        </a:xfrm>
        <a:prstGeom prst="rect">
          <a:avLst/>
        </a:prstGeom>
        <a:solidFill>
          <a:srgbClr val="0070C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400" b="1">
              <a:solidFill>
                <a:schemeClr val="bg1"/>
              </a:solidFill>
            </a:rPr>
            <a:t>                 Loans</a:t>
          </a:r>
          <a:r>
            <a:rPr lang="en-US" altLang="ko-KR" sz="1400" b="1" baseline="0">
              <a:solidFill>
                <a:schemeClr val="bg1"/>
              </a:solidFill>
            </a:rPr>
            <a:t> &amp; Funding</a:t>
          </a:r>
        </a:p>
        <a:p>
          <a:endParaRPr lang="ko-KR" altLang="en-US" sz="1600"/>
        </a:p>
      </xdr:txBody>
    </xdr:sp>
    <xdr:clientData/>
  </xdr:twoCellAnchor>
  <xdr:twoCellAnchor>
    <xdr:from>
      <xdr:col>1</xdr:col>
      <xdr:colOff>9526</xdr:colOff>
      <xdr:row>23</xdr:row>
      <xdr:rowOff>76200</xdr:rowOff>
    </xdr:from>
    <xdr:to>
      <xdr:col>6</xdr:col>
      <xdr:colOff>0</xdr:colOff>
      <xdr:row>26</xdr:row>
      <xdr:rowOff>19050</xdr:rowOff>
    </xdr:to>
    <xdr:sp macro="" textlink="">
      <xdr:nvSpPr>
        <xdr:cNvPr id="77" name="TextBox 76"/>
        <xdr:cNvSpPr txBox="1"/>
      </xdr:nvSpPr>
      <xdr:spPr>
        <a:xfrm>
          <a:off x="476251" y="3009900"/>
          <a:ext cx="2895599" cy="342900"/>
        </a:xfrm>
        <a:prstGeom prst="rect">
          <a:avLst/>
        </a:prstGeom>
        <a:solidFill>
          <a:srgbClr val="0070C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400" b="1">
              <a:solidFill>
                <a:schemeClr val="bg1"/>
              </a:solidFill>
            </a:rPr>
            <a:t>                    Profitability</a:t>
          </a:r>
          <a:endParaRPr lang="en-US" altLang="ko-KR" sz="1400" b="1" baseline="0">
            <a:solidFill>
              <a:schemeClr val="bg1"/>
            </a:solidFill>
          </a:endParaRPr>
        </a:p>
        <a:p>
          <a:endParaRPr lang="ko-KR" altLang="en-US" sz="1600"/>
        </a:p>
      </xdr:txBody>
    </xdr:sp>
    <xdr:clientData/>
  </xdr:twoCellAnchor>
  <xdr:twoCellAnchor>
    <xdr:from>
      <xdr:col>7</xdr:col>
      <xdr:colOff>9525</xdr:colOff>
      <xdr:row>23</xdr:row>
      <xdr:rowOff>95250</xdr:rowOff>
    </xdr:from>
    <xdr:to>
      <xdr:col>12</xdr:col>
      <xdr:colOff>19050</xdr:colOff>
      <xdr:row>26</xdr:row>
      <xdr:rowOff>38100</xdr:rowOff>
    </xdr:to>
    <xdr:sp macro="" textlink="">
      <xdr:nvSpPr>
        <xdr:cNvPr id="78" name="TextBox 77"/>
        <xdr:cNvSpPr txBox="1"/>
      </xdr:nvSpPr>
      <xdr:spPr>
        <a:xfrm>
          <a:off x="3810000" y="3028950"/>
          <a:ext cx="2914650" cy="342900"/>
        </a:xfrm>
        <a:prstGeom prst="rect">
          <a:avLst/>
        </a:prstGeom>
        <a:solidFill>
          <a:srgbClr val="0070C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400" b="1">
              <a:solidFill>
                <a:schemeClr val="bg1"/>
              </a:solidFill>
            </a:rPr>
            <a:t>                    Asset</a:t>
          </a:r>
          <a:r>
            <a:rPr lang="en-US" altLang="ko-KR" sz="1400" b="1" baseline="0">
              <a:solidFill>
                <a:schemeClr val="bg1"/>
              </a:solidFill>
            </a:rPr>
            <a:t> Quality</a:t>
          </a:r>
        </a:p>
        <a:p>
          <a:endParaRPr lang="ko-KR" altLang="en-US" sz="1600"/>
        </a:p>
      </xdr:txBody>
    </xdr:sp>
    <xdr:clientData/>
  </xdr:twoCellAnchor>
  <xdr:twoCellAnchor>
    <xdr:from>
      <xdr:col>13</xdr:col>
      <xdr:colOff>9525</xdr:colOff>
      <xdr:row>10</xdr:row>
      <xdr:rowOff>85725</xdr:rowOff>
    </xdr:from>
    <xdr:to>
      <xdr:col>17</xdr:col>
      <xdr:colOff>314325</xdr:colOff>
      <xdr:row>13</xdr:row>
      <xdr:rowOff>57150</xdr:rowOff>
    </xdr:to>
    <xdr:sp macro="" textlink="">
      <xdr:nvSpPr>
        <xdr:cNvPr id="79" name="TextBox 78"/>
        <xdr:cNvSpPr txBox="1"/>
      </xdr:nvSpPr>
      <xdr:spPr>
        <a:xfrm>
          <a:off x="7048500" y="1323975"/>
          <a:ext cx="2733675" cy="342900"/>
        </a:xfrm>
        <a:prstGeom prst="rect">
          <a:avLst/>
        </a:prstGeom>
        <a:solidFill>
          <a:srgbClr val="0070C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400" b="1">
              <a:solidFill>
                <a:schemeClr val="bg1"/>
              </a:solidFill>
            </a:rPr>
            <a:t>              Capital</a:t>
          </a:r>
          <a:r>
            <a:rPr lang="en-US" altLang="ko-KR" sz="1400" b="1" baseline="0">
              <a:solidFill>
                <a:schemeClr val="bg1"/>
              </a:solidFill>
            </a:rPr>
            <a:t> Adequacy</a:t>
          </a:r>
        </a:p>
        <a:p>
          <a:endParaRPr lang="ko-KR" altLang="en-US" sz="1600"/>
        </a:p>
      </xdr:txBody>
    </xdr:sp>
    <xdr:clientData/>
  </xdr:twoCellAnchor>
  <xdr:twoCellAnchor>
    <xdr:from>
      <xdr:col>13</xdr:col>
      <xdr:colOff>9524</xdr:colOff>
      <xdr:row>23</xdr:row>
      <xdr:rowOff>95250</xdr:rowOff>
    </xdr:from>
    <xdr:to>
      <xdr:col>17</xdr:col>
      <xdr:colOff>276224</xdr:colOff>
      <xdr:row>26</xdr:row>
      <xdr:rowOff>38100</xdr:rowOff>
    </xdr:to>
    <xdr:sp macro="" textlink="">
      <xdr:nvSpPr>
        <xdr:cNvPr id="80" name="TextBox 79"/>
        <xdr:cNvSpPr txBox="1"/>
      </xdr:nvSpPr>
      <xdr:spPr>
        <a:xfrm>
          <a:off x="7143749" y="3028950"/>
          <a:ext cx="2695575" cy="342900"/>
        </a:xfrm>
        <a:prstGeom prst="rect">
          <a:avLst/>
        </a:prstGeom>
        <a:solidFill>
          <a:srgbClr val="0070C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400" b="1">
              <a:solidFill>
                <a:schemeClr val="bg1"/>
              </a:solidFill>
            </a:rPr>
            <a:t>                         Others</a:t>
          </a:r>
          <a:endParaRPr lang="en-US" altLang="ko-KR" sz="1400" b="1" baseline="0">
            <a:solidFill>
              <a:schemeClr val="bg1"/>
            </a:solidFill>
          </a:endParaRPr>
        </a:p>
        <a:p>
          <a:endParaRPr lang="ko-KR" altLang="en-US" sz="1600"/>
        </a:p>
      </xdr:txBody>
    </xdr:sp>
    <xdr:clientData/>
  </xdr:twoCellAnchor>
  <xdr:twoCellAnchor>
    <xdr:from>
      <xdr:col>1</xdr:col>
      <xdr:colOff>0</xdr:colOff>
      <xdr:row>10</xdr:row>
      <xdr:rowOff>85724</xdr:rowOff>
    </xdr:from>
    <xdr:to>
      <xdr:col>6</xdr:col>
      <xdr:colOff>0</xdr:colOff>
      <xdr:row>13</xdr:row>
      <xdr:rowOff>47624</xdr:rowOff>
    </xdr:to>
    <xdr:sp macro="" textlink="">
      <xdr:nvSpPr>
        <xdr:cNvPr id="82" name="TextBox 81"/>
        <xdr:cNvSpPr txBox="1"/>
      </xdr:nvSpPr>
      <xdr:spPr>
        <a:xfrm>
          <a:off x="466725" y="1323974"/>
          <a:ext cx="2905125" cy="333375"/>
        </a:xfrm>
        <a:prstGeom prst="rect">
          <a:avLst/>
        </a:prstGeom>
        <a:solidFill>
          <a:srgbClr val="0070C0"/>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ko-KR" sz="1600" b="1">
              <a:solidFill>
                <a:schemeClr val="tx2">
                  <a:lumMod val="75000"/>
                </a:schemeClr>
              </a:solidFill>
            </a:rPr>
            <a:t>           </a:t>
          </a:r>
          <a:r>
            <a:rPr lang="en-US" altLang="ko-KR" sz="1400" b="1">
              <a:solidFill>
                <a:schemeClr val="bg1"/>
              </a:solidFill>
            </a:rPr>
            <a:t>Financial</a:t>
          </a:r>
          <a:r>
            <a:rPr lang="en-US" altLang="ko-KR" sz="1400" b="1" baseline="0">
              <a:solidFill>
                <a:schemeClr val="bg1"/>
              </a:solidFill>
            </a:rPr>
            <a:t> Statement</a:t>
          </a:r>
          <a:endParaRPr lang="en-US" altLang="ko-KR" sz="1600" b="1" baseline="0">
            <a:solidFill>
              <a:schemeClr val="bg1"/>
            </a:solidFill>
          </a:endParaRPr>
        </a:p>
        <a:p>
          <a:endParaRPr lang="ko-KR" altLang="en-US" sz="1600"/>
        </a:p>
      </xdr:txBody>
    </xdr:sp>
    <xdr:clientData/>
  </xdr:twoCellAnchor>
  <xdr:twoCellAnchor>
    <xdr:from>
      <xdr:col>7</xdr:col>
      <xdr:colOff>110136</xdr:colOff>
      <xdr:row>20</xdr:row>
      <xdr:rowOff>65809</xdr:rowOff>
    </xdr:from>
    <xdr:to>
      <xdr:col>12</xdr:col>
      <xdr:colOff>110135</xdr:colOff>
      <xdr:row>22</xdr:row>
      <xdr:rowOff>66675</xdr:rowOff>
    </xdr:to>
    <xdr:sp macro="" textlink="">
      <xdr:nvSpPr>
        <xdr:cNvPr id="85" name="TextBox 84">
          <a:hlinkClick xmlns:r="http://schemas.openxmlformats.org/officeDocument/2006/relationships" r:id="rId3"/>
        </xdr:cNvPr>
        <xdr:cNvSpPr txBox="1"/>
      </xdr:nvSpPr>
      <xdr:spPr>
        <a:xfrm>
          <a:off x="3910611" y="2599459"/>
          <a:ext cx="29051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Funding</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xdr:col>
      <xdr:colOff>110136</xdr:colOff>
      <xdr:row>19</xdr:row>
      <xdr:rowOff>27709</xdr:rowOff>
    </xdr:from>
    <xdr:to>
      <xdr:col>5</xdr:col>
      <xdr:colOff>376835</xdr:colOff>
      <xdr:row>21</xdr:row>
      <xdr:rowOff>28575</xdr:rowOff>
    </xdr:to>
    <xdr:sp macro="" textlink="">
      <xdr:nvSpPr>
        <xdr:cNvPr id="86" name="TextBox 85">
          <a:hlinkClick xmlns:r="http://schemas.openxmlformats.org/officeDocument/2006/relationships" r:id="rId4"/>
        </xdr:cNvPr>
        <xdr:cNvSpPr txBox="1"/>
      </xdr:nvSpPr>
      <xdr:spPr>
        <a:xfrm>
          <a:off x="576861" y="2428009"/>
          <a:ext cx="274319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Balance</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Sheets [Group/Bank]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7</xdr:col>
      <xdr:colOff>100611</xdr:colOff>
      <xdr:row>32</xdr:row>
      <xdr:rowOff>56284</xdr:rowOff>
    </xdr:from>
    <xdr:to>
      <xdr:col>12</xdr:col>
      <xdr:colOff>100610</xdr:colOff>
      <xdr:row>34</xdr:row>
      <xdr:rowOff>57150</xdr:rowOff>
    </xdr:to>
    <xdr:sp macro="" textlink="">
      <xdr:nvSpPr>
        <xdr:cNvPr id="87" name="TextBox 86">
          <a:hlinkClick xmlns:r="http://schemas.openxmlformats.org/officeDocument/2006/relationships" r:id="rId5"/>
        </xdr:cNvPr>
        <xdr:cNvSpPr txBox="1"/>
      </xdr:nvSpPr>
      <xdr:spPr>
        <a:xfrm>
          <a:off x="3901086" y="4190134"/>
          <a:ext cx="29051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Provisions</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[Bank]</a:t>
          </a:r>
        </a:p>
      </xdr:txBody>
    </xdr:sp>
    <xdr:clientData/>
  </xdr:twoCellAnchor>
  <xdr:twoCellAnchor>
    <xdr:from>
      <xdr:col>13</xdr:col>
      <xdr:colOff>108894</xdr:colOff>
      <xdr:row>33</xdr:row>
      <xdr:rowOff>8658</xdr:rowOff>
    </xdr:from>
    <xdr:to>
      <xdr:col>16</xdr:col>
      <xdr:colOff>775643</xdr:colOff>
      <xdr:row>35</xdr:row>
      <xdr:rowOff>9524</xdr:rowOff>
    </xdr:to>
    <xdr:sp macro="" textlink="">
      <xdr:nvSpPr>
        <xdr:cNvPr id="88" name="TextBox 87">
          <a:hlinkClick xmlns:r="http://schemas.openxmlformats.org/officeDocument/2006/relationships" r:id="rId6"/>
        </xdr:cNvPr>
        <xdr:cNvSpPr txBox="1"/>
      </xdr:nvSpPr>
      <xdr:spPr>
        <a:xfrm>
          <a:off x="7248503" y="4265919"/>
          <a:ext cx="2331553" cy="2659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Organization</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Structure</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xdr:col>
      <xdr:colOff>110136</xdr:colOff>
      <xdr:row>16</xdr:row>
      <xdr:rowOff>113434</xdr:rowOff>
    </xdr:from>
    <xdr:to>
      <xdr:col>5</xdr:col>
      <xdr:colOff>400050</xdr:colOff>
      <xdr:row>18</xdr:row>
      <xdr:rowOff>114300</xdr:rowOff>
    </xdr:to>
    <xdr:sp macro="" textlink="">
      <xdr:nvSpPr>
        <xdr:cNvPr id="89" name="TextBox 88">
          <a:hlinkClick xmlns:r="http://schemas.openxmlformats.org/officeDocument/2006/relationships" r:id="rId7"/>
        </xdr:cNvPr>
        <xdr:cNvSpPr txBox="1"/>
      </xdr:nvSpPr>
      <xdr:spPr>
        <a:xfrm>
          <a:off x="576861" y="2113684"/>
          <a:ext cx="276641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baseline="0">
              <a:solidFill>
                <a:schemeClr val="tx2">
                  <a:lumMod val="75000"/>
                </a:schemeClr>
              </a:solidFill>
              <a:latin typeface="Arial" pitchFamily="34" charset="0"/>
              <a:ea typeface="하나 B" pitchFamily="18" charset="-127"/>
              <a:cs typeface="Arial" pitchFamily="34" charset="0"/>
            </a:rPr>
            <a:t> </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Income Statements [Group/Bank]</a:t>
          </a:r>
        </a:p>
      </xdr:txBody>
    </xdr:sp>
    <xdr:clientData/>
  </xdr:twoCellAnchor>
  <xdr:twoCellAnchor>
    <xdr:from>
      <xdr:col>1</xdr:col>
      <xdr:colOff>110136</xdr:colOff>
      <xdr:row>26</xdr:row>
      <xdr:rowOff>122959</xdr:rowOff>
    </xdr:from>
    <xdr:to>
      <xdr:col>5</xdr:col>
      <xdr:colOff>338735</xdr:colOff>
      <xdr:row>28</xdr:row>
      <xdr:rowOff>123825</xdr:rowOff>
    </xdr:to>
    <xdr:sp macro="" textlink="">
      <xdr:nvSpPr>
        <xdr:cNvPr id="90" name="TextBox 89">
          <a:hlinkClick xmlns:r="http://schemas.openxmlformats.org/officeDocument/2006/relationships" r:id="rId8"/>
        </xdr:cNvPr>
        <xdr:cNvSpPr txBox="1"/>
      </xdr:nvSpPr>
      <xdr:spPr>
        <a:xfrm>
          <a:off x="576861" y="3456709"/>
          <a:ext cx="270509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NIM</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[Bank+Card]</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xdr:col>
      <xdr:colOff>100611</xdr:colOff>
      <xdr:row>33</xdr:row>
      <xdr:rowOff>103909</xdr:rowOff>
    </xdr:from>
    <xdr:to>
      <xdr:col>5</xdr:col>
      <xdr:colOff>329210</xdr:colOff>
      <xdr:row>35</xdr:row>
      <xdr:rowOff>104775</xdr:rowOff>
    </xdr:to>
    <xdr:sp macro="" textlink="">
      <xdr:nvSpPr>
        <xdr:cNvPr id="92" name="TextBox 91">
          <a:hlinkClick xmlns:r="http://schemas.openxmlformats.org/officeDocument/2006/relationships" r:id="rId9"/>
        </xdr:cNvPr>
        <xdr:cNvSpPr txBox="1"/>
      </xdr:nvSpPr>
      <xdr:spPr>
        <a:xfrm>
          <a:off x="567336" y="4371109"/>
          <a:ext cx="270509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SG&amp;A</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Expense [Group/Bank]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xdr:col>
      <xdr:colOff>100611</xdr:colOff>
      <xdr:row>31</xdr:row>
      <xdr:rowOff>75334</xdr:rowOff>
    </xdr:from>
    <xdr:to>
      <xdr:col>8</xdr:col>
      <xdr:colOff>95250</xdr:colOff>
      <xdr:row>33</xdr:row>
      <xdr:rowOff>76200</xdr:rowOff>
    </xdr:to>
    <xdr:sp macro="" textlink="">
      <xdr:nvSpPr>
        <xdr:cNvPr id="93" name="TextBox 92">
          <a:hlinkClick xmlns:r="http://schemas.openxmlformats.org/officeDocument/2006/relationships" r:id="rId10"/>
        </xdr:cNvPr>
        <xdr:cNvSpPr txBox="1"/>
      </xdr:nvSpPr>
      <xdr:spPr>
        <a:xfrm>
          <a:off x="567336" y="4075834"/>
          <a:ext cx="352841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Non-Interest</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Income [Group/Bank]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xdr:col>
      <xdr:colOff>110136</xdr:colOff>
      <xdr:row>29</xdr:row>
      <xdr:rowOff>56284</xdr:rowOff>
    </xdr:from>
    <xdr:to>
      <xdr:col>5</xdr:col>
      <xdr:colOff>338735</xdr:colOff>
      <xdr:row>31</xdr:row>
      <xdr:rowOff>57150</xdr:rowOff>
    </xdr:to>
    <xdr:sp macro="" textlink="">
      <xdr:nvSpPr>
        <xdr:cNvPr id="94" name="TextBox 93">
          <a:hlinkClick xmlns:r="http://schemas.openxmlformats.org/officeDocument/2006/relationships" r:id="rId11"/>
        </xdr:cNvPr>
        <xdr:cNvSpPr txBox="1"/>
      </xdr:nvSpPr>
      <xdr:spPr>
        <a:xfrm>
          <a:off x="576861" y="3790084"/>
          <a:ext cx="270509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NIM</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NIS [Bank]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13</xdr:col>
      <xdr:colOff>110136</xdr:colOff>
      <xdr:row>13</xdr:row>
      <xdr:rowOff>113434</xdr:rowOff>
    </xdr:from>
    <xdr:to>
      <xdr:col>16</xdr:col>
      <xdr:colOff>748310</xdr:colOff>
      <xdr:row>15</xdr:row>
      <xdr:rowOff>123825</xdr:rowOff>
    </xdr:to>
    <xdr:sp macro="" textlink="">
      <xdr:nvSpPr>
        <xdr:cNvPr id="95" name="TextBox 94">
          <a:hlinkClick xmlns:r="http://schemas.openxmlformats.org/officeDocument/2006/relationships" r:id="rId12"/>
        </xdr:cNvPr>
        <xdr:cNvSpPr txBox="1"/>
      </xdr:nvSpPr>
      <xdr:spPr>
        <a:xfrm>
          <a:off x="7244361" y="1723159"/>
          <a:ext cx="230504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Capital</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Adequacy [Group]</a:t>
          </a:r>
        </a:p>
      </xdr:txBody>
    </xdr:sp>
    <xdr:clientData/>
  </xdr:twoCellAnchor>
  <xdr:twoCellAnchor>
    <xdr:from>
      <xdr:col>7</xdr:col>
      <xdr:colOff>405411</xdr:colOff>
      <xdr:row>15</xdr:row>
      <xdr:rowOff>57150</xdr:rowOff>
    </xdr:from>
    <xdr:to>
      <xdr:col>12</xdr:col>
      <xdr:colOff>24410</xdr:colOff>
      <xdr:row>20</xdr:row>
      <xdr:rowOff>114299</xdr:rowOff>
    </xdr:to>
    <xdr:sp macro="" textlink="">
      <xdr:nvSpPr>
        <xdr:cNvPr id="96" name="TextBox 95"/>
        <xdr:cNvSpPr txBox="1"/>
      </xdr:nvSpPr>
      <xdr:spPr>
        <a:xfrm>
          <a:off x="4158261" y="1924050"/>
          <a:ext cx="2857499" cy="723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0" i="0" u="none" strike="noStrike">
              <a:solidFill>
                <a:schemeClr val="tx2">
                  <a:lumMod val="75000"/>
                </a:schemeClr>
              </a:solidFill>
              <a:latin typeface="Arial" pitchFamily="34" charset="0"/>
              <a:ea typeface="하나 B" pitchFamily="18" charset="-127"/>
              <a:cs typeface="Arial" pitchFamily="34" charset="0"/>
            </a:rPr>
            <a:t>   by</a:t>
          </a:r>
          <a:r>
            <a:rPr lang="en-US" altLang="ko-KR" sz="1200" b="0" i="0" u="none" strike="noStrike" baseline="0">
              <a:solidFill>
                <a:schemeClr val="tx2">
                  <a:lumMod val="75000"/>
                </a:schemeClr>
              </a:solidFill>
              <a:latin typeface="Arial" pitchFamily="34" charset="0"/>
              <a:ea typeface="하나 B" pitchFamily="18" charset="-127"/>
              <a:cs typeface="Arial" pitchFamily="34" charset="0"/>
            </a:rPr>
            <a:t> Borrowers</a:t>
          </a:r>
        </a:p>
        <a:p>
          <a:pPr algn="l"/>
          <a:r>
            <a:rPr lang="en-US" altLang="ko-KR" sz="1200" b="0" i="0" u="none" strike="noStrike" baseline="0">
              <a:solidFill>
                <a:schemeClr val="tx2">
                  <a:lumMod val="75000"/>
                </a:schemeClr>
              </a:solidFill>
              <a:latin typeface="Arial" pitchFamily="34" charset="0"/>
              <a:ea typeface="하나 B" pitchFamily="18" charset="-127"/>
              <a:cs typeface="Arial" pitchFamily="34" charset="0"/>
            </a:rPr>
            <a:t>   by Interest Rates</a:t>
          </a:r>
        </a:p>
        <a:p>
          <a:pPr algn="l"/>
          <a:r>
            <a:rPr lang="en-US" altLang="ko-KR" sz="1200" b="0" i="0" u="none" strike="noStrike" baseline="0">
              <a:solidFill>
                <a:schemeClr val="tx2">
                  <a:lumMod val="75000"/>
                </a:schemeClr>
              </a:solidFill>
              <a:latin typeface="Arial" pitchFamily="34" charset="0"/>
              <a:ea typeface="하나 B" pitchFamily="18" charset="-127"/>
              <a:cs typeface="Arial" pitchFamily="34" charset="0"/>
            </a:rPr>
            <a:t>   by Type &amp; Collateral</a:t>
          </a:r>
        </a:p>
      </xdr:txBody>
    </xdr:sp>
    <xdr:clientData/>
  </xdr:twoCellAnchor>
  <xdr:twoCellAnchor>
    <xdr:from>
      <xdr:col>7</xdr:col>
      <xdr:colOff>100611</xdr:colOff>
      <xdr:row>26</xdr:row>
      <xdr:rowOff>122959</xdr:rowOff>
    </xdr:from>
    <xdr:to>
      <xdr:col>12</xdr:col>
      <xdr:colOff>100610</xdr:colOff>
      <xdr:row>28</xdr:row>
      <xdr:rowOff>123825</xdr:rowOff>
    </xdr:to>
    <xdr:sp macro="" textlink="">
      <xdr:nvSpPr>
        <xdr:cNvPr id="97" name="TextBox 96">
          <a:hlinkClick xmlns:r="http://schemas.openxmlformats.org/officeDocument/2006/relationships" r:id="rId13"/>
        </xdr:cNvPr>
        <xdr:cNvSpPr txBox="1"/>
      </xdr:nvSpPr>
      <xdr:spPr>
        <a:xfrm>
          <a:off x="3901086" y="3456709"/>
          <a:ext cx="29051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Asset</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Quality [Group]</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13</xdr:col>
      <xdr:colOff>100611</xdr:colOff>
      <xdr:row>26</xdr:row>
      <xdr:rowOff>103909</xdr:rowOff>
    </xdr:from>
    <xdr:to>
      <xdr:col>16</xdr:col>
      <xdr:colOff>614960</xdr:colOff>
      <xdr:row>28</xdr:row>
      <xdr:rowOff>104775</xdr:rowOff>
    </xdr:to>
    <xdr:sp macro="" textlink="">
      <xdr:nvSpPr>
        <xdr:cNvPr id="98" name="TextBox 97">
          <a:hlinkClick xmlns:r="http://schemas.openxmlformats.org/officeDocument/2006/relationships" r:id="rId14"/>
        </xdr:cNvPr>
        <xdr:cNvSpPr txBox="1"/>
      </xdr:nvSpPr>
      <xdr:spPr>
        <a:xfrm>
          <a:off x="7234836" y="3437659"/>
          <a:ext cx="21812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Woori</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Card</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13</xdr:col>
      <xdr:colOff>108894</xdr:colOff>
      <xdr:row>35</xdr:row>
      <xdr:rowOff>48001</xdr:rowOff>
    </xdr:from>
    <xdr:to>
      <xdr:col>16</xdr:col>
      <xdr:colOff>623243</xdr:colOff>
      <xdr:row>37</xdr:row>
      <xdr:rowOff>48867</xdr:rowOff>
    </xdr:to>
    <xdr:sp macro="" textlink="">
      <xdr:nvSpPr>
        <xdr:cNvPr id="100" name="TextBox 99">
          <a:hlinkClick xmlns:r="http://schemas.openxmlformats.org/officeDocument/2006/relationships" r:id="rId15"/>
        </xdr:cNvPr>
        <xdr:cNvSpPr txBox="1"/>
      </xdr:nvSpPr>
      <xdr:spPr>
        <a:xfrm>
          <a:off x="7248503" y="4570305"/>
          <a:ext cx="2179153" cy="2659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Credit</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Rating</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7</xdr:col>
      <xdr:colOff>119661</xdr:colOff>
      <xdr:row>14</xdr:row>
      <xdr:rowOff>18184</xdr:rowOff>
    </xdr:from>
    <xdr:to>
      <xdr:col>11</xdr:col>
      <xdr:colOff>381000</xdr:colOff>
      <xdr:row>16</xdr:row>
      <xdr:rowOff>19050</xdr:rowOff>
    </xdr:to>
    <xdr:sp macro="" textlink="">
      <xdr:nvSpPr>
        <xdr:cNvPr id="102" name="TextBox 101">
          <a:hlinkClick xmlns:r="http://schemas.openxmlformats.org/officeDocument/2006/relationships" r:id="rId16"/>
        </xdr:cNvPr>
        <xdr:cNvSpPr txBox="1"/>
      </xdr:nvSpPr>
      <xdr:spPr>
        <a:xfrm>
          <a:off x="3920136" y="1751734"/>
          <a:ext cx="2737839"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Loans Breakdown [Bank]</a:t>
          </a:r>
        </a:p>
      </xdr:txBody>
    </xdr:sp>
    <xdr:clientData/>
  </xdr:twoCellAnchor>
  <xdr:twoCellAnchor>
    <xdr:from>
      <xdr:col>13</xdr:col>
      <xdr:colOff>100611</xdr:colOff>
      <xdr:row>16</xdr:row>
      <xdr:rowOff>37234</xdr:rowOff>
    </xdr:from>
    <xdr:to>
      <xdr:col>16</xdr:col>
      <xdr:colOff>748310</xdr:colOff>
      <xdr:row>18</xdr:row>
      <xdr:rowOff>38100</xdr:rowOff>
    </xdr:to>
    <xdr:sp macro="" textlink="">
      <xdr:nvSpPr>
        <xdr:cNvPr id="106" name="TextBox 105">
          <a:hlinkClick xmlns:r="http://schemas.openxmlformats.org/officeDocument/2006/relationships" r:id="rId17"/>
        </xdr:cNvPr>
        <xdr:cNvSpPr txBox="1"/>
      </xdr:nvSpPr>
      <xdr:spPr>
        <a:xfrm>
          <a:off x="7234836" y="2037484"/>
          <a:ext cx="231457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Capital</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Adequacy [Bank]</a:t>
          </a:r>
        </a:p>
      </xdr:txBody>
    </xdr:sp>
    <xdr:clientData/>
  </xdr:twoCellAnchor>
  <xdr:twoCellAnchor>
    <xdr:from>
      <xdr:col>7</xdr:col>
      <xdr:colOff>100611</xdr:colOff>
      <xdr:row>29</xdr:row>
      <xdr:rowOff>18184</xdr:rowOff>
    </xdr:from>
    <xdr:to>
      <xdr:col>12</xdr:col>
      <xdr:colOff>100610</xdr:colOff>
      <xdr:row>31</xdr:row>
      <xdr:rowOff>19050</xdr:rowOff>
    </xdr:to>
    <xdr:sp macro="" textlink="">
      <xdr:nvSpPr>
        <xdr:cNvPr id="107" name="TextBox 106">
          <a:hlinkClick xmlns:r="http://schemas.openxmlformats.org/officeDocument/2006/relationships" r:id="rId18"/>
        </xdr:cNvPr>
        <xdr:cNvSpPr txBox="1"/>
      </xdr:nvSpPr>
      <xdr:spPr>
        <a:xfrm>
          <a:off x="3901086" y="3751984"/>
          <a:ext cx="29051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Asset</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Quality [Bank]</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7</xdr:col>
      <xdr:colOff>171451</xdr:colOff>
      <xdr:row>35</xdr:row>
      <xdr:rowOff>123827</xdr:rowOff>
    </xdr:from>
    <xdr:to>
      <xdr:col>12</xdr:col>
      <xdr:colOff>171451</xdr:colOff>
      <xdr:row>38</xdr:row>
      <xdr:rowOff>1</xdr:rowOff>
    </xdr:to>
    <xdr:sp macro="" textlink="">
      <xdr:nvSpPr>
        <xdr:cNvPr id="108" name="TextBox 107"/>
        <xdr:cNvSpPr txBox="1"/>
      </xdr:nvSpPr>
      <xdr:spPr>
        <a:xfrm>
          <a:off x="3971926" y="4600577"/>
          <a:ext cx="2905125" cy="276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0" i="0" u="none" strike="noStrike">
              <a:solidFill>
                <a:schemeClr val="tx2">
                  <a:lumMod val="75000"/>
                </a:schemeClr>
              </a:solidFill>
              <a:latin typeface="Arial" pitchFamily="34" charset="0"/>
              <a:ea typeface="하나 B" pitchFamily="18" charset="-127"/>
              <a:cs typeface="Arial" pitchFamily="34" charset="0"/>
            </a:rPr>
            <a:t>   by</a:t>
          </a:r>
          <a:r>
            <a:rPr lang="en-US" altLang="ko-KR" sz="1200" b="0" i="0" u="none" strike="noStrike" baseline="0">
              <a:solidFill>
                <a:schemeClr val="tx2">
                  <a:lumMod val="75000"/>
                </a:schemeClr>
              </a:solidFill>
              <a:latin typeface="Arial" pitchFamily="34" charset="0"/>
              <a:ea typeface="하나 B" pitchFamily="18" charset="-127"/>
              <a:cs typeface="Arial" pitchFamily="34" charset="0"/>
            </a:rPr>
            <a:t> Industries      </a:t>
          </a:r>
        </a:p>
      </xdr:txBody>
    </xdr:sp>
    <xdr:clientData/>
  </xdr:twoCellAnchor>
  <xdr:twoCellAnchor>
    <xdr:from>
      <xdr:col>7</xdr:col>
      <xdr:colOff>91086</xdr:colOff>
      <xdr:row>34</xdr:row>
      <xdr:rowOff>75334</xdr:rowOff>
    </xdr:from>
    <xdr:to>
      <xdr:col>12</xdr:col>
      <xdr:colOff>91085</xdr:colOff>
      <xdr:row>36</xdr:row>
      <xdr:rowOff>76200</xdr:rowOff>
    </xdr:to>
    <xdr:sp macro="" textlink="">
      <xdr:nvSpPr>
        <xdr:cNvPr id="109" name="TextBox 108">
          <a:hlinkClick xmlns:r="http://schemas.openxmlformats.org/officeDocument/2006/relationships" r:id="rId19"/>
        </xdr:cNvPr>
        <xdr:cNvSpPr txBox="1"/>
      </xdr:nvSpPr>
      <xdr:spPr>
        <a:xfrm>
          <a:off x="3891561" y="4475884"/>
          <a:ext cx="2905124" cy="267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Delinquency</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 [Bank]</a:t>
          </a:r>
        </a:p>
      </xdr:txBody>
    </xdr:sp>
    <xdr:clientData/>
  </xdr:twoCellAnchor>
  <xdr:twoCellAnchor>
    <xdr:from>
      <xdr:col>7</xdr:col>
      <xdr:colOff>180975</xdr:colOff>
      <xdr:row>30</xdr:row>
      <xdr:rowOff>85725</xdr:rowOff>
    </xdr:from>
    <xdr:to>
      <xdr:col>11</xdr:col>
      <xdr:colOff>171450</xdr:colOff>
      <xdr:row>32</xdr:row>
      <xdr:rowOff>95249</xdr:rowOff>
    </xdr:to>
    <xdr:sp macro="" textlink="">
      <xdr:nvSpPr>
        <xdr:cNvPr id="110" name="TextBox 109"/>
        <xdr:cNvSpPr txBox="1"/>
      </xdr:nvSpPr>
      <xdr:spPr>
        <a:xfrm>
          <a:off x="3981450" y="3895725"/>
          <a:ext cx="2466975" cy="276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0" i="0" u="none" strike="noStrike">
              <a:solidFill>
                <a:schemeClr val="tx2">
                  <a:lumMod val="75000"/>
                </a:schemeClr>
              </a:solidFill>
              <a:latin typeface="Arial" pitchFamily="34" charset="0"/>
              <a:ea typeface="하나 B" pitchFamily="18" charset="-127"/>
              <a:cs typeface="Arial" pitchFamily="34" charset="0"/>
            </a:rPr>
            <a:t>   by</a:t>
          </a:r>
          <a:r>
            <a:rPr lang="en-US" altLang="ko-KR" sz="1200" b="0" i="0" u="none" strike="noStrike" baseline="0">
              <a:solidFill>
                <a:schemeClr val="tx2">
                  <a:lumMod val="75000"/>
                </a:schemeClr>
              </a:solidFill>
              <a:latin typeface="Arial" pitchFamily="34" charset="0"/>
              <a:ea typeface="하나 B" pitchFamily="18" charset="-127"/>
              <a:cs typeface="Arial" pitchFamily="34" charset="0"/>
            </a:rPr>
            <a:t> Sectors     </a:t>
          </a:r>
        </a:p>
      </xdr:txBody>
    </xdr:sp>
    <xdr:clientData/>
  </xdr:twoCellAnchor>
  <xdr:twoCellAnchor>
    <xdr:from>
      <xdr:col>5</xdr:col>
      <xdr:colOff>415210</xdr:colOff>
      <xdr:row>16</xdr:row>
      <xdr:rowOff>54475</xdr:rowOff>
    </xdr:from>
    <xdr:to>
      <xdr:col>6</xdr:col>
      <xdr:colOff>348376</xdr:colOff>
      <xdr:row>19</xdr:row>
      <xdr:rowOff>24087</xdr:rowOff>
    </xdr:to>
    <xdr:sp macro="" textlink="">
      <xdr:nvSpPr>
        <xdr:cNvPr id="112" name="TextBox 111"/>
        <xdr:cNvSpPr txBox="1"/>
      </xdr:nvSpPr>
      <xdr:spPr bwMode="auto">
        <a:xfrm>
          <a:off x="3358435" y="205472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4</a:t>
          </a:r>
        </a:p>
      </xdr:txBody>
    </xdr:sp>
    <xdr:clientData/>
  </xdr:twoCellAnchor>
  <xdr:twoCellAnchor>
    <xdr:from>
      <xdr:col>5</xdr:col>
      <xdr:colOff>424735</xdr:colOff>
      <xdr:row>19</xdr:row>
      <xdr:rowOff>6850</xdr:rowOff>
    </xdr:from>
    <xdr:to>
      <xdr:col>6</xdr:col>
      <xdr:colOff>357901</xdr:colOff>
      <xdr:row>21</xdr:row>
      <xdr:rowOff>109812</xdr:rowOff>
    </xdr:to>
    <xdr:sp macro="" textlink="">
      <xdr:nvSpPr>
        <xdr:cNvPr id="113" name="TextBox 112"/>
        <xdr:cNvSpPr txBox="1"/>
      </xdr:nvSpPr>
      <xdr:spPr bwMode="auto">
        <a:xfrm>
          <a:off x="3367960" y="24071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6</a:t>
          </a:r>
        </a:p>
      </xdr:txBody>
    </xdr:sp>
    <xdr:clientData/>
  </xdr:twoCellAnchor>
  <xdr:twoCellAnchor>
    <xdr:from>
      <xdr:col>6</xdr:col>
      <xdr:colOff>9525</xdr:colOff>
      <xdr:row>28</xdr:row>
      <xdr:rowOff>66675</xdr:rowOff>
    </xdr:from>
    <xdr:to>
      <xdr:col>6</xdr:col>
      <xdr:colOff>371316</xdr:colOff>
      <xdr:row>31</xdr:row>
      <xdr:rowOff>36287</xdr:rowOff>
    </xdr:to>
    <xdr:sp macro="" textlink="">
      <xdr:nvSpPr>
        <xdr:cNvPr id="114" name="TextBox 113"/>
        <xdr:cNvSpPr txBox="1"/>
      </xdr:nvSpPr>
      <xdr:spPr bwMode="auto">
        <a:xfrm>
          <a:off x="3381375" y="366712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9</a:t>
          </a:r>
        </a:p>
      </xdr:txBody>
    </xdr:sp>
    <xdr:clientData/>
  </xdr:twoCellAnchor>
  <xdr:twoCellAnchor>
    <xdr:from>
      <xdr:col>6</xdr:col>
      <xdr:colOff>19050</xdr:colOff>
      <xdr:row>26</xdr:row>
      <xdr:rowOff>38100</xdr:rowOff>
    </xdr:from>
    <xdr:to>
      <xdr:col>6</xdr:col>
      <xdr:colOff>380841</xdr:colOff>
      <xdr:row>29</xdr:row>
      <xdr:rowOff>7712</xdr:rowOff>
    </xdr:to>
    <xdr:sp macro="" textlink="">
      <xdr:nvSpPr>
        <xdr:cNvPr id="115" name="TextBox 114"/>
        <xdr:cNvSpPr txBox="1"/>
      </xdr:nvSpPr>
      <xdr:spPr bwMode="auto">
        <a:xfrm>
          <a:off x="3390900" y="33718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8</a:t>
          </a:r>
        </a:p>
      </xdr:txBody>
    </xdr:sp>
    <xdr:clientData/>
  </xdr:twoCellAnchor>
  <xdr:twoCellAnchor>
    <xdr:from>
      <xdr:col>6</xdr:col>
      <xdr:colOff>28575</xdr:colOff>
      <xdr:row>31</xdr:row>
      <xdr:rowOff>19050</xdr:rowOff>
    </xdr:from>
    <xdr:to>
      <xdr:col>6</xdr:col>
      <xdr:colOff>390366</xdr:colOff>
      <xdr:row>33</xdr:row>
      <xdr:rowOff>122012</xdr:rowOff>
    </xdr:to>
    <xdr:sp macro="" textlink="">
      <xdr:nvSpPr>
        <xdr:cNvPr id="116" name="TextBox 115"/>
        <xdr:cNvSpPr txBox="1"/>
      </xdr:nvSpPr>
      <xdr:spPr bwMode="auto">
        <a:xfrm>
          <a:off x="3400425" y="40195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10</a:t>
          </a:r>
        </a:p>
      </xdr:txBody>
    </xdr:sp>
    <xdr:clientData/>
  </xdr:twoCellAnchor>
  <xdr:twoCellAnchor>
    <xdr:from>
      <xdr:col>12</xdr:col>
      <xdr:colOff>0</xdr:colOff>
      <xdr:row>13</xdr:row>
      <xdr:rowOff>57150</xdr:rowOff>
    </xdr:from>
    <xdr:to>
      <xdr:col>12</xdr:col>
      <xdr:colOff>361791</xdr:colOff>
      <xdr:row>16</xdr:row>
      <xdr:rowOff>36287</xdr:rowOff>
    </xdr:to>
    <xdr:sp macro="" textlink="">
      <xdr:nvSpPr>
        <xdr:cNvPr id="117" name="TextBox 116"/>
        <xdr:cNvSpPr txBox="1"/>
      </xdr:nvSpPr>
      <xdr:spPr bwMode="auto">
        <a:xfrm>
          <a:off x="6705600" y="166687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14</a:t>
          </a:r>
        </a:p>
      </xdr:txBody>
    </xdr:sp>
    <xdr:clientData/>
  </xdr:twoCellAnchor>
  <xdr:twoCellAnchor>
    <xdr:from>
      <xdr:col>12</xdr:col>
      <xdr:colOff>19050</xdr:colOff>
      <xdr:row>19</xdr:row>
      <xdr:rowOff>123825</xdr:rowOff>
    </xdr:from>
    <xdr:to>
      <xdr:col>12</xdr:col>
      <xdr:colOff>380841</xdr:colOff>
      <xdr:row>22</xdr:row>
      <xdr:rowOff>93437</xdr:rowOff>
    </xdr:to>
    <xdr:sp macro="" textlink="">
      <xdr:nvSpPr>
        <xdr:cNvPr id="118" name="TextBox 117"/>
        <xdr:cNvSpPr txBox="1"/>
      </xdr:nvSpPr>
      <xdr:spPr bwMode="auto">
        <a:xfrm>
          <a:off x="6724650" y="252412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17</a:t>
          </a:r>
        </a:p>
      </xdr:txBody>
    </xdr:sp>
    <xdr:clientData/>
  </xdr:twoCellAnchor>
  <xdr:twoCellAnchor>
    <xdr:from>
      <xdr:col>12</xdr:col>
      <xdr:colOff>19050</xdr:colOff>
      <xdr:row>28</xdr:row>
      <xdr:rowOff>106848</xdr:rowOff>
    </xdr:from>
    <xdr:to>
      <xdr:col>12</xdr:col>
      <xdr:colOff>380841</xdr:colOff>
      <xdr:row>31</xdr:row>
      <xdr:rowOff>76460</xdr:rowOff>
    </xdr:to>
    <xdr:sp macro="" textlink="">
      <xdr:nvSpPr>
        <xdr:cNvPr id="119" name="TextBox 118"/>
        <xdr:cNvSpPr txBox="1"/>
      </xdr:nvSpPr>
      <xdr:spPr bwMode="auto">
        <a:xfrm>
          <a:off x="6727963" y="3701500"/>
          <a:ext cx="361791" cy="367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19</a:t>
          </a:r>
        </a:p>
      </xdr:txBody>
    </xdr:sp>
    <xdr:clientData/>
  </xdr:twoCellAnchor>
  <xdr:twoCellAnchor>
    <xdr:from>
      <xdr:col>12</xdr:col>
      <xdr:colOff>19050</xdr:colOff>
      <xdr:row>26</xdr:row>
      <xdr:rowOff>76200</xdr:rowOff>
    </xdr:from>
    <xdr:to>
      <xdr:col>12</xdr:col>
      <xdr:colOff>380841</xdr:colOff>
      <xdr:row>29</xdr:row>
      <xdr:rowOff>45812</xdr:rowOff>
    </xdr:to>
    <xdr:sp macro="" textlink="">
      <xdr:nvSpPr>
        <xdr:cNvPr id="120" name="TextBox 119"/>
        <xdr:cNvSpPr txBox="1"/>
      </xdr:nvSpPr>
      <xdr:spPr bwMode="auto">
        <a:xfrm>
          <a:off x="6724650" y="34099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18</a:t>
          </a:r>
        </a:p>
      </xdr:txBody>
    </xdr:sp>
    <xdr:clientData/>
  </xdr:twoCellAnchor>
  <xdr:twoCellAnchor>
    <xdr:from>
      <xdr:col>12</xdr:col>
      <xdr:colOff>26091</xdr:colOff>
      <xdr:row>31</xdr:row>
      <xdr:rowOff>114300</xdr:rowOff>
    </xdr:from>
    <xdr:to>
      <xdr:col>12</xdr:col>
      <xdr:colOff>387882</xdr:colOff>
      <xdr:row>34</xdr:row>
      <xdr:rowOff>83912</xdr:rowOff>
    </xdr:to>
    <xdr:sp macro="" textlink="">
      <xdr:nvSpPr>
        <xdr:cNvPr id="121" name="TextBox 120"/>
        <xdr:cNvSpPr txBox="1"/>
      </xdr:nvSpPr>
      <xdr:spPr bwMode="auto">
        <a:xfrm>
          <a:off x="6731691" y="411480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22</a:t>
          </a:r>
        </a:p>
      </xdr:txBody>
    </xdr:sp>
    <xdr:clientData/>
  </xdr:twoCellAnchor>
  <xdr:twoCellAnchor>
    <xdr:from>
      <xdr:col>12</xdr:col>
      <xdr:colOff>26091</xdr:colOff>
      <xdr:row>34</xdr:row>
      <xdr:rowOff>38100</xdr:rowOff>
    </xdr:from>
    <xdr:to>
      <xdr:col>12</xdr:col>
      <xdr:colOff>387882</xdr:colOff>
      <xdr:row>37</xdr:row>
      <xdr:rowOff>7712</xdr:rowOff>
    </xdr:to>
    <xdr:sp macro="" textlink="">
      <xdr:nvSpPr>
        <xdr:cNvPr id="122" name="TextBox 121"/>
        <xdr:cNvSpPr txBox="1"/>
      </xdr:nvSpPr>
      <xdr:spPr bwMode="auto">
        <a:xfrm>
          <a:off x="6731691" y="44386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24</a:t>
          </a:r>
        </a:p>
      </xdr:txBody>
    </xdr:sp>
    <xdr:clientData/>
  </xdr:twoCellAnchor>
  <xdr:twoCellAnchor>
    <xdr:from>
      <xdr:col>17</xdr:col>
      <xdr:colOff>0</xdr:colOff>
      <xdr:row>13</xdr:row>
      <xdr:rowOff>47625</xdr:rowOff>
    </xdr:from>
    <xdr:to>
      <xdr:col>18</xdr:col>
      <xdr:colOff>85566</xdr:colOff>
      <xdr:row>16</xdr:row>
      <xdr:rowOff>26762</xdr:rowOff>
    </xdr:to>
    <xdr:sp macro="" textlink="">
      <xdr:nvSpPr>
        <xdr:cNvPr id="123" name="TextBox 122"/>
        <xdr:cNvSpPr txBox="1"/>
      </xdr:nvSpPr>
      <xdr:spPr bwMode="auto">
        <a:xfrm>
          <a:off x="9610725" y="165735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26</a:t>
          </a:r>
        </a:p>
      </xdr:txBody>
    </xdr:sp>
    <xdr:clientData/>
  </xdr:twoCellAnchor>
  <xdr:twoCellAnchor>
    <xdr:from>
      <xdr:col>17</xdr:col>
      <xdr:colOff>0</xdr:colOff>
      <xdr:row>15</xdr:row>
      <xdr:rowOff>114300</xdr:rowOff>
    </xdr:from>
    <xdr:to>
      <xdr:col>18</xdr:col>
      <xdr:colOff>85566</xdr:colOff>
      <xdr:row>18</xdr:row>
      <xdr:rowOff>83912</xdr:rowOff>
    </xdr:to>
    <xdr:sp macro="" textlink="">
      <xdr:nvSpPr>
        <xdr:cNvPr id="124" name="TextBox 123"/>
        <xdr:cNvSpPr txBox="1"/>
      </xdr:nvSpPr>
      <xdr:spPr bwMode="auto">
        <a:xfrm>
          <a:off x="9610725" y="1981200"/>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27</a:t>
          </a:r>
        </a:p>
      </xdr:txBody>
    </xdr:sp>
    <xdr:clientData/>
  </xdr:twoCellAnchor>
  <xdr:twoCellAnchor>
    <xdr:from>
      <xdr:col>16</xdr:col>
      <xdr:colOff>781050</xdr:colOff>
      <xdr:row>26</xdr:row>
      <xdr:rowOff>28575</xdr:rowOff>
    </xdr:from>
    <xdr:to>
      <xdr:col>18</xdr:col>
      <xdr:colOff>56991</xdr:colOff>
      <xdr:row>28</xdr:row>
      <xdr:rowOff>131537</xdr:rowOff>
    </xdr:to>
    <xdr:sp macro="" textlink="">
      <xdr:nvSpPr>
        <xdr:cNvPr id="126" name="TextBox 125"/>
        <xdr:cNvSpPr txBox="1"/>
      </xdr:nvSpPr>
      <xdr:spPr bwMode="auto">
        <a:xfrm>
          <a:off x="9582150" y="336232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28</a:t>
          </a:r>
        </a:p>
      </xdr:txBody>
    </xdr:sp>
    <xdr:clientData/>
  </xdr:twoCellAnchor>
  <xdr:twoCellAnchor>
    <xdr:from>
      <xdr:col>6</xdr:col>
      <xdr:colOff>28575</xdr:colOff>
      <xdr:row>33</xdr:row>
      <xdr:rowOff>85725</xdr:rowOff>
    </xdr:from>
    <xdr:to>
      <xdr:col>6</xdr:col>
      <xdr:colOff>390366</xdr:colOff>
      <xdr:row>36</xdr:row>
      <xdr:rowOff>55337</xdr:rowOff>
    </xdr:to>
    <xdr:sp macro="" textlink="">
      <xdr:nvSpPr>
        <xdr:cNvPr id="127" name="TextBox 126"/>
        <xdr:cNvSpPr txBox="1"/>
      </xdr:nvSpPr>
      <xdr:spPr bwMode="auto">
        <a:xfrm>
          <a:off x="3400425" y="4352925"/>
          <a:ext cx="361791" cy="369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12</a:t>
          </a:r>
        </a:p>
      </xdr:txBody>
    </xdr:sp>
    <xdr:clientData/>
  </xdr:twoCellAnchor>
  <xdr:twoCellAnchor>
    <xdr:from>
      <xdr:col>16</xdr:col>
      <xdr:colOff>779808</xdr:colOff>
      <xdr:row>28</xdr:row>
      <xdr:rowOff>55077</xdr:rowOff>
    </xdr:from>
    <xdr:to>
      <xdr:col>18</xdr:col>
      <xdr:colOff>55749</xdr:colOff>
      <xdr:row>31</xdr:row>
      <xdr:rowOff>24689</xdr:rowOff>
    </xdr:to>
    <xdr:sp macro="" textlink="">
      <xdr:nvSpPr>
        <xdr:cNvPr id="128" name="TextBox 127"/>
        <xdr:cNvSpPr txBox="1"/>
      </xdr:nvSpPr>
      <xdr:spPr bwMode="auto">
        <a:xfrm>
          <a:off x="9584221" y="3649729"/>
          <a:ext cx="360963" cy="367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31</a:t>
          </a:r>
        </a:p>
      </xdr:txBody>
    </xdr:sp>
    <xdr:clientData/>
  </xdr:twoCellAnchor>
  <xdr:twoCellAnchor>
    <xdr:from>
      <xdr:col>16</xdr:col>
      <xdr:colOff>771525</xdr:colOff>
      <xdr:row>30</xdr:row>
      <xdr:rowOff>66257</xdr:rowOff>
    </xdr:from>
    <xdr:to>
      <xdr:col>18</xdr:col>
      <xdr:colOff>47466</xdr:colOff>
      <xdr:row>33</xdr:row>
      <xdr:rowOff>36698</xdr:rowOff>
    </xdr:to>
    <xdr:sp macro="" textlink="">
      <xdr:nvSpPr>
        <xdr:cNvPr id="129" name="TextBox 128"/>
        <xdr:cNvSpPr txBox="1"/>
      </xdr:nvSpPr>
      <xdr:spPr bwMode="auto">
        <a:xfrm>
          <a:off x="9575938" y="3925953"/>
          <a:ext cx="360963" cy="368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33</a:t>
          </a:r>
        </a:p>
      </xdr:txBody>
    </xdr:sp>
    <xdr:clientData/>
  </xdr:twoCellAnchor>
  <xdr:twoCellAnchor>
    <xdr:from>
      <xdr:col>0</xdr:col>
      <xdr:colOff>428625</xdr:colOff>
      <xdr:row>4</xdr:row>
      <xdr:rowOff>9526</xdr:rowOff>
    </xdr:from>
    <xdr:to>
      <xdr:col>18</xdr:col>
      <xdr:colOff>9525</xdr:colOff>
      <xdr:row>8</xdr:row>
      <xdr:rowOff>76200</xdr:rowOff>
    </xdr:to>
    <xdr:sp macro="" textlink="">
      <xdr:nvSpPr>
        <xdr:cNvPr id="4" name="직사각형 3"/>
        <xdr:cNvSpPr/>
      </xdr:nvSpPr>
      <xdr:spPr>
        <a:xfrm>
          <a:off x="428625" y="504826"/>
          <a:ext cx="9467850" cy="561974"/>
        </a:xfrm>
        <a:prstGeom prst="rect">
          <a:avLst/>
        </a:prstGeom>
        <a:solidFill>
          <a:schemeClr val="tx2">
            <a:lumMod val="20000"/>
            <a:lumOff val="80000"/>
            <a:alpha val="75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ko-KR" altLang="en-US"/>
        </a:p>
      </xdr:txBody>
    </xdr:sp>
    <xdr:clientData/>
  </xdr:twoCellAnchor>
  <xdr:twoCellAnchor>
    <xdr:from>
      <xdr:col>0</xdr:col>
      <xdr:colOff>447675</xdr:colOff>
      <xdr:row>3</xdr:row>
      <xdr:rowOff>111361</xdr:rowOff>
    </xdr:from>
    <xdr:to>
      <xdr:col>9</xdr:col>
      <xdr:colOff>144870</xdr:colOff>
      <xdr:row>10</xdr:row>
      <xdr:rowOff>51451</xdr:rowOff>
    </xdr:to>
    <xdr:sp macro="" textlink="">
      <xdr:nvSpPr>
        <xdr:cNvPr id="2" name="TextBox 130"/>
        <xdr:cNvSpPr txBox="1">
          <a:spLocks noChangeArrowheads="1"/>
        </xdr:cNvSpPr>
      </xdr:nvSpPr>
      <xdr:spPr bwMode="auto">
        <a:xfrm>
          <a:off x="447675" y="482836"/>
          <a:ext cx="4354920" cy="806865"/>
        </a:xfrm>
        <a:prstGeom prst="rect">
          <a:avLst/>
        </a:prstGeom>
        <a:noFill/>
        <a:ln w="9525">
          <a:noFill/>
          <a:miter lim="800000"/>
          <a:headEnd/>
          <a:tailEnd/>
        </a:ln>
      </xdr:spPr>
      <xdr:txBody>
        <a:bodyPr vertOverflow="clip" wrap="square" lIns="91440" tIns="45720" rIns="91440" bIns="45720" anchor="t" upright="1"/>
        <a:lstStyle/>
        <a:p>
          <a:pPr algn="l" rtl="1">
            <a:defRPr sz="1000"/>
          </a:pPr>
          <a:r>
            <a:rPr lang="en-US" altLang="ko-KR" sz="2800" b="1" i="0" strike="noStrike" baseline="0">
              <a:solidFill>
                <a:schemeClr val="tx2">
                  <a:lumMod val="75000"/>
                </a:schemeClr>
              </a:solidFill>
              <a:effectLst/>
              <a:latin typeface="Arial" pitchFamily="34" charset="0"/>
              <a:ea typeface="하나 B"/>
              <a:cs typeface="Arial" pitchFamily="34" charset="0"/>
            </a:rPr>
            <a:t>3Q24 </a:t>
          </a:r>
          <a:r>
            <a:rPr lang="en-US" altLang="ko-KR" sz="2800" b="1" i="0" strike="noStrike">
              <a:solidFill>
                <a:schemeClr val="tx2">
                  <a:lumMod val="75000"/>
                </a:schemeClr>
              </a:solidFill>
              <a:effectLst/>
              <a:latin typeface="Arial" pitchFamily="34" charset="0"/>
              <a:ea typeface="하나 B"/>
              <a:cs typeface="Arial" pitchFamily="34" charset="0"/>
            </a:rPr>
            <a:t>Factbook</a:t>
          </a:r>
          <a:r>
            <a:rPr lang="en-US" altLang="ko-KR" sz="3000" b="1" i="0" strike="noStrike">
              <a:solidFill>
                <a:schemeClr val="tx2">
                  <a:lumMod val="75000"/>
                </a:schemeClr>
              </a:solidFill>
              <a:effectLst/>
              <a:latin typeface="Arial" pitchFamily="34" charset="0"/>
              <a:ea typeface="하나 B"/>
              <a:cs typeface="Arial" pitchFamily="34" charset="0"/>
            </a:rPr>
            <a:t> </a:t>
          </a:r>
        </a:p>
      </xdr:txBody>
    </xdr:sp>
    <xdr:clientData/>
  </xdr:twoCellAnchor>
  <xdr:twoCellAnchor>
    <xdr:from>
      <xdr:col>0</xdr:col>
      <xdr:colOff>431109</xdr:colOff>
      <xdr:row>3</xdr:row>
      <xdr:rowOff>122959</xdr:rowOff>
    </xdr:from>
    <xdr:to>
      <xdr:col>18</xdr:col>
      <xdr:colOff>7938</xdr:colOff>
      <xdr:row>4</xdr:row>
      <xdr:rowOff>41678</xdr:rowOff>
    </xdr:to>
    <xdr:sp macro="" textlink="">
      <xdr:nvSpPr>
        <xdr:cNvPr id="81" name="직사각형 80"/>
        <xdr:cNvSpPr/>
      </xdr:nvSpPr>
      <xdr:spPr>
        <a:xfrm>
          <a:off x="431109" y="503959"/>
          <a:ext cx="9466954" cy="45719"/>
        </a:xfrm>
        <a:prstGeom prst="rect">
          <a:avLst/>
        </a:prstGeom>
        <a:solidFill>
          <a:schemeClr val="tx2">
            <a:lumMod val="60000"/>
            <a:lumOff val="40000"/>
            <a:alpha val="65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ko-KR" altLang="en-US"/>
        </a:p>
      </xdr:txBody>
    </xdr:sp>
    <xdr:clientData/>
  </xdr:twoCellAnchor>
  <xdr:twoCellAnchor>
    <xdr:from>
      <xdr:col>16</xdr:col>
      <xdr:colOff>761998</xdr:colOff>
      <xdr:row>34</xdr:row>
      <xdr:rowOff>132515</xdr:rowOff>
    </xdr:from>
    <xdr:to>
      <xdr:col>18</xdr:col>
      <xdr:colOff>37939</xdr:colOff>
      <xdr:row>37</xdr:row>
      <xdr:rowOff>102956</xdr:rowOff>
    </xdr:to>
    <xdr:sp macro="" textlink="">
      <xdr:nvSpPr>
        <xdr:cNvPr id="55" name="TextBox 54"/>
        <xdr:cNvSpPr txBox="1"/>
      </xdr:nvSpPr>
      <xdr:spPr bwMode="auto">
        <a:xfrm>
          <a:off x="9566411" y="4522298"/>
          <a:ext cx="360963" cy="368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36</a:t>
          </a:r>
        </a:p>
      </xdr:txBody>
    </xdr:sp>
    <xdr:clientData/>
  </xdr:twoCellAnchor>
  <xdr:twoCellAnchor>
    <xdr:from>
      <xdr:col>13</xdr:col>
      <xdr:colOff>107669</xdr:colOff>
      <xdr:row>29</xdr:row>
      <xdr:rowOff>0</xdr:rowOff>
    </xdr:from>
    <xdr:to>
      <xdr:col>16</xdr:col>
      <xdr:colOff>774418</xdr:colOff>
      <xdr:row>31</xdr:row>
      <xdr:rowOff>866</xdr:rowOff>
    </xdr:to>
    <xdr:sp macro="" textlink="">
      <xdr:nvSpPr>
        <xdr:cNvPr id="56" name="TextBox 55">
          <a:hlinkClick xmlns:r="http://schemas.openxmlformats.org/officeDocument/2006/relationships" r:id="rId20"/>
        </xdr:cNvPr>
        <xdr:cNvSpPr txBox="1"/>
      </xdr:nvSpPr>
      <xdr:spPr>
        <a:xfrm>
          <a:off x="7247278" y="3727174"/>
          <a:ext cx="2331553" cy="2659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a:solidFill>
                <a:schemeClr val="tx2">
                  <a:lumMod val="75000"/>
                </a:schemeClr>
              </a:solidFill>
              <a:latin typeface="Arial" pitchFamily="34" charset="0"/>
              <a:ea typeface="하나 B" pitchFamily="18" charset="-127"/>
              <a:cs typeface="Arial" pitchFamily="34" charset="0"/>
            </a:rPr>
            <a:t> </a:t>
          </a:r>
          <a:r>
            <a:rPr lang="en-US" altLang="ko-KR" sz="1200" b="1" i="0" u="none" strike="noStrike">
              <a:solidFill>
                <a:schemeClr val="tx2">
                  <a:lumMod val="75000"/>
                </a:schemeClr>
              </a:solidFill>
              <a:latin typeface="Arial" pitchFamily="34" charset="0"/>
              <a:ea typeface="하나 B" pitchFamily="18" charset="-127"/>
              <a:cs typeface="Arial" pitchFamily="34" charset="0"/>
            </a:rPr>
            <a:t>Woori Financial Capital</a:t>
          </a:r>
        </a:p>
      </xdr:txBody>
    </xdr:sp>
    <xdr:clientData/>
  </xdr:twoCellAnchor>
  <xdr:twoCellAnchor>
    <xdr:from>
      <xdr:col>13</xdr:col>
      <xdr:colOff>115952</xdr:colOff>
      <xdr:row>31</xdr:row>
      <xdr:rowOff>8283</xdr:rowOff>
    </xdr:from>
    <xdr:to>
      <xdr:col>18</xdr:col>
      <xdr:colOff>65986</xdr:colOff>
      <xdr:row>33</xdr:row>
      <xdr:rowOff>9427</xdr:rowOff>
    </xdr:to>
    <xdr:sp macro="" textlink="">
      <xdr:nvSpPr>
        <xdr:cNvPr id="57" name="TextBox 56">
          <a:hlinkClick xmlns:r="http://schemas.openxmlformats.org/officeDocument/2006/relationships" r:id="rId21"/>
        </xdr:cNvPr>
        <xdr:cNvSpPr txBox="1"/>
      </xdr:nvSpPr>
      <xdr:spPr>
        <a:xfrm>
          <a:off x="7176628" y="3910980"/>
          <a:ext cx="2674381" cy="2650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altLang="ko-KR" sz="1200" b="1" i="0" u="none" strike="noStrike">
              <a:solidFill>
                <a:schemeClr val="tx2">
                  <a:lumMod val="75000"/>
                </a:schemeClr>
              </a:solidFill>
              <a:latin typeface="Arial" pitchFamily="34" charset="0"/>
              <a:ea typeface="하나 B" pitchFamily="18" charset="-127"/>
              <a:cs typeface="Arial" pitchFamily="34" charset="0"/>
            </a:rPr>
            <a:t>·</a:t>
          </a:r>
          <a:r>
            <a:rPr lang="ko-KR" altLang="en-US" sz="1200" b="1" i="0" u="none" strike="noStrike" baseline="0">
              <a:solidFill>
                <a:schemeClr val="tx2">
                  <a:lumMod val="75000"/>
                </a:schemeClr>
              </a:solidFill>
              <a:latin typeface="Arial" pitchFamily="34" charset="0"/>
              <a:ea typeface="하나 B" pitchFamily="18" charset="-127"/>
              <a:cs typeface="Arial" pitchFamily="34" charset="0"/>
            </a:rPr>
            <a:t> </a:t>
          </a:r>
          <a:r>
            <a:rPr lang="en-US" altLang="ko-KR" sz="1200" b="1" i="0" u="none" strike="noStrike" baseline="0">
              <a:solidFill>
                <a:schemeClr val="tx2">
                  <a:lumMod val="75000"/>
                </a:schemeClr>
              </a:solidFill>
              <a:latin typeface="Arial" pitchFamily="34" charset="0"/>
              <a:ea typeface="하나 B" pitchFamily="18" charset="-127"/>
              <a:cs typeface="Arial" pitchFamily="34" charset="0"/>
            </a:rPr>
            <a:t>Woori Investment Securities </a:t>
          </a:r>
          <a:endParaRPr lang="en-US" altLang="ko-KR" sz="1200" b="1" i="0" u="none" strike="noStrike">
            <a:solidFill>
              <a:schemeClr val="tx2">
                <a:lumMod val="75000"/>
              </a:schemeClr>
            </a:solidFill>
            <a:latin typeface="Arial" pitchFamily="34" charset="0"/>
            <a:ea typeface="하나 B" pitchFamily="18" charset="-127"/>
            <a:cs typeface="Arial" pitchFamily="34" charset="0"/>
          </a:endParaRPr>
        </a:p>
      </xdr:txBody>
    </xdr:sp>
    <xdr:clientData/>
  </xdr:twoCellAnchor>
  <xdr:twoCellAnchor>
    <xdr:from>
      <xdr:col>16</xdr:col>
      <xdr:colOff>768212</xdr:colOff>
      <xdr:row>32</xdr:row>
      <xdr:rowOff>99389</xdr:rowOff>
    </xdr:from>
    <xdr:to>
      <xdr:col>18</xdr:col>
      <xdr:colOff>44153</xdr:colOff>
      <xdr:row>35</xdr:row>
      <xdr:rowOff>69830</xdr:rowOff>
    </xdr:to>
    <xdr:sp macro="" textlink="">
      <xdr:nvSpPr>
        <xdr:cNvPr id="58" name="TextBox 57"/>
        <xdr:cNvSpPr txBox="1"/>
      </xdr:nvSpPr>
      <xdr:spPr bwMode="auto">
        <a:xfrm>
          <a:off x="9572625" y="4224128"/>
          <a:ext cx="360963" cy="368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en-US" altLang="ko-KR" sz="1100" b="1" i="0" u="none" strike="noStrike">
              <a:solidFill>
                <a:schemeClr val="tx1">
                  <a:lumMod val="65000"/>
                  <a:lumOff val="35000"/>
                </a:schemeClr>
              </a:solidFill>
              <a:latin typeface="Arial" pitchFamily="34" charset="0"/>
              <a:ea typeface="하나 B" pitchFamily="18" charset="-127"/>
              <a:cs typeface="Arial" pitchFamily="34" charset="0"/>
            </a:rPr>
            <a:t>35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85726</xdr:rowOff>
    </xdr:from>
    <xdr:to>
      <xdr:col>1</xdr:col>
      <xdr:colOff>1873249</xdr:colOff>
      <xdr:row>1</xdr:row>
      <xdr:rowOff>150682</xdr:rowOff>
    </xdr:to>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5726"/>
          <a:ext cx="1939924" cy="1983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21167</xdr:colOff>
      <xdr:row>0</xdr:row>
      <xdr:rowOff>105833</xdr:rowOff>
    </xdr:from>
    <xdr:to>
      <xdr:col>1</xdr:col>
      <xdr:colOff>1908175</xdr:colOff>
      <xdr:row>1</xdr:row>
      <xdr:rowOff>157033</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667" y="105833"/>
          <a:ext cx="1887008" cy="1887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74083</xdr:rowOff>
    </xdr:from>
    <xdr:to>
      <xdr:col>1</xdr:col>
      <xdr:colOff>1887008</xdr:colOff>
      <xdr:row>1</xdr:row>
      <xdr:rowOff>114300</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4083"/>
          <a:ext cx="1887008" cy="173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63501</xdr:rowOff>
    </xdr:from>
    <xdr:to>
      <xdr:col>1</xdr:col>
      <xdr:colOff>1887008</xdr:colOff>
      <xdr:row>1</xdr:row>
      <xdr:rowOff>127000</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63501"/>
          <a:ext cx="1887008" cy="20108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52916</xdr:rowOff>
    </xdr:from>
    <xdr:to>
      <xdr:col>1</xdr:col>
      <xdr:colOff>1887008</xdr:colOff>
      <xdr:row>1</xdr:row>
      <xdr:rowOff>137584</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52916"/>
          <a:ext cx="1887008" cy="222251"/>
        </a:xfrm>
        <a:prstGeom prst="rect">
          <a:avLst/>
        </a:prstGeom>
      </xdr:spPr>
    </xdr:pic>
    <xdr:clientData/>
  </xdr:twoCellAnchor>
  <xdr:twoCellAnchor editAs="oneCell">
    <xdr:from>
      <xdr:col>1</xdr:col>
      <xdr:colOff>0</xdr:colOff>
      <xdr:row>0</xdr:row>
      <xdr:rowOff>52916</xdr:rowOff>
    </xdr:from>
    <xdr:to>
      <xdr:col>1</xdr:col>
      <xdr:colOff>1887008</xdr:colOff>
      <xdr:row>1</xdr:row>
      <xdr:rowOff>137584</xdr:rowOff>
    </xdr:to>
    <xdr:pic>
      <xdr:nvPicPr>
        <xdr:cNvPr id="4" name="그림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52916"/>
          <a:ext cx="1887008" cy="21801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19050</xdr:colOff>
      <xdr:row>0</xdr:row>
      <xdr:rowOff>57150</xdr:rowOff>
    </xdr:from>
    <xdr:to>
      <xdr:col>1</xdr:col>
      <xdr:colOff>1906058</xdr:colOff>
      <xdr:row>1</xdr:row>
      <xdr:rowOff>133350</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57150"/>
          <a:ext cx="1887008" cy="2095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0</xdr:row>
      <xdr:rowOff>52918</xdr:rowOff>
    </xdr:from>
    <xdr:to>
      <xdr:col>1</xdr:col>
      <xdr:colOff>1887008</xdr:colOff>
      <xdr:row>1</xdr:row>
      <xdr:rowOff>146451</xdr:rowOff>
    </xdr:to>
    <xdr:pic>
      <xdr:nvPicPr>
        <xdr:cNvPr id="4" name="그림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52918"/>
          <a:ext cx="1887008" cy="23111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0</xdr:row>
      <xdr:rowOff>52917</xdr:rowOff>
    </xdr:from>
    <xdr:to>
      <xdr:col>1</xdr:col>
      <xdr:colOff>1887008</xdr:colOff>
      <xdr:row>1</xdr:row>
      <xdr:rowOff>169334</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0" y="52917"/>
          <a:ext cx="1887008" cy="254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1896533</xdr:colOff>
      <xdr:row>1</xdr:row>
      <xdr:rowOff>142875</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57150"/>
          <a:ext cx="1887008" cy="2190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1896533</xdr:colOff>
      <xdr:row>1</xdr:row>
      <xdr:rowOff>150683</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57150"/>
          <a:ext cx="1887008" cy="22688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19050</xdr:colOff>
      <xdr:row>0</xdr:row>
      <xdr:rowOff>57150</xdr:rowOff>
    </xdr:from>
    <xdr:ext cx="1887008" cy="188783"/>
    <xdr:pic>
      <xdr:nvPicPr>
        <xdr:cNvPr id="2" name="그림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57150"/>
          <a:ext cx="1887008" cy="188783"/>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7</xdr:col>
      <xdr:colOff>0</xdr:colOff>
      <xdr:row>13</xdr:row>
      <xdr:rowOff>0</xdr:rowOff>
    </xdr:from>
    <xdr:ext cx="142875" cy="171450"/>
    <xdr:sp macro="" textlink="">
      <xdr:nvSpPr>
        <xdr:cNvPr id="2" name="Text Box 3"/>
        <xdr:cNvSpPr txBox="1">
          <a:spLocks noChangeArrowheads="1"/>
        </xdr:cNvSpPr>
      </xdr:nvSpPr>
      <xdr:spPr bwMode="auto">
        <a:xfrm>
          <a:off x="3990975" y="2286000"/>
          <a:ext cx="142875" cy="171450"/>
        </a:xfrm>
        <a:prstGeom prst="rect">
          <a:avLst/>
        </a:prstGeom>
        <a:noFill/>
        <a:ln w="9525">
          <a:noFill/>
          <a:miter lim="800000"/>
          <a:headEnd/>
          <a:tailEnd/>
        </a:ln>
      </xdr:spPr>
    </xdr:sp>
    <xdr:clientData/>
  </xdr:oneCellAnchor>
  <xdr:oneCellAnchor>
    <xdr:from>
      <xdr:col>7</xdr:col>
      <xdr:colOff>0</xdr:colOff>
      <xdr:row>13</xdr:row>
      <xdr:rowOff>66675</xdr:rowOff>
    </xdr:from>
    <xdr:ext cx="142875" cy="180975"/>
    <xdr:sp macro="" textlink="">
      <xdr:nvSpPr>
        <xdr:cNvPr id="3" name="Text Box 16"/>
        <xdr:cNvSpPr txBox="1">
          <a:spLocks noChangeArrowheads="1"/>
        </xdr:cNvSpPr>
      </xdr:nvSpPr>
      <xdr:spPr bwMode="auto">
        <a:xfrm>
          <a:off x="3990975" y="2352675"/>
          <a:ext cx="142875" cy="180975"/>
        </a:xfrm>
        <a:prstGeom prst="rect">
          <a:avLst/>
        </a:prstGeom>
        <a:noFill/>
        <a:ln w="9525">
          <a:noFill/>
          <a:miter lim="800000"/>
          <a:headEnd/>
          <a:tailEnd/>
        </a:ln>
      </xdr:spPr>
    </xdr:sp>
    <xdr:clientData/>
  </xdr:oneCellAnchor>
  <xdr:oneCellAnchor>
    <xdr:from>
      <xdr:col>7</xdr:col>
      <xdr:colOff>0</xdr:colOff>
      <xdr:row>13</xdr:row>
      <xdr:rowOff>0</xdr:rowOff>
    </xdr:from>
    <xdr:ext cx="142875" cy="171450"/>
    <xdr:sp macro="" textlink="">
      <xdr:nvSpPr>
        <xdr:cNvPr id="4" name="Text Box 3"/>
        <xdr:cNvSpPr txBox="1">
          <a:spLocks noChangeArrowheads="1"/>
        </xdr:cNvSpPr>
      </xdr:nvSpPr>
      <xdr:spPr bwMode="auto">
        <a:xfrm>
          <a:off x="3990975" y="2286000"/>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5"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80975"/>
    <xdr:sp macro="" textlink="">
      <xdr:nvSpPr>
        <xdr:cNvPr id="6" name="Text Box 16"/>
        <xdr:cNvSpPr txBox="1">
          <a:spLocks noChangeArrowheads="1"/>
        </xdr:cNvSpPr>
      </xdr:nvSpPr>
      <xdr:spPr bwMode="auto">
        <a:xfrm>
          <a:off x="3990975" y="9572625"/>
          <a:ext cx="142875" cy="180975"/>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7"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80975"/>
    <xdr:sp macro="" textlink="">
      <xdr:nvSpPr>
        <xdr:cNvPr id="8" name="Text Box 16"/>
        <xdr:cNvSpPr txBox="1">
          <a:spLocks noChangeArrowheads="1"/>
        </xdr:cNvSpPr>
      </xdr:nvSpPr>
      <xdr:spPr bwMode="auto">
        <a:xfrm>
          <a:off x="3990975" y="9572625"/>
          <a:ext cx="142875" cy="180975"/>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9"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80975"/>
    <xdr:sp macro="" textlink="">
      <xdr:nvSpPr>
        <xdr:cNvPr id="10" name="Text Box 16"/>
        <xdr:cNvSpPr txBox="1">
          <a:spLocks noChangeArrowheads="1"/>
        </xdr:cNvSpPr>
      </xdr:nvSpPr>
      <xdr:spPr bwMode="auto">
        <a:xfrm>
          <a:off x="3990975" y="9572625"/>
          <a:ext cx="142875" cy="180975"/>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11"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80975"/>
    <xdr:sp macro="" textlink="">
      <xdr:nvSpPr>
        <xdr:cNvPr id="12" name="Text Box 16"/>
        <xdr:cNvSpPr txBox="1">
          <a:spLocks noChangeArrowheads="1"/>
        </xdr:cNvSpPr>
      </xdr:nvSpPr>
      <xdr:spPr bwMode="auto">
        <a:xfrm>
          <a:off x="3990975" y="9572625"/>
          <a:ext cx="142875" cy="180975"/>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13"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52</xdr:row>
      <xdr:rowOff>0</xdr:rowOff>
    </xdr:from>
    <xdr:ext cx="142875" cy="180975"/>
    <xdr:sp macro="" textlink="">
      <xdr:nvSpPr>
        <xdr:cNvPr id="14" name="Text Box 16"/>
        <xdr:cNvSpPr txBox="1">
          <a:spLocks noChangeArrowheads="1"/>
        </xdr:cNvSpPr>
      </xdr:nvSpPr>
      <xdr:spPr bwMode="auto">
        <a:xfrm>
          <a:off x="3990975" y="9572625"/>
          <a:ext cx="142875" cy="180975"/>
        </a:xfrm>
        <a:prstGeom prst="rect">
          <a:avLst/>
        </a:prstGeom>
        <a:noFill/>
        <a:ln w="9525">
          <a:noFill/>
          <a:miter lim="800000"/>
          <a:headEnd/>
          <a:tailEnd/>
        </a:ln>
      </xdr:spPr>
    </xdr:sp>
    <xdr:clientData/>
  </xdr:oneCellAnchor>
  <xdr:oneCellAnchor>
    <xdr:from>
      <xdr:col>7</xdr:col>
      <xdr:colOff>0</xdr:colOff>
      <xdr:row>52</xdr:row>
      <xdr:rowOff>0</xdr:rowOff>
    </xdr:from>
    <xdr:ext cx="142875" cy="171450"/>
    <xdr:sp macro="" textlink="">
      <xdr:nvSpPr>
        <xdr:cNvPr id="15" name="Text Box 3"/>
        <xdr:cNvSpPr txBox="1">
          <a:spLocks noChangeArrowheads="1"/>
        </xdr:cNvSpPr>
      </xdr:nvSpPr>
      <xdr:spPr bwMode="auto">
        <a:xfrm>
          <a:off x="3990975" y="9572625"/>
          <a:ext cx="142875" cy="171450"/>
        </a:xfrm>
        <a:prstGeom prst="rect">
          <a:avLst/>
        </a:prstGeom>
        <a:noFill/>
        <a:ln w="9525">
          <a:noFill/>
          <a:miter lim="800000"/>
          <a:headEnd/>
          <a:tailEnd/>
        </a:ln>
      </xdr:spPr>
    </xdr:sp>
    <xdr:clientData/>
  </xdr:oneCellAnchor>
  <xdr:oneCellAnchor>
    <xdr:from>
      <xdr:col>7</xdr:col>
      <xdr:colOff>0</xdr:colOff>
      <xdr:row>13</xdr:row>
      <xdr:rowOff>0</xdr:rowOff>
    </xdr:from>
    <xdr:ext cx="142875" cy="171450"/>
    <xdr:sp macro="" textlink="">
      <xdr:nvSpPr>
        <xdr:cNvPr id="16" name="Text Box 3"/>
        <xdr:cNvSpPr txBox="1">
          <a:spLocks noChangeArrowheads="1"/>
        </xdr:cNvSpPr>
      </xdr:nvSpPr>
      <xdr:spPr bwMode="auto">
        <a:xfrm>
          <a:off x="3990975" y="2286000"/>
          <a:ext cx="142875" cy="171450"/>
        </a:xfrm>
        <a:prstGeom prst="rect">
          <a:avLst/>
        </a:prstGeom>
        <a:noFill/>
        <a:ln w="9525">
          <a:noFill/>
          <a:miter lim="800000"/>
          <a:headEnd/>
          <a:tailEnd/>
        </a:ln>
      </xdr:spPr>
    </xdr:sp>
    <xdr:clientData/>
  </xdr:oneCellAnchor>
  <xdr:oneCellAnchor>
    <xdr:from>
      <xdr:col>7</xdr:col>
      <xdr:colOff>0</xdr:colOff>
      <xdr:row>13</xdr:row>
      <xdr:rowOff>0</xdr:rowOff>
    </xdr:from>
    <xdr:ext cx="142875" cy="180975"/>
    <xdr:sp macro="" textlink="">
      <xdr:nvSpPr>
        <xdr:cNvPr id="17" name="Text Box 16"/>
        <xdr:cNvSpPr txBox="1">
          <a:spLocks noChangeArrowheads="1"/>
        </xdr:cNvSpPr>
      </xdr:nvSpPr>
      <xdr:spPr bwMode="auto">
        <a:xfrm>
          <a:off x="3990975" y="2286000"/>
          <a:ext cx="142875" cy="180975"/>
        </a:xfrm>
        <a:prstGeom prst="rect">
          <a:avLst/>
        </a:prstGeom>
        <a:noFill/>
        <a:ln w="9525">
          <a:noFill/>
          <a:miter lim="800000"/>
          <a:headEnd/>
          <a:tailEnd/>
        </a:ln>
      </xdr:spPr>
    </xdr:sp>
    <xdr:clientData/>
  </xdr:oneCellAnchor>
  <xdr:oneCellAnchor>
    <xdr:from>
      <xdr:col>7</xdr:col>
      <xdr:colOff>0</xdr:colOff>
      <xdr:row>13</xdr:row>
      <xdr:rowOff>0</xdr:rowOff>
    </xdr:from>
    <xdr:ext cx="142875" cy="171450"/>
    <xdr:sp macro="" textlink="">
      <xdr:nvSpPr>
        <xdr:cNvPr id="18" name="Text Box 3"/>
        <xdr:cNvSpPr txBox="1">
          <a:spLocks noChangeArrowheads="1"/>
        </xdr:cNvSpPr>
      </xdr:nvSpPr>
      <xdr:spPr bwMode="auto">
        <a:xfrm>
          <a:off x="3990975" y="2286000"/>
          <a:ext cx="142875" cy="171450"/>
        </a:xfrm>
        <a:prstGeom prst="rect">
          <a:avLst/>
        </a:prstGeom>
        <a:noFill/>
        <a:ln w="9525">
          <a:noFill/>
          <a:miter lim="800000"/>
          <a:headEnd/>
          <a:tailEnd/>
        </a:ln>
      </xdr:spPr>
    </xdr:sp>
    <xdr:clientData/>
  </xdr:oneCellAnchor>
  <xdr:oneCellAnchor>
    <xdr:from>
      <xdr:col>7</xdr:col>
      <xdr:colOff>0</xdr:colOff>
      <xdr:row>13</xdr:row>
      <xdr:rowOff>0</xdr:rowOff>
    </xdr:from>
    <xdr:ext cx="142875" cy="180975"/>
    <xdr:sp macro="" textlink="">
      <xdr:nvSpPr>
        <xdr:cNvPr id="19" name="Text Box 16"/>
        <xdr:cNvSpPr txBox="1">
          <a:spLocks noChangeArrowheads="1"/>
        </xdr:cNvSpPr>
      </xdr:nvSpPr>
      <xdr:spPr bwMode="auto">
        <a:xfrm>
          <a:off x="3990975" y="2286000"/>
          <a:ext cx="142875" cy="180975"/>
        </a:xfrm>
        <a:prstGeom prst="rect">
          <a:avLst/>
        </a:prstGeom>
        <a:noFill/>
        <a:ln w="9525">
          <a:noFill/>
          <a:miter lim="800000"/>
          <a:headEnd/>
          <a:tailEnd/>
        </a:ln>
      </xdr:spPr>
    </xdr:sp>
    <xdr:clientData/>
  </xdr:oneCellAnchor>
  <xdr:oneCellAnchor>
    <xdr:from>
      <xdr:col>1</xdr:col>
      <xdr:colOff>47625</xdr:colOff>
      <xdr:row>0</xdr:row>
      <xdr:rowOff>57150</xdr:rowOff>
    </xdr:from>
    <xdr:ext cx="1887008" cy="188783"/>
    <xdr:pic>
      <xdr:nvPicPr>
        <xdr:cNvPr id="20" name="그림 1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57150"/>
          <a:ext cx="1887008" cy="188783"/>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editAs="oneCell">
    <xdr:from>
      <xdr:col>1</xdr:col>
      <xdr:colOff>38100</xdr:colOff>
      <xdr:row>0</xdr:row>
      <xdr:rowOff>76200</xdr:rowOff>
    </xdr:from>
    <xdr:to>
      <xdr:col>1</xdr:col>
      <xdr:colOff>1925108</xdr:colOff>
      <xdr:row>1</xdr:row>
      <xdr:rowOff>131633</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887008" cy="18878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0</xdr:colOff>
      <xdr:row>36</xdr:row>
      <xdr:rowOff>0</xdr:rowOff>
    </xdr:from>
    <xdr:to>
      <xdr:col>30</xdr:col>
      <xdr:colOff>142875</xdr:colOff>
      <xdr:row>37</xdr:row>
      <xdr:rowOff>19784</xdr:rowOff>
    </xdr:to>
    <xdr:sp macro="" textlink="">
      <xdr:nvSpPr>
        <xdr:cNvPr id="120686" name="Text Box 3"/>
        <xdr:cNvSpPr txBox="1">
          <a:spLocks noChangeArrowheads="1"/>
        </xdr:cNvSpPr>
      </xdr:nvSpPr>
      <xdr:spPr bwMode="auto">
        <a:xfrm>
          <a:off x="4286250" y="279082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28799</xdr:rowOff>
    </xdr:to>
    <xdr:sp macro="" textlink="">
      <xdr:nvSpPr>
        <xdr:cNvPr id="120687" name="Text Box 16"/>
        <xdr:cNvSpPr txBox="1">
          <a:spLocks noChangeArrowheads="1"/>
        </xdr:cNvSpPr>
      </xdr:nvSpPr>
      <xdr:spPr bwMode="auto">
        <a:xfrm>
          <a:off x="4286250" y="2857500"/>
          <a:ext cx="142875" cy="18097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19784</xdr:rowOff>
    </xdr:to>
    <xdr:sp macro="" textlink="">
      <xdr:nvSpPr>
        <xdr:cNvPr id="120689" name="Text Box 3"/>
        <xdr:cNvSpPr txBox="1">
          <a:spLocks noChangeArrowheads="1"/>
        </xdr:cNvSpPr>
      </xdr:nvSpPr>
      <xdr:spPr bwMode="auto">
        <a:xfrm>
          <a:off x="4286250" y="279082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28799</xdr:rowOff>
    </xdr:to>
    <xdr:sp macro="" textlink="">
      <xdr:nvSpPr>
        <xdr:cNvPr id="120690" name="Text Box 16"/>
        <xdr:cNvSpPr txBox="1">
          <a:spLocks noChangeArrowheads="1"/>
        </xdr:cNvSpPr>
      </xdr:nvSpPr>
      <xdr:spPr bwMode="auto">
        <a:xfrm>
          <a:off x="4286250" y="2857500"/>
          <a:ext cx="142875" cy="18097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19785</xdr:rowOff>
    </xdr:to>
    <xdr:sp macro="" textlink="">
      <xdr:nvSpPr>
        <xdr:cNvPr id="7" name="Text Box 3"/>
        <xdr:cNvSpPr txBox="1">
          <a:spLocks noChangeArrowheads="1"/>
        </xdr:cNvSpPr>
      </xdr:nvSpPr>
      <xdr:spPr bwMode="auto">
        <a:xfrm>
          <a:off x="4286250" y="279082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28799</xdr:rowOff>
    </xdr:to>
    <xdr:sp macro="" textlink="">
      <xdr:nvSpPr>
        <xdr:cNvPr id="8" name="Text Box 16"/>
        <xdr:cNvSpPr txBox="1">
          <a:spLocks noChangeArrowheads="1"/>
        </xdr:cNvSpPr>
      </xdr:nvSpPr>
      <xdr:spPr bwMode="auto">
        <a:xfrm>
          <a:off x="4286250" y="2857500"/>
          <a:ext cx="142875" cy="18097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19785</xdr:rowOff>
    </xdr:to>
    <xdr:sp macro="" textlink="">
      <xdr:nvSpPr>
        <xdr:cNvPr id="9" name="Text Box 3"/>
        <xdr:cNvSpPr txBox="1">
          <a:spLocks noChangeArrowheads="1"/>
        </xdr:cNvSpPr>
      </xdr:nvSpPr>
      <xdr:spPr bwMode="auto">
        <a:xfrm>
          <a:off x="4286250" y="279082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28799</xdr:rowOff>
    </xdr:to>
    <xdr:sp macro="" textlink="">
      <xdr:nvSpPr>
        <xdr:cNvPr id="10" name="Text Box 16"/>
        <xdr:cNvSpPr txBox="1">
          <a:spLocks noChangeArrowheads="1"/>
        </xdr:cNvSpPr>
      </xdr:nvSpPr>
      <xdr:spPr bwMode="auto">
        <a:xfrm>
          <a:off x="4286250" y="2857500"/>
          <a:ext cx="142875" cy="18097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19050</xdr:rowOff>
    </xdr:to>
    <xdr:sp macro="" textlink="">
      <xdr:nvSpPr>
        <xdr:cNvPr id="11" name="Text Box 3"/>
        <xdr:cNvSpPr txBox="1">
          <a:spLocks noChangeArrowheads="1"/>
        </xdr:cNvSpPr>
      </xdr:nvSpPr>
      <xdr:spPr bwMode="auto">
        <a:xfrm>
          <a:off x="3629025" y="16402050"/>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29561</xdr:rowOff>
    </xdr:to>
    <xdr:sp macro="" textlink="">
      <xdr:nvSpPr>
        <xdr:cNvPr id="13" name="Text Box 16"/>
        <xdr:cNvSpPr txBox="1">
          <a:spLocks noChangeArrowheads="1"/>
        </xdr:cNvSpPr>
      </xdr:nvSpPr>
      <xdr:spPr bwMode="auto">
        <a:xfrm>
          <a:off x="3629025" y="16468725"/>
          <a:ext cx="142875" cy="18097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19050</xdr:rowOff>
    </xdr:to>
    <xdr:sp macro="" textlink="">
      <xdr:nvSpPr>
        <xdr:cNvPr id="14" name="Text Box 3"/>
        <xdr:cNvSpPr txBox="1">
          <a:spLocks noChangeArrowheads="1"/>
        </xdr:cNvSpPr>
      </xdr:nvSpPr>
      <xdr:spPr bwMode="auto">
        <a:xfrm>
          <a:off x="3629025" y="16402050"/>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29561</xdr:rowOff>
    </xdr:to>
    <xdr:sp macro="" textlink="">
      <xdr:nvSpPr>
        <xdr:cNvPr id="15" name="Text Box 16"/>
        <xdr:cNvSpPr txBox="1">
          <a:spLocks noChangeArrowheads="1"/>
        </xdr:cNvSpPr>
      </xdr:nvSpPr>
      <xdr:spPr bwMode="auto">
        <a:xfrm>
          <a:off x="3629025" y="16468725"/>
          <a:ext cx="142875" cy="180975"/>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171450</xdr:rowOff>
    </xdr:to>
    <xdr:sp macro="" textlink="">
      <xdr:nvSpPr>
        <xdr:cNvPr id="24" name="Text Box 3"/>
        <xdr:cNvSpPr txBox="1">
          <a:spLocks noChangeArrowheads="1"/>
        </xdr:cNvSpPr>
      </xdr:nvSpPr>
      <xdr:spPr bwMode="auto">
        <a:xfrm>
          <a:off x="3638550" y="9220200"/>
          <a:ext cx="142875" cy="171450"/>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181961</xdr:rowOff>
    </xdr:to>
    <xdr:sp macro="" textlink="">
      <xdr:nvSpPr>
        <xdr:cNvPr id="25" name="Text Box 16"/>
        <xdr:cNvSpPr txBox="1">
          <a:spLocks noChangeArrowheads="1"/>
        </xdr:cNvSpPr>
      </xdr:nvSpPr>
      <xdr:spPr bwMode="auto">
        <a:xfrm>
          <a:off x="3638550" y="9220200"/>
          <a:ext cx="142875" cy="181961"/>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171450</xdr:rowOff>
    </xdr:to>
    <xdr:sp macro="" textlink="">
      <xdr:nvSpPr>
        <xdr:cNvPr id="26" name="Text Box 3"/>
        <xdr:cNvSpPr txBox="1">
          <a:spLocks noChangeArrowheads="1"/>
        </xdr:cNvSpPr>
      </xdr:nvSpPr>
      <xdr:spPr bwMode="auto">
        <a:xfrm>
          <a:off x="3638550" y="9220200"/>
          <a:ext cx="142875" cy="171450"/>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181961</xdr:rowOff>
    </xdr:to>
    <xdr:sp macro="" textlink="">
      <xdr:nvSpPr>
        <xdr:cNvPr id="27" name="Text Box 16"/>
        <xdr:cNvSpPr txBox="1">
          <a:spLocks noChangeArrowheads="1"/>
        </xdr:cNvSpPr>
      </xdr:nvSpPr>
      <xdr:spPr bwMode="auto">
        <a:xfrm>
          <a:off x="3638550" y="9220200"/>
          <a:ext cx="142875" cy="181961"/>
        </a:xfrm>
        <a:prstGeom prst="rect">
          <a:avLst/>
        </a:prstGeom>
        <a:noFill/>
        <a:ln w="9525">
          <a:noFill/>
          <a:miter lim="800000"/>
          <a:headEnd/>
          <a:tailEnd/>
        </a:ln>
      </xdr:spPr>
    </xdr:sp>
    <xdr:clientData/>
  </xdr:twoCellAnchor>
  <xdr:oneCellAnchor>
    <xdr:from>
      <xdr:col>40</xdr:col>
      <xdr:colOff>0</xdr:colOff>
      <xdr:row>26</xdr:row>
      <xdr:rowOff>0</xdr:rowOff>
    </xdr:from>
    <xdr:ext cx="142875" cy="171450"/>
    <xdr:sp macro="" textlink="">
      <xdr:nvSpPr>
        <xdr:cNvPr id="19" name="Text Box 3"/>
        <xdr:cNvSpPr txBox="1">
          <a:spLocks noChangeArrowheads="1"/>
        </xdr:cNvSpPr>
      </xdr:nvSpPr>
      <xdr:spPr bwMode="auto">
        <a:xfrm>
          <a:off x="4333875" y="5257800"/>
          <a:ext cx="142875" cy="171450"/>
        </a:xfrm>
        <a:prstGeom prst="rect">
          <a:avLst/>
        </a:prstGeom>
        <a:noFill/>
        <a:ln w="9525">
          <a:noFill/>
          <a:miter lim="800000"/>
          <a:headEnd/>
          <a:tailEnd/>
        </a:ln>
      </xdr:spPr>
    </xdr:sp>
    <xdr:clientData/>
  </xdr:oneCellAnchor>
  <xdr:oneCellAnchor>
    <xdr:from>
      <xdr:col>40</xdr:col>
      <xdr:colOff>0</xdr:colOff>
      <xdr:row>26</xdr:row>
      <xdr:rowOff>0</xdr:rowOff>
    </xdr:from>
    <xdr:ext cx="142875" cy="181961"/>
    <xdr:sp macro="" textlink="">
      <xdr:nvSpPr>
        <xdr:cNvPr id="20" name="Text Box 16"/>
        <xdr:cNvSpPr txBox="1">
          <a:spLocks noChangeArrowheads="1"/>
        </xdr:cNvSpPr>
      </xdr:nvSpPr>
      <xdr:spPr bwMode="auto">
        <a:xfrm>
          <a:off x="4333875" y="5257800"/>
          <a:ext cx="142875" cy="181961"/>
        </a:xfrm>
        <a:prstGeom prst="rect">
          <a:avLst/>
        </a:prstGeom>
        <a:noFill/>
        <a:ln w="9525">
          <a:noFill/>
          <a:miter lim="800000"/>
          <a:headEnd/>
          <a:tailEnd/>
        </a:ln>
      </xdr:spPr>
    </xdr:sp>
    <xdr:clientData/>
  </xdr:oneCellAnchor>
  <xdr:oneCellAnchor>
    <xdr:from>
      <xdr:col>40</xdr:col>
      <xdr:colOff>0</xdr:colOff>
      <xdr:row>26</xdr:row>
      <xdr:rowOff>0</xdr:rowOff>
    </xdr:from>
    <xdr:ext cx="142875" cy="171450"/>
    <xdr:sp macro="" textlink="">
      <xdr:nvSpPr>
        <xdr:cNvPr id="21" name="Text Box 3"/>
        <xdr:cNvSpPr txBox="1">
          <a:spLocks noChangeArrowheads="1"/>
        </xdr:cNvSpPr>
      </xdr:nvSpPr>
      <xdr:spPr bwMode="auto">
        <a:xfrm>
          <a:off x="4333875" y="5257800"/>
          <a:ext cx="142875" cy="171450"/>
        </a:xfrm>
        <a:prstGeom prst="rect">
          <a:avLst/>
        </a:prstGeom>
        <a:noFill/>
        <a:ln w="9525">
          <a:noFill/>
          <a:miter lim="800000"/>
          <a:headEnd/>
          <a:tailEnd/>
        </a:ln>
      </xdr:spPr>
    </xdr:sp>
    <xdr:clientData/>
  </xdr:oneCellAnchor>
  <xdr:oneCellAnchor>
    <xdr:from>
      <xdr:col>40</xdr:col>
      <xdr:colOff>0</xdr:colOff>
      <xdr:row>26</xdr:row>
      <xdr:rowOff>0</xdr:rowOff>
    </xdr:from>
    <xdr:ext cx="142875" cy="181961"/>
    <xdr:sp macro="" textlink="">
      <xdr:nvSpPr>
        <xdr:cNvPr id="22" name="Text Box 16"/>
        <xdr:cNvSpPr txBox="1">
          <a:spLocks noChangeArrowheads="1"/>
        </xdr:cNvSpPr>
      </xdr:nvSpPr>
      <xdr:spPr bwMode="auto">
        <a:xfrm>
          <a:off x="4333875" y="5257800"/>
          <a:ext cx="142875" cy="181961"/>
        </a:xfrm>
        <a:prstGeom prst="rect">
          <a:avLst/>
        </a:prstGeom>
        <a:noFill/>
        <a:ln w="9525">
          <a:noFill/>
          <a:miter lim="800000"/>
          <a:headEnd/>
          <a:tailEnd/>
        </a:ln>
      </xdr:spPr>
    </xdr:sp>
    <xdr:clientData/>
  </xdr:oneCellAnchor>
  <xdr:twoCellAnchor editAs="oneCell">
    <xdr:from>
      <xdr:col>1</xdr:col>
      <xdr:colOff>38100</xdr:colOff>
      <xdr:row>0</xdr:row>
      <xdr:rowOff>76200</xdr:rowOff>
    </xdr:from>
    <xdr:to>
      <xdr:col>1</xdr:col>
      <xdr:colOff>1925108</xdr:colOff>
      <xdr:row>1</xdr:row>
      <xdr:rowOff>131633</xdr:rowOff>
    </xdr:to>
    <xdr:pic>
      <xdr:nvPicPr>
        <xdr:cNvPr id="23" name="그림 2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887008" cy="188783"/>
        </a:xfrm>
        <a:prstGeom prst="rect">
          <a:avLst/>
        </a:prstGeom>
      </xdr:spPr>
    </xdr:pic>
    <xdr:clientData/>
  </xdr:twoCellAnchor>
  <xdr:twoCellAnchor>
    <xdr:from>
      <xdr:col>37</xdr:col>
      <xdr:colOff>85724</xdr:colOff>
      <xdr:row>10</xdr:row>
      <xdr:rowOff>66675</xdr:rowOff>
    </xdr:from>
    <xdr:to>
      <xdr:col>39</xdr:col>
      <xdr:colOff>609599</xdr:colOff>
      <xdr:row>12</xdr:row>
      <xdr:rowOff>47625</xdr:rowOff>
    </xdr:to>
    <xdr:sp macro="" textlink="">
      <xdr:nvSpPr>
        <xdr:cNvPr id="28" name="TextBox 27"/>
        <xdr:cNvSpPr txBox="1"/>
      </xdr:nvSpPr>
      <xdr:spPr>
        <a:xfrm>
          <a:off x="11096624" y="1781175"/>
          <a:ext cx="1990725" cy="361950"/>
        </a:xfrm>
        <a:prstGeom prst="rect">
          <a:avLst/>
        </a:prstGeom>
        <a:solidFill>
          <a:schemeClr val="accent5">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ko-KR" sz="2000">
              <a:latin typeface="Arial" panose="020B0604020202020204" pitchFamily="34" charset="0"/>
              <a:cs typeface="Arial" panose="020B0604020202020204" pitchFamily="34" charset="0"/>
            </a:rPr>
            <a:t>TBD</a:t>
          </a:r>
          <a:endParaRPr lang="ko-KR" altLang="en-US" sz="2000">
            <a:latin typeface="Arial" panose="020B0604020202020204" pitchFamily="34" charset="0"/>
            <a:cs typeface="Arial" panose="020B0604020202020204" pitchFamily="34" charset="0"/>
          </a:endParaRPr>
        </a:p>
      </xdr:txBody>
    </xdr:sp>
    <xdr:clientData/>
  </xdr:twoCellAnchor>
  <xdr:oneCellAnchor>
    <xdr:from>
      <xdr:col>40</xdr:col>
      <xdr:colOff>0</xdr:colOff>
      <xdr:row>26</xdr:row>
      <xdr:rowOff>0</xdr:rowOff>
    </xdr:from>
    <xdr:ext cx="142875" cy="171450"/>
    <xdr:sp macro="" textlink="">
      <xdr:nvSpPr>
        <xdr:cNvPr id="30"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oneCellAnchor>
    <xdr:from>
      <xdr:col>40</xdr:col>
      <xdr:colOff>0</xdr:colOff>
      <xdr:row>26</xdr:row>
      <xdr:rowOff>0</xdr:rowOff>
    </xdr:from>
    <xdr:ext cx="142875" cy="181961"/>
    <xdr:sp macro="" textlink="">
      <xdr:nvSpPr>
        <xdr:cNvPr id="31" name="Text Box 16"/>
        <xdr:cNvSpPr txBox="1">
          <a:spLocks noChangeArrowheads="1"/>
        </xdr:cNvSpPr>
      </xdr:nvSpPr>
      <xdr:spPr bwMode="auto">
        <a:xfrm>
          <a:off x="13154025" y="5334000"/>
          <a:ext cx="142875" cy="181961"/>
        </a:xfrm>
        <a:prstGeom prst="rect">
          <a:avLst/>
        </a:prstGeom>
        <a:noFill/>
        <a:ln w="9525">
          <a:noFill/>
          <a:miter lim="800000"/>
          <a:headEnd/>
          <a:tailEnd/>
        </a:ln>
      </xdr:spPr>
    </xdr:sp>
    <xdr:clientData/>
  </xdr:oneCellAnchor>
  <xdr:oneCellAnchor>
    <xdr:from>
      <xdr:col>40</xdr:col>
      <xdr:colOff>0</xdr:colOff>
      <xdr:row>26</xdr:row>
      <xdr:rowOff>0</xdr:rowOff>
    </xdr:from>
    <xdr:ext cx="142875" cy="171450"/>
    <xdr:sp macro="" textlink="">
      <xdr:nvSpPr>
        <xdr:cNvPr id="32"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wsDr>
</file>

<file path=xl/drawings/drawing16.xml><?xml version="1.0" encoding="utf-8"?>
<xdr:wsDr xmlns:xdr="http://schemas.openxmlformats.org/drawingml/2006/spreadsheetDrawing" xmlns:a="http://schemas.openxmlformats.org/drawingml/2006/main">
  <xdr:twoCellAnchor editAs="oneCell">
    <xdr:from>
      <xdr:col>7</xdr:col>
      <xdr:colOff>0</xdr:colOff>
      <xdr:row>36</xdr:row>
      <xdr:rowOff>0</xdr:rowOff>
    </xdr:from>
    <xdr:to>
      <xdr:col>30</xdr:col>
      <xdr:colOff>142875</xdr:colOff>
      <xdr:row>37</xdr:row>
      <xdr:rowOff>15302</xdr:rowOff>
    </xdr:to>
    <xdr:sp macro="" textlink="">
      <xdr:nvSpPr>
        <xdr:cNvPr id="2" name="Text Box 3"/>
        <xdr:cNvSpPr txBox="1">
          <a:spLocks noChangeArrowheads="1"/>
        </xdr:cNvSpPr>
      </xdr:nvSpPr>
      <xdr:spPr bwMode="auto">
        <a:xfrm>
          <a:off x="5086350" y="12677775"/>
          <a:ext cx="142875" cy="172184"/>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24317</xdr:rowOff>
    </xdr:to>
    <xdr:sp macro="" textlink="">
      <xdr:nvSpPr>
        <xdr:cNvPr id="3" name="Text Box 16"/>
        <xdr:cNvSpPr txBox="1">
          <a:spLocks noChangeArrowheads="1"/>
        </xdr:cNvSpPr>
      </xdr:nvSpPr>
      <xdr:spPr bwMode="auto">
        <a:xfrm>
          <a:off x="5086350" y="12677775"/>
          <a:ext cx="142875" cy="181199"/>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15302</xdr:rowOff>
    </xdr:to>
    <xdr:sp macro="" textlink="">
      <xdr:nvSpPr>
        <xdr:cNvPr id="4" name="Text Box 3"/>
        <xdr:cNvSpPr txBox="1">
          <a:spLocks noChangeArrowheads="1"/>
        </xdr:cNvSpPr>
      </xdr:nvSpPr>
      <xdr:spPr bwMode="auto">
        <a:xfrm>
          <a:off x="5086350" y="12677775"/>
          <a:ext cx="142875" cy="172184"/>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24317</xdr:rowOff>
    </xdr:to>
    <xdr:sp macro="" textlink="">
      <xdr:nvSpPr>
        <xdr:cNvPr id="5" name="Text Box 16"/>
        <xdr:cNvSpPr txBox="1">
          <a:spLocks noChangeArrowheads="1"/>
        </xdr:cNvSpPr>
      </xdr:nvSpPr>
      <xdr:spPr bwMode="auto">
        <a:xfrm>
          <a:off x="5086350" y="12677775"/>
          <a:ext cx="142875" cy="181199"/>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15303</xdr:rowOff>
    </xdr:to>
    <xdr:sp macro="" textlink="">
      <xdr:nvSpPr>
        <xdr:cNvPr id="6" name="Text Box 3"/>
        <xdr:cNvSpPr txBox="1">
          <a:spLocks noChangeArrowheads="1"/>
        </xdr:cNvSpPr>
      </xdr:nvSpPr>
      <xdr:spPr bwMode="auto">
        <a:xfrm>
          <a:off x="5086350" y="12677775"/>
          <a:ext cx="142875" cy="17218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24317</xdr:rowOff>
    </xdr:to>
    <xdr:sp macro="" textlink="">
      <xdr:nvSpPr>
        <xdr:cNvPr id="7" name="Text Box 16"/>
        <xdr:cNvSpPr txBox="1">
          <a:spLocks noChangeArrowheads="1"/>
        </xdr:cNvSpPr>
      </xdr:nvSpPr>
      <xdr:spPr bwMode="auto">
        <a:xfrm>
          <a:off x="5086350" y="12677775"/>
          <a:ext cx="142875" cy="181199"/>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15303</xdr:rowOff>
    </xdr:to>
    <xdr:sp macro="" textlink="">
      <xdr:nvSpPr>
        <xdr:cNvPr id="8" name="Text Box 3"/>
        <xdr:cNvSpPr txBox="1">
          <a:spLocks noChangeArrowheads="1"/>
        </xdr:cNvSpPr>
      </xdr:nvSpPr>
      <xdr:spPr bwMode="auto">
        <a:xfrm>
          <a:off x="5086350" y="12677775"/>
          <a:ext cx="142875" cy="172185"/>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24317</xdr:rowOff>
    </xdr:to>
    <xdr:sp macro="" textlink="">
      <xdr:nvSpPr>
        <xdr:cNvPr id="9" name="Text Box 16"/>
        <xdr:cNvSpPr txBox="1">
          <a:spLocks noChangeArrowheads="1"/>
        </xdr:cNvSpPr>
      </xdr:nvSpPr>
      <xdr:spPr bwMode="auto">
        <a:xfrm>
          <a:off x="5086350" y="12677775"/>
          <a:ext cx="142875" cy="181199"/>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14568</xdr:rowOff>
    </xdr:to>
    <xdr:sp macro="" textlink="">
      <xdr:nvSpPr>
        <xdr:cNvPr id="10" name="Text Box 3"/>
        <xdr:cNvSpPr txBox="1">
          <a:spLocks noChangeArrowheads="1"/>
        </xdr:cNvSpPr>
      </xdr:nvSpPr>
      <xdr:spPr bwMode="auto">
        <a:xfrm>
          <a:off x="5086350" y="1267777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25079</xdr:rowOff>
    </xdr:to>
    <xdr:sp macro="" textlink="">
      <xdr:nvSpPr>
        <xdr:cNvPr id="11" name="Text Box 16"/>
        <xdr:cNvSpPr txBox="1">
          <a:spLocks noChangeArrowheads="1"/>
        </xdr:cNvSpPr>
      </xdr:nvSpPr>
      <xdr:spPr bwMode="auto">
        <a:xfrm>
          <a:off x="5086350" y="12677775"/>
          <a:ext cx="142875" cy="181961"/>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14568</xdr:rowOff>
    </xdr:to>
    <xdr:sp macro="" textlink="">
      <xdr:nvSpPr>
        <xdr:cNvPr id="12" name="Text Box 3"/>
        <xdr:cNvSpPr txBox="1">
          <a:spLocks noChangeArrowheads="1"/>
        </xdr:cNvSpPr>
      </xdr:nvSpPr>
      <xdr:spPr bwMode="auto">
        <a:xfrm>
          <a:off x="5086350" y="12677775"/>
          <a:ext cx="142875" cy="171450"/>
        </a:xfrm>
        <a:prstGeom prst="rect">
          <a:avLst/>
        </a:prstGeom>
        <a:noFill/>
        <a:ln w="9525">
          <a:noFill/>
          <a:miter lim="800000"/>
          <a:headEnd/>
          <a:tailEnd/>
        </a:ln>
      </xdr:spPr>
    </xdr:sp>
    <xdr:clientData/>
  </xdr:twoCellAnchor>
  <xdr:twoCellAnchor editAs="oneCell">
    <xdr:from>
      <xdr:col>7</xdr:col>
      <xdr:colOff>0</xdr:colOff>
      <xdr:row>36</xdr:row>
      <xdr:rowOff>0</xdr:rowOff>
    </xdr:from>
    <xdr:to>
      <xdr:col>30</xdr:col>
      <xdr:colOff>142875</xdr:colOff>
      <xdr:row>37</xdr:row>
      <xdr:rowOff>25079</xdr:rowOff>
    </xdr:to>
    <xdr:sp macro="" textlink="">
      <xdr:nvSpPr>
        <xdr:cNvPr id="13" name="Text Box 16"/>
        <xdr:cNvSpPr txBox="1">
          <a:spLocks noChangeArrowheads="1"/>
        </xdr:cNvSpPr>
      </xdr:nvSpPr>
      <xdr:spPr bwMode="auto">
        <a:xfrm>
          <a:off x="5086350" y="12677775"/>
          <a:ext cx="142875" cy="181961"/>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171450</xdr:rowOff>
    </xdr:to>
    <xdr:sp macro="" textlink="">
      <xdr:nvSpPr>
        <xdr:cNvPr id="14" name="Text Box 3"/>
        <xdr:cNvSpPr txBox="1">
          <a:spLocks noChangeArrowheads="1"/>
        </xdr:cNvSpPr>
      </xdr:nvSpPr>
      <xdr:spPr bwMode="auto">
        <a:xfrm>
          <a:off x="5086350" y="5448300"/>
          <a:ext cx="142875" cy="171450"/>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181961</xdr:rowOff>
    </xdr:to>
    <xdr:sp macro="" textlink="">
      <xdr:nvSpPr>
        <xdr:cNvPr id="15" name="Text Box 16"/>
        <xdr:cNvSpPr txBox="1">
          <a:spLocks noChangeArrowheads="1"/>
        </xdr:cNvSpPr>
      </xdr:nvSpPr>
      <xdr:spPr bwMode="auto">
        <a:xfrm>
          <a:off x="5086350" y="5448300"/>
          <a:ext cx="142875" cy="181961"/>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171450</xdr:rowOff>
    </xdr:to>
    <xdr:sp macro="" textlink="">
      <xdr:nvSpPr>
        <xdr:cNvPr id="16" name="Text Box 3"/>
        <xdr:cNvSpPr txBox="1">
          <a:spLocks noChangeArrowheads="1"/>
        </xdr:cNvSpPr>
      </xdr:nvSpPr>
      <xdr:spPr bwMode="auto">
        <a:xfrm>
          <a:off x="5086350" y="5448300"/>
          <a:ext cx="142875" cy="171450"/>
        </a:xfrm>
        <a:prstGeom prst="rect">
          <a:avLst/>
        </a:prstGeom>
        <a:noFill/>
        <a:ln w="9525">
          <a:noFill/>
          <a:miter lim="800000"/>
          <a:headEnd/>
          <a:tailEnd/>
        </a:ln>
      </xdr:spPr>
    </xdr:sp>
    <xdr:clientData/>
  </xdr:twoCellAnchor>
  <xdr:twoCellAnchor editAs="oneCell">
    <xdr:from>
      <xdr:col>7</xdr:col>
      <xdr:colOff>0</xdr:colOff>
      <xdr:row>28</xdr:row>
      <xdr:rowOff>0</xdr:rowOff>
    </xdr:from>
    <xdr:to>
      <xdr:col>30</xdr:col>
      <xdr:colOff>142875</xdr:colOff>
      <xdr:row>28</xdr:row>
      <xdr:rowOff>181961</xdr:rowOff>
    </xdr:to>
    <xdr:sp macro="" textlink="">
      <xdr:nvSpPr>
        <xdr:cNvPr id="17" name="Text Box 16"/>
        <xdr:cNvSpPr txBox="1">
          <a:spLocks noChangeArrowheads="1"/>
        </xdr:cNvSpPr>
      </xdr:nvSpPr>
      <xdr:spPr bwMode="auto">
        <a:xfrm>
          <a:off x="5086350" y="5448300"/>
          <a:ext cx="142875" cy="181961"/>
        </a:xfrm>
        <a:prstGeom prst="rect">
          <a:avLst/>
        </a:prstGeom>
        <a:noFill/>
        <a:ln w="9525">
          <a:noFill/>
          <a:miter lim="800000"/>
          <a:headEnd/>
          <a:tailEnd/>
        </a:ln>
      </xdr:spPr>
    </xdr:sp>
    <xdr:clientData/>
  </xdr:twoCellAnchor>
  <xdr:oneCellAnchor>
    <xdr:from>
      <xdr:col>40</xdr:col>
      <xdr:colOff>0</xdr:colOff>
      <xdr:row>27</xdr:row>
      <xdr:rowOff>0</xdr:rowOff>
    </xdr:from>
    <xdr:ext cx="142875" cy="171450"/>
    <xdr:sp macro="" textlink="">
      <xdr:nvSpPr>
        <xdr:cNvPr id="18" name="Text Box 3"/>
        <xdr:cNvSpPr txBox="1">
          <a:spLocks noChangeArrowheads="1"/>
        </xdr:cNvSpPr>
      </xdr:nvSpPr>
      <xdr:spPr bwMode="auto">
        <a:xfrm>
          <a:off x="15925800" y="52578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19" name="Text Box 16"/>
        <xdr:cNvSpPr txBox="1">
          <a:spLocks noChangeArrowheads="1"/>
        </xdr:cNvSpPr>
      </xdr:nvSpPr>
      <xdr:spPr bwMode="auto">
        <a:xfrm>
          <a:off x="15925800" y="5257800"/>
          <a:ext cx="142875" cy="181961"/>
        </a:xfrm>
        <a:prstGeom prst="rect">
          <a:avLst/>
        </a:prstGeom>
        <a:noFill/>
        <a:ln w="9525">
          <a:noFill/>
          <a:miter lim="800000"/>
          <a:headEnd/>
          <a:tailEnd/>
        </a:ln>
      </xdr:spPr>
    </xdr:sp>
    <xdr:clientData/>
  </xdr:oneCellAnchor>
  <xdr:oneCellAnchor>
    <xdr:from>
      <xdr:col>40</xdr:col>
      <xdr:colOff>0</xdr:colOff>
      <xdr:row>27</xdr:row>
      <xdr:rowOff>0</xdr:rowOff>
    </xdr:from>
    <xdr:ext cx="142875" cy="171450"/>
    <xdr:sp macro="" textlink="">
      <xdr:nvSpPr>
        <xdr:cNvPr id="20" name="Text Box 3"/>
        <xdr:cNvSpPr txBox="1">
          <a:spLocks noChangeArrowheads="1"/>
        </xdr:cNvSpPr>
      </xdr:nvSpPr>
      <xdr:spPr bwMode="auto">
        <a:xfrm>
          <a:off x="15925800" y="52578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21" name="Text Box 16"/>
        <xdr:cNvSpPr txBox="1">
          <a:spLocks noChangeArrowheads="1"/>
        </xdr:cNvSpPr>
      </xdr:nvSpPr>
      <xdr:spPr bwMode="auto">
        <a:xfrm>
          <a:off x="15925800" y="5257800"/>
          <a:ext cx="142875" cy="181961"/>
        </a:xfrm>
        <a:prstGeom prst="rect">
          <a:avLst/>
        </a:prstGeom>
        <a:noFill/>
        <a:ln w="9525">
          <a:noFill/>
          <a:miter lim="800000"/>
          <a:headEnd/>
          <a:tailEnd/>
        </a:ln>
      </xdr:spPr>
    </xdr:sp>
    <xdr:clientData/>
  </xdr:oneCellAnchor>
  <xdr:twoCellAnchor editAs="oneCell">
    <xdr:from>
      <xdr:col>1</xdr:col>
      <xdr:colOff>38100</xdr:colOff>
      <xdr:row>0</xdr:row>
      <xdr:rowOff>76200</xdr:rowOff>
    </xdr:from>
    <xdr:to>
      <xdr:col>1</xdr:col>
      <xdr:colOff>1925108</xdr:colOff>
      <xdr:row>1</xdr:row>
      <xdr:rowOff>131633</xdr:rowOff>
    </xdr:to>
    <xdr:pic>
      <xdr:nvPicPr>
        <xdr:cNvPr id="22" name="그림 2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887008" cy="188783"/>
        </a:xfrm>
        <a:prstGeom prst="rect">
          <a:avLst/>
        </a:prstGeom>
      </xdr:spPr>
    </xdr:pic>
    <xdr:clientData/>
  </xdr:twoCellAnchor>
  <xdr:oneCellAnchor>
    <xdr:from>
      <xdr:col>40</xdr:col>
      <xdr:colOff>0</xdr:colOff>
      <xdr:row>27</xdr:row>
      <xdr:rowOff>0</xdr:rowOff>
    </xdr:from>
    <xdr:ext cx="142875" cy="171450"/>
    <xdr:sp macro="" textlink="">
      <xdr:nvSpPr>
        <xdr:cNvPr id="25"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26" name="Text Box 16"/>
        <xdr:cNvSpPr txBox="1">
          <a:spLocks noChangeArrowheads="1"/>
        </xdr:cNvSpPr>
      </xdr:nvSpPr>
      <xdr:spPr bwMode="auto">
        <a:xfrm>
          <a:off x="13154025" y="5334000"/>
          <a:ext cx="142875" cy="181961"/>
        </a:xfrm>
        <a:prstGeom prst="rect">
          <a:avLst/>
        </a:prstGeom>
        <a:noFill/>
        <a:ln w="9525">
          <a:noFill/>
          <a:miter lim="800000"/>
          <a:headEnd/>
          <a:tailEnd/>
        </a:ln>
      </xdr:spPr>
    </xdr:sp>
    <xdr:clientData/>
  </xdr:oneCellAnchor>
  <xdr:oneCellAnchor>
    <xdr:from>
      <xdr:col>40</xdr:col>
      <xdr:colOff>0</xdr:colOff>
      <xdr:row>27</xdr:row>
      <xdr:rowOff>0</xdr:rowOff>
    </xdr:from>
    <xdr:ext cx="142875" cy="171450"/>
    <xdr:sp macro="" textlink="">
      <xdr:nvSpPr>
        <xdr:cNvPr id="27"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28" name="Text Box 16"/>
        <xdr:cNvSpPr txBox="1">
          <a:spLocks noChangeArrowheads="1"/>
        </xdr:cNvSpPr>
      </xdr:nvSpPr>
      <xdr:spPr bwMode="auto">
        <a:xfrm>
          <a:off x="13154025" y="5334000"/>
          <a:ext cx="142875" cy="181961"/>
        </a:xfrm>
        <a:prstGeom prst="rect">
          <a:avLst/>
        </a:prstGeom>
        <a:noFill/>
        <a:ln w="9525">
          <a:noFill/>
          <a:miter lim="800000"/>
          <a:headEnd/>
          <a:tailEnd/>
        </a:ln>
      </xdr:spPr>
    </xdr:sp>
    <xdr:clientData/>
  </xdr:oneCellAnchor>
  <xdr:oneCellAnchor>
    <xdr:from>
      <xdr:col>40</xdr:col>
      <xdr:colOff>0</xdr:colOff>
      <xdr:row>27</xdr:row>
      <xdr:rowOff>0</xdr:rowOff>
    </xdr:from>
    <xdr:ext cx="142875" cy="171450"/>
    <xdr:sp macro="" textlink="">
      <xdr:nvSpPr>
        <xdr:cNvPr id="29"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30" name="Text Box 16"/>
        <xdr:cNvSpPr txBox="1">
          <a:spLocks noChangeArrowheads="1"/>
        </xdr:cNvSpPr>
      </xdr:nvSpPr>
      <xdr:spPr bwMode="auto">
        <a:xfrm>
          <a:off x="13154025" y="5334000"/>
          <a:ext cx="142875" cy="181961"/>
        </a:xfrm>
        <a:prstGeom prst="rect">
          <a:avLst/>
        </a:prstGeom>
        <a:noFill/>
        <a:ln w="9525">
          <a:noFill/>
          <a:miter lim="800000"/>
          <a:headEnd/>
          <a:tailEnd/>
        </a:ln>
      </xdr:spPr>
    </xdr:sp>
    <xdr:clientData/>
  </xdr:oneCellAnchor>
  <xdr:oneCellAnchor>
    <xdr:from>
      <xdr:col>40</xdr:col>
      <xdr:colOff>0</xdr:colOff>
      <xdr:row>27</xdr:row>
      <xdr:rowOff>0</xdr:rowOff>
    </xdr:from>
    <xdr:ext cx="142875" cy="171450"/>
    <xdr:sp macro="" textlink="">
      <xdr:nvSpPr>
        <xdr:cNvPr id="31" name="Text Box 3"/>
        <xdr:cNvSpPr txBox="1">
          <a:spLocks noChangeArrowheads="1"/>
        </xdr:cNvSpPr>
      </xdr:nvSpPr>
      <xdr:spPr bwMode="auto">
        <a:xfrm>
          <a:off x="13154025" y="5334000"/>
          <a:ext cx="142875" cy="171450"/>
        </a:xfrm>
        <a:prstGeom prst="rect">
          <a:avLst/>
        </a:prstGeom>
        <a:noFill/>
        <a:ln w="9525">
          <a:noFill/>
          <a:miter lim="800000"/>
          <a:headEnd/>
          <a:tailEnd/>
        </a:ln>
      </xdr:spPr>
    </xdr:sp>
    <xdr:clientData/>
  </xdr:oneCellAnchor>
  <xdr:oneCellAnchor>
    <xdr:from>
      <xdr:col>40</xdr:col>
      <xdr:colOff>0</xdr:colOff>
      <xdr:row>27</xdr:row>
      <xdr:rowOff>0</xdr:rowOff>
    </xdr:from>
    <xdr:ext cx="142875" cy="181961"/>
    <xdr:sp macro="" textlink="">
      <xdr:nvSpPr>
        <xdr:cNvPr id="32" name="Text Box 16"/>
        <xdr:cNvSpPr txBox="1">
          <a:spLocks noChangeArrowheads="1"/>
        </xdr:cNvSpPr>
      </xdr:nvSpPr>
      <xdr:spPr bwMode="auto">
        <a:xfrm>
          <a:off x="13154025" y="5334000"/>
          <a:ext cx="142875" cy="181961"/>
        </a:xfrm>
        <a:prstGeom prst="rect">
          <a:avLst/>
        </a:prstGeom>
        <a:noFill/>
        <a:ln w="9525">
          <a:noFill/>
          <a:miter lim="800000"/>
          <a:headEnd/>
          <a:tailEnd/>
        </a:ln>
      </xdr:spPr>
    </xdr:sp>
    <xdr:clientData/>
  </xdr:oneCellAnchor>
  <xdr:twoCellAnchor>
    <xdr:from>
      <xdr:col>37</xdr:col>
      <xdr:colOff>66675</xdr:colOff>
      <xdr:row>10</xdr:row>
      <xdr:rowOff>9525</xdr:rowOff>
    </xdr:from>
    <xdr:to>
      <xdr:col>39</xdr:col>
      <xdr:colOff>600075</xdr:colOff>
      <xdr:row>11</xdr:row>
      <xdr:rowOff>180975</xdr:rowOff>
    </xdr:to>
    <xdr:sp macro="" textlink="">
      <xdr:nvSpPr>
        <xdr:cNvPr id="33" name="TextBox 32"/>
        <xdr:cNvSpPr txBox="1"/>
      </xdr:nvSpPr>
      <xdr:spPr>
        <a:xfrm>
          <a:off x="13249275" y="1724025"/>
          <a:ext cx="2000250" cy="361950"/>
        </a:xfrm>
        <a:prstGeom prst="rect">
          <a:avLst/>
        </a:prstGeom>
        <a:solidFill>
          <a:schemeClr val="accent5">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altLang="ko-KR" sz="2000">
              <a:latin typeface="Arial" panose="020B0604020202020204" pitchFamily="34" charset="0"/>
              <a:cs typeface="Arial" panose="020B0604020202020204" pitchFamily="34" charset="0"/>
            </a:rPr>
            <a:t>TBD</a:t>
          </a:r>
          <a:endParaRPr lang="ko-KR" altLang="en-US" sz="2000">
            <a:latin typeface="Arial" panose="020B0604020202020204" pitchFamily="34" charset="0"/>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7</xdr:col>
      <xdr:colOff>0</xdr:colOff>
      <xdr:row>20</xdr:row>
      <xdr:rowOff>0</xdr:rowOff>
    </xdr:from>
    <xdr:to>
      <xdr:col>30</xdr:col>
      <xdr:colOff>142875</xdr:colOff>
      <xdr:row>20</xdr:row>
      <xdr:rowOff>171450</xdr:rowOff>
    </xdr:to>
    <xdr:sp macro="" textlink="">
      <xdr:nvSpPr>
        <xdr:cNvPr id="3" name="Text Box 3"/>
        <xdr:cNvSpPr txBox="1">
          <a:spLocks noChangeArrowheads="1"/>
        </xdr:cNvSpPr>
      </xdr:nvSpPr>
      <xdr:spPr bwMode="auto">
        <a:xfrm>
          <a:off x="4229100" y="2667000"/>
          <a:ext cx="142875" cy="171450"/>
        </a:xfrm>
        <a:prstGeom prst="rect">
          <a:avLst/>
        </a:prstGeom>
        <a:noFill/>
        <a:ln w="9525">
          <a:noFill/>
          <a:miter lim="800000"/>
          <a:headEnd/>
          <a:tailEnd/>
        </a:ln>
      </xdr:spPr>
    </xdr:sp>
    <xdr:clientData/>
  </xdr:twoCellAnchor>
  <xdr:twoCellAnchor editAs="oneCell">
    <xdr:from>
      <xdr:col>7</xdr:col>
      <xdr:colOff>0</xdr:colOff>
      <xdr:row>20</xdr:row>
      <xdr:rowOff>66675</xdr:rowOff>
    </xdr:from>
    <xdr:to>
      <xdr:col>30</xdr:col>
      <xdr:colOff>142875</xdr:colOff>
      <xdr:row>21</xdr:row>
      <xdr:rowOff>57150</xdr:rowOff>
    </xdr:to>
    <xdr:sp macro="" textlink="">
      <xdr:nvSpPr>
        <xdr:cNvPr id="4" name="Text Box 16"/>
        <xdr:cNvSpPr txBox="1">
          <a:spLocks noChangeArrowheads="1"/>
        </xdr:cNvSpPr>
      </xdr:nvSpPr>
      <xdr:spPr bwMode="auto">
        <a:xfrm>
          <a:off x="4229100" y="2733675"/>
          <a:ext cx="142875" cy="180975"/>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30</xdr:col>
      <xdr:colOff>142875</xdr:colOff>
      <xdr:row>20</xdr:row>
      <xdr:rowOff>171450</xdr:rowOff>
    </xdr:to>
    <xdr:sp macro="" textlink="">
      <xdr:nvSpPr>
        <xdr:cNvPr id="5" name="Text Box 3"/>
        <xdr:cNvSpPr txBox="1">
          <a:spLocks noChangeArrowheads="1"/>
        </xdr:cNvSpPr>
      </xdr:nvSpPr>
      <xdr:spPr bwMode="auto">
        <a:xfrm>
          <a:off x="4229100" y="2667000"/>
          <a:ext cx="142875" cy="171450"/>
        </a:xfrm>
        <a:prstGeom prst="rect">
          <a:avLst/>
        </a:prstGeom>
        <a:noFill/>
        <a:ln w="9525">
          <a:noFill/>
          <a:miter lim="800000"/>
          <a:headEnd/>
          <a:tailEnd/>
        </a:ln>
      </xdr:spPr>
    </xdr:sp>
    <xdr:clientData/>
  </xdr:twoCellAnchor>
  <xdr:twoCellAnchor editAs="oneCell">
    <xdr:from>
      <xdr:col>7</xdr:col>
      <xdr:colOff>0</xdr:colOff>
      <xdr:row>20</xdr:row>
      <xdr:rowOff>66675</xdr:rowOff>
    </xdr:from>
    <xdr:to>
      <xdr:col>30</xdr:col>
      <xdr:colOff>142875</xdr:colOff>
      <xdr:row>21</xdr:row>
      <xdr:rowOff>57150</xdr:rowOff>
    </xdr:to>
    <xdr:sp macro="" textlink="">
      <xdr:nvSpPr>
        <xdr:cNvPr id="6" name="Text Box 16"/>
        <xdr:cNvSpPr txBox="1">
          <a:spLocks noChangeArrowheads="1"/>
        </xdr:cNvSpPr>
      </xdr:nvSpPr>
      <xdr:spPr bwMode="auto">
        <a:xfrm>
          <a:off x="4229100" y="2733675"/>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12" name="Text Box 3"/>
        <xdr:cNvSpPr txBox="1">
          <a:spLocks noChangeArrowheads="1"/>
        </xdr:cNvSpPr>
      </xdr:nvSpPr>
      <xdr:spPr bwMode="auto">
        <a:xfrm>
          <a:off x="4333875" y="37338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13" name="Text Box 16"/>
        <xdr:cNvSpPr txBox="1">
          <a:spLocks noChangeArrowheads="1"/>
        </xdr:cNvSpPr>
      </xdr:nvSpPr>
      <xdr:spPr bwMode="auto">
        <a:xfrm>
          <a:off x="4333875" y="38004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14" name="Text Box 3"/>
        <xdr:cNvSpPr txBox="1">
          <a:spLocks noChangeArrowheads="1"/>
        </xdr:cNvSpPr>
      </xdr:nvSpPr>
      <xdr:spPr bwMode="auto">
        <a:xfrm>
          <a:off x="4333875" y="37338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15" name="Text Box 16"/>
        <xdr:cNvSpPr txBox="1">
          <a:spLocks noChangeArrowheads="1"/>
        </xdr:cNvSpPr>
      </xdr:nvSpPr>
      <xdr:spPr bwMode="auto">
        <a:xfrm>
          <a:off x="4333875" y="3800475"/>
          <a:ext cx="142875" cy="180975"/>
        </a:xfrm>
        <a:prstGeom prst="rect">
          <a:avLst/>
        </a:prstGeom>
        <a:noFill/>
        <a:ln w="9525">
          <a:noFill/>
          <a:miter lim="800000"/>
          <a:headEnd/>
          <a:tailEnd/>
        </a:ln>
      </xdr:spPr>
    </xdr:sp>
    <xdr:clientData/>
  </xdr:oneCellAnchor>
  <xdr:twoCellAnchor editAs="oneCell">
    <xdr:from>
      <xdr:col>1</xdr:col>
      <xdr:colOff>19050</xdr:colOff>
      <xdr:row>0</xdr:row>
      <xdr:rowOff>85725</xdr:rowOff>
    </xdr:from>
    <xdr:to>
      <xdr:col>1</xdr:col>
      <xdr:colOff>1906058</xdr:colOff>
      <xdr:row>1</xdr:row>
      <xdr:rowOff>141158</xdr:rowOff>
    </xdr:to>
    <xdr:pic>
      <xdr:nvPicPr>
        <xdr:cNvPr id="11" name="그림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85725"/>
          <a:ext cx="1887008" cy="188783"/>
        </a:xfrm>
        <a:prstGeom prst="rect">
          <a:avLst/>
        </a:prstGeom>
      </xdr:spPr>
    </xdr:pic>
    <xdr:clientData/>
  </xdr:twoCellAnchor>
  <xdr:twoCellAnchor editAs="oneCell">
    <xdr:from>
      <xdr:col>6</xdr:col>
      <xdr:colOff>685800</xdr:colOff>
      <xdr:row>20</xdr:row>
      <xdr:rowOff>85725</xdr:rowOff>
    </xdr:from>
    <xdr:to>
      <xdr:col>30</xdr:col>
      <xdr:colOff>85725</xdr:colOff>
      <xdr:row>21</xdr:row>
      <xdr:rowOff>76200</xdr:rowOff>
    </xdr:to>
    <xdr:sp macro="" textlink="">
      <xdr:nvSpPr>
        <xdr:cNvPr id="17" name="Text Box 16"/>
        <xdr:cNvSpPr txBox="1">
          <a:spLocks noChangeArrowheads="1"/>
        </xdr:cNvSpPr>
      </xdr:nvSpPr>
      <xdr:spPr bwMode="auto">
        <a:xfrm>
          <a:off x="4772025" y="2771775"/>
          <a:ext cx="142875" cy="180975"/>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30</xdr:col>
      <xdr:colOff>142875</xdr:colOff>
      <xdr:row>20</xdr:row>
      <xdr:rowOff>171450</xdr:rowOff>
    </xdr:to>
    <xdr:sp macro="" textlink="">
      <xdr:nvSpPr>
        <xdr:cNvPr id="22" name="Text Box 3"/>
        <xdr:cNvSpPr txBox="1">
          <a:spLocks noChangeArrowheads="1"/>
        </xdr:cNvSpPr>
      </xdr:nvSpPr>
      <xdr:spPr bwMode="auto">
        <a:xfrm>
          <a:off x="4829175" y="2686050"/>
          <a:ext cx="142875" cy="171450"/>
        </a:xfrm>
        <a:prstGeom prst="rect">
          <a:avLst/>
        </a:prstGeom>
        <a:noFill/>
        <a:ln w="9525">
          <a:noFill/>
          <a:miter lim="800000"/>
          <a:headEnd/>
          <a:tailEnd/>
        </a:ln>
      </xdr:spPr>
    </xdr:sp>
    <xdr:clientData/>
  </xdr:twoCellAnchor>
  <xdr:twoCellAnchor editAs="oneCell">
    <xdr:from>
      <xdr:col>7</xdr:col>
      <xdr:colOff>0</xdr:colOff>
      <xdr:row>20</xdr:row>
      <xdr:rowOff>66675</xdr:rowOff>
    </xdr:from>
    <xdr:to>
      <xdr:col>30</xdr:col>
      <xdr:colOff>142875</xdr:colOff>
      <xdr:row>21</xdr:row>
      <xdr:rowOff>57150</xdr:rowOff>
    </xdr:to>
    <xdr:sp macro="" textlink="">
      <xdr:nvSpPr>
        <xdr:cNvPr id="23" name="Text Box 16"/>
        <xdr:cNvSpPr txBox="1">
          <a:spLocks noChangeArrowheads="1"/>
        </xdr:cNvSpPr>
      </xdr:nvSpPr>
      <xdr:spPr bwMode="auto">
        <a:xfrm>
          <a:off x="4829175" y="2752725"/>
          <a:ext cx="142875" cy="180975"/>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30</xdr:col>
      <xdr:colOff>142875</xdr:colOff>
      <xdr:row>20</xdr:row>
      <xdr:rowOff>171450</xdr:rowOff>
    </xdr:to>
    <xdr:sp macro="" textlink="">
      <xdr:nvSpPr>
        <xdr:cNvPr id="24" name="Text Box 3"/>
        <xdr:cNvSpPr txBox="1">
          <a:spLocks noChangeArrowheads="1"/>
        </xdr:cNvSpPr>
      </xdr:nvSpPr>
      <xdr:spPr bwMode="auto">
        <a:xfrm>
          <a:off x="4829175" y="2686050"/>
          <a:ext cx="142875" cy="171450"/>
        </a:xfrm>
        <a:prstGeom prst="rect">
          <a:avLst/>
        </a:prstGeom>
        <a:noFill/>
        <a:ln w="9525">
          <a:noFill/>
          <a:miter lim="800000"/>
          <a:headEnd/>
          <a:tailEnd/>
        </a:ln>
      </xdr:spPr>
    </xdr:sp>
    <xdr:clientData/>
  </xdr:twoCellAnchor>
  <xdr:twoCellAnchor editAs="oneCell">
    <xdr:from>
      <xdr:col>7</xdr:col>
      <xdr:colOff>0</xdr:colOff>
      <xdr:row>20</xdr:row>
      <xdr:rowOff>66675</xdr:rowOff>
    </xdr:from>
    <xdr:to>
      <xdr:col>30</xdr:col>
      <xdr:colOff>142875</xdr:colOff>
      <xdr:row>21</xdr:row>
      <xdr:rowOff>57150</xdr:rowOff>
    </xdr:to>
    <xdr:sp macro="" textlink="">
      <xdr:nvSpPr>
        <xdr:cNvPr id="25" name="Text Box 16"/>
        <xdr:cNvSpPr txBox="1">
          <a:spLocks noChangeArrowheads="1"/>
        </xdr:cNvSpPr>
      </xdr:nvSpPr>
      <xdr:spPr bwMode="auto">
        <a:xfrm>
          <a:off x="4829175" y="2752725"/>
          <a:ext cx="142875" cy="180975"/>
        </a:xfrm>
        <a:prstGeom prst="rect">
          <a:avLst/>
        </a:prstGeom>
        <a:noFill/>
        <a:ln w="9525">
          <a:noFill/>
          <a:miter lim="800000"/>
          <a:headEnd/>
          <a:tailEnd/>
        </a:ln>
      </xdr:spPr>
    </xdr:sp>
    <xdr:clientData/>
  </xdr:twoCellAnchor>
  <xdr:twoCellAnchor editAs="oneCell">
    <xdr:from>
      <xdr:col>6</xdr:col>
      <xdr:colOff>685800</xdr:colOff>
      <xdr:row>20</xdr:row>
      <xdr:rowOff>85725</xdr:rowOff>
    </xdr:from>
    <xdr:to>
      <xdr:col>30</xdr:col>
      <xdr:colOff>85725</xdr:colOff>
      <xdr:row>21</xdr:row>
      <xdr:rowOff>76200</xdr:rowOff>
    </xdr:to>
    <xdr:sp macro="" textlink="">
      <xdr:nvSpPr>
        <xdr:cNvPr id="26" name="Text Box 16"/>
        <xdr:cNvSpPr txBox="1">
          <a:spLocks noChangeArrowheads="1"/>
        </xdr:cNvSpPr>
      </xdr:nvSpPr>
      <xdr:spPr bwMode="auto">
        <a:xfrm>
          <a:off x="4772025" y="2771775"/>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18"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19"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0"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1"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7" name="Text Box 3"/>
        <xdr:cNvSpPr txBox="1">
          <a:spLocks noChangeArrowheads="1"/>
        </xdr:cNvSpPr>
      </xdr:nvSpPr>
      <xdr:spPr bwMode="auto">
        <a:xfrm>
          <a:off x="1216342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8" name="Text Box 16"/>
        <xdr:cNvSpPr txBox="1">
          <a:spLocks noChangeArrowheads="1"/>
        </xdr:cNvSpPr>
      </xdr:nvSpPr>
      <xdr:spPr bwMode="auto">
        <a:xfrm>
          <a:off x="1216342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9" name="Text Box 3"/>
        <xdr:cNvSpPr txBox="1">
          <a:spLocks noChangeArrowheads="1"/>
        </xdr:cNvSpPr>
      </xdr:nvSpPr>
      <xdr:spPr bwMode="auto">
        <a:xfrm>
          <a:off x="1216342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0" name="Text Box 16"/>
        <xdr:cNvSpPr txBox="1">
          <a:spLocks noChangeArrowheads="1"/>
        </xdr:cNvSpPr>
      </xdr:nvSpPr>
      <xdr:spPr bwMode="auto">
        <a:xfrm>
          <a:off x="1216342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1" name="Text Box 3"/>
        <xdr:cNvSpPr txBox="1">
          <a:spLocks noChangeArrowheads="1"/>
        </xdr:cNvSpPr>
      </xdr:nvSpPr>
      <xdr:spPr bwMode="auto">
        <a:xfrm>
          <a:off x="1216342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2" name="Text Box 16"/>
        <xdr:cNvSpPr txBox="1">
          <a:spLocks noChangeArrowheads="1"/>
        </xdr:cNvSpPr>
      </xdr:nvSpPr>
      <xdr:spPr bwMode="auto">
        <a:xfrm>
          <a:off x="1216342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3" name="Text Box 3"/>
        <xdr:cNvSpPr txBox="1">
          <a:spLocks noChangeArrowheads="1"/>
        </xdr:cNvSpPr>
      </xdr:nvSpPr>
      <xdr:spPr bwMode="auto">
        <a:xfrm>
          <a:off x="1216342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4" name="Text Box 16"/>
        <xdr:cNvSpPr txBox="1">
          <a:spLocks noChangeArrowheads="1"/>
        </xdr:cNvSpPr>
      </xdr:nvSpPr>
      <xdr:spPr bwMode="auto">
        <a:xfrm>
          <a:off x="12163425" y="3876675"/>
          <a:ext cx="142875" cy="180975"/>
        </a:xfrm>
        <a:prstGeom prst="rect">
          <a:avLst/>
        </a:prstGeom>
        <a:noFill/>
        <a:ln w="9525">
          <a:noFill/>
          <a:miter lim="800000"/>
          <a:headEnd/>
          <a:tailEnd/>
        </a:ln>
      </xdr:spPr>
    </xdr:sp>
    <xdr:clientData/>
  </xdr:oneCellAnchor>
</xdr:wsDr>
</file>

<file path=xl/drawings/drawing18.xml><?xml version="1.0" encoding="utf-8"?>
<xdr:wsDr xmlns:xdr="http://schemas.openxmlformats.org/drawingml/2006/spreadsheetDrawing" xmlns:a="http://schemas.openxmlformats.org/drawingml/2006/main">
  <xdr:twoCellAnchor editAs="oneCell">
    <xdr:from>
      <xdr:col>7</xdr:col>
      <xdr:colOff>0</xdr:colOff>
      <xdr:row>17</xdr:row>
      <xdr:rowOff>0</xdr:rowOff>
    </xdr:from>
    <xdr:to>
      <xdr:col>30</xdr:col>
      <xdr:colOff>142875</xdr:colOff>
      <xdr:row>17</xdr:row>
      <xdr:rowOff>171450</xdr:rowOff>
    </xdr:to>
    <xdr:sp macro="" textlink="">
      <xdr:nvSpPr>
        <xdr:cNvPr id="2"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180975</xdr:rowOff>
    </xdr:to>
    <xdr:sp macro="" textlink="">
      <xdr:nvSpPr>
        <xdr:cNvPr id="3"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171450</xdr:rowOff>
    </xdr:to>
    <xdr:sp macro="" textlink="">
      <xdr:nvSpPr>
        <xdr:cNvPr id="4"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180975</xdr:rowOff>
    </xdr:to>
    <xdr:sp macro="" textlink="">
      <xdr:nvSpPr>
        <xdr:cNvPr id="5"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6" name="Text Box 3"/>
        <xdr:cNvSpPr txBox="1">
          <a:spLocks noChangeArrowheads="1"/>
        </xdr:cNvSpPr>
      </xdr:nvSpPr>
      <xdr:spPr bwMode="auto">
        <a:xfrm>
          <a:off x="153066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7" name="Text Box 16"/>
        <xdr:cNvSpPr txBox="1">
          <a:spLocks noChangeArrowheads="1"/>
        </xdr:cNvSpPr>
      </xdr:nvSpPr>
      <xdr:spPr bwMode="auto">
        <a:xfrm>
          <a:off x="153066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8" name="Text Box 3"/>
        <xdr:cNvSpPr txBox="1">
          <a:spLocks noChangeArrowheads="1"/>
        </xdr:cNvSpPr>
      </xdr:nvSpPr>
      <xdr:spPr bwMode="auto">
        <a:xfrm>
          <a:off x="153066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9" name="Text Box 16"/>
        <xdr:cNvSpPr txBox="1">
          <a:spLocks noChangeArrowheads="1"/>
        </xdr:cNvSpPr>
      </xdr:nvSpPr>
      <xdr:spPr bwMode="auto">
        <a:xfrm>
          <a:off x="15306675" y="3876675"/>
          <a:ext cx="142875" cy="180975"/>
        </a:xfrm>
        <a:prstGeom prst="rect">
          <a:avLst/>
        </a:prstGeom>
        <a:noFill/>
        <a:ln w="9525">
          <a:noFill/>
          <a:miter lim="800000"/>
          <a:headEnd/>
          <a:tailEnd/>
        </a:ln>
      </xdr:spPr>
    </xdr:sp>
    <xdr:clientData/>
  </xdr:oneCellAnchor>
  <xdr:twoCellAnchor editAs="oneCell">
    <xdr:from>
      <xdr:col>1</xdr:col>
      <xdr:colOff>19050</xdr:colOff>
      <xdr:row>0</xdr:row>
      <xdr:rowOff>85725</xdr:rowOff>
    </xdr:from>
    <xdr:to>
      <xdr:col>1</xdr:col>
      <xdr:colOff>1906058</xdr:colOff>
      <xdr:row>1</xdr:row>
      <xdr:rowOff>141158</xdr:rowOff>
    </xdr:to>
    <xdr:pic>
      <xdr:nvPicPr>
        <xdr:cNvPr id="10" name="그림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85725"/>
          <a:ext cx="1887008" cy="188783"/>
        </a:xfrm>
        <a:prstGeom prst="rect">
          <a:avLst/>
        </a:prstGeom>
      </xdr:spPr>
    </xdr:pic>
    <xdr:clientData/>
  </xdr:twoCellAnchor>
  <xdr:twoCellAnchor editAs="oneCell">
    <xdr:from>
      <xdr:col>6</xdr:col>
      <xdr:colOff>685800</xdr:colOff>
      <xdr:row>17</xdr:row>
      <xdr:rowOff>0</xdr:rowOff>
    </xdr:from>
    <xdr:to>
      <xdr:col>6</xdr:col>
      <xdr:colOff>828675</xdr:colOff>
      <xdr:row>17</xdr:row>
      <xdr:rowOff>180975</xdr:rowOff>
    </xdr:to>
    <xdr:sp macro="" textlink="">
      <xdr:nvSpPr>
        <xdr:cNvPr id="11" name="Text Box 16"/>
        <xdr:cNvSpPr txBox="1">
          <a:spLocks noChangeArrowheads="1"/>
        </xdr:cNvSpPr>
      </xdr:nvSpPr>
      <xdr:spPr bwMode="auto">
        <a:xfrm>
          <a:off x="3457575" y="3429000"/>
          <a:ext cx="142875" cy="180975"/>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171450</xdr:rowOff>
    </xdr:to>
    <xdr:sp macro="" textlink="">
      <xdr:nvSpPr>
        <xdr:cNvPr id="12"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180975</xdr:rowOff>
    </xdr:to>
    <xdr:sp macro="" textlink="">
      <xdr:nvSpPr>
        <xdr:cNvPr id="13"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171450</xdr:rowOff>
    </xdr:to>
    <xdr:sp macro="" textlink="">
      <xdr:nvSpPr>
        <xdr:cNvPr id="14"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17</xdr:row>
      <xdr:rowOff>0</xdr:rowOff>
    </xdr:from>
    <xdr:to>
      <xdr:col>30</xdr:col>
      <xdr:colOff>142875</xdr:colOff>
      <xdr:row>17</xdr:row>
      <xdr:rowOff>180975</xdr:rowOff>
    </xdr:to>
    <xdr:sp macro="" textlink="">
      <xdr:nvSpPr>
        <xdr:cNvPr id="15"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6</xdr:col>
      <xdr:colOff>685800</xdr:colOff>
      <xdr:row>17</xdr:row>
      <xdr:rowOff>0</xdr:rowOff>
    </xdr:from>
    <xdr:to>
      <xdr:col>6</xdr:col>
      <xdr:colOff>828675</xdr:colOff>
      <xdr:row>17</xdr:row>
      <xdr:rowOff>180975</xdr:rowOff>
    </xdr:to>
    <xdr:sp macro="" textlink="">
      <xdr:nvSpPr>
        <xdr:cNvPr id="16" name="Text Box 16"/>
        <xdr:cNvSpPr txBox="1">
          <a:spLocks noChangeArrowheads="1"/>
        </xdr:cNvSpPr>
      </xdr:nvSpPr>
      <xdr:spPr bwMode="auto">
        <a:xfrm>
          <a:off x="3457575" y="3429000"/>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17"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18"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19"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0"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1"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2"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3"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4"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5"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6"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7"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8"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9"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0"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1"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2"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3"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4"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5"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6"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wsDr>
</file>

<file path=xl/drawings/drawing19.xml><?xml version="1.0" encoding="utf-8"?>
<xdr:wsDr xmlns:xdr="http://schemas.openxmlformats.org/drawingml/2006/spreadsheetDrawing" xmlns:a="http://schemas.openxmlformats.org/drawingml/2006/main">
  <xdr:twoCellAnchor editAs="oneCell">
    <xdr:from>
      <xdr:col>7</xdr:col>
      <xdr:colOff>0</xdr:colOff>
      <xdr:row>19</xdr:row>
      <xdr:rowOff>0</xdr:rowOff>
    </xdr:from>
    <xdr:to>
      <xdr:col>30</xdr:col>
      <xdr:colOff>142875</xdr:colOff>
      <xdr:row>19</xdr:row>
      <xdr:rowOff>171450</xdr:rowOff>
    </xdr:to>
    <xdr:sp macro="" textlink="">
      <xdr:nvSpPr>
        <xdr:cNvPr id="2"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180975</xdr:rowOff>
    </xdr:to>
    <xdr:sp macro="" textlink="">
      <xdr:nvSpPr>
        <xdr:cNvPr id="3"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171450</xdr:rowOff>
    </xdr:to>
    <xdr:sp macro="" textlink="">
      <xdr:nvSpPr>
        <xdr:cNvPr id="4"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180975</xdr:rowOff>
    </xdr:to>
    <xdr:sp macro="" textlink="">
      <xdr:nvSpPr>
        <xdr:cNvPr id="5"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6" name="Text Box 3"/>
        <xdr:cNvSpPr txBox="1">
          <a:spLocks noChangeArrowheads="1"/>
        </xdr:cNvSpPr>
      </xdr:nvSpPr>
      <xdr:spPr bwMode="auto">
        <a:xfrm>
          <a:off x="153066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7" name="Text Box 16"/>
        <xdr:cNvSpPr txBox="1">
          <a:spLocks noChangeArrowheads="1"/>
        </xdr:cNvSpPr>
      </xdr:nvSpPr>
      <xdr:spPr bwMode="auto">
        <a:xfrm>
          <a:off x="153066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8" name="Text Box 3"/>
        <xdr:cNvSpPr txBox="1">
          <a:spLocks noChangeArrowheads="1"/>
        </xdr:cNvSpPr>
      </xdr:nvSpPr>
      <xdr:spPr bwMode="auto">
        <a:xfrm>
          <a:off x="153066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9" name="Text Box 16"/>
        <xdr:cNvSpPr txBox="1">
          <a:spLocks noChangeArrowheads="1"/>
        </xdr:cNvSpPr>
      </xdr:nvSpPr>
      <xdr:spPr bwMode="auto">
        <a:xfrm>
          <a:off x="15306675" y="3876675"/>
          <a:ext cx="142875" cy="180975"/>
        </a:xfrm>
        <a:prstGeom prst="rect">
          <a:avLst/>
        </a:prstGeom>
        <a:noFill/>
        <a:ln w="9525">
          <a:noFill/>
          <a:miter lim="800000"/>
          <a:headEnd/>
          <a:tailEnd/>
        </a:ln>
      </xdr:spPr>
    </xdr:sp>
    <xdr:clientData/>
  </xdr:oneCellAnchor>
  <xdr:twoCellAnchor editAs="oneCell">
    <xdr:from>
      <xdr:col>1</xdr:col>
      <xdr:colOff>19050</xdr:colOff>
      <xdr:row>0</xdr:row>
      <xdr:rowOff>85725</xdr:rowOff>
    </xdr:from>
    <xdr:to>
      <xdr:col>1</xdr:col>
      <xdr:colOff>1906058</xdr:colOff>
      <xdr:row>1</xdr:row>
      <xdr:rowOff>141158</xdr:rowOff>
    </xdr:to>
    <xdr:pic>
      <xdr:nvPicPr>
        <xdr:cNvPr id="10" name="그림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85725"/>
          <a:ext cx="1887008" cy="188783"/>
        </a:xfrm>
        <a:prstGeom prst="rect">
          <a:avLst/>
        </a:prstGeom>
      </xdr:spPr>
    </xdr:pic>
    <xdr:clientData/>
  </xdr:twoCellAnchor>
  <xdr:twoCellAnchor editAs="oneCell">
    <xdr:from>
      <xdr:col>6</xdr:col>
      <xdr:colOff>685800</xdr:colOff>
      <xdr:row>19</xdr:row>
      <xdr:rowOff>0</xdr:rowOff>
    </xdr:from>
    <xdr:to>
      <xdr:col>6</xdr:col>
      <xdr:colOff>828675</xdr:colOff>
      <xdr:row>19</xdr:row>
      <xdr:rowOff>180975</xdr:rowOff>
    </xdr:to>
    <xdr:sp macro="" textlink="">
      <xdr:nvSpPr>
        <xdr:cNvPr id="11" name="Text Box 16"/>
        <xdr:cNvSpPr txBox="1">
          <a:spLocks noChangeArrowheads="1"/>
        </xdr:cNvSpPr>
      </xdr:nvSpPr>
      <xdr:spPr bwMode="auto">
        <a:xfrm>
          <a:off x="3457575" y="3429000"/>
          <a:ext cx="142875" cy="180975"/>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171450</xdr:rowOff>
    </xdr:to>
    <xdr:sp macro="" textlink="">
      <xdr:nvSpPr>
        <xdr:cNvPr id="12"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180975</xdr:rowOff>
    </xdr:to>
    <xdr:sp macro="" textlink="">
      <xdr:nvSpPr>
        <xdr:cNvPr id="13"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171450</xdr:rowOff>
    </xdr:to>
    <xdr:sp macro="" textlink="">
      <xdr:nvSpPr>
        <xdr:cNvPr id="14" name="Text Box 3"/>
        <xdr:cNvSpPr txBox="1">
          <a:spLocks noChangeArrowheads="1"/>
        </xdr:cNvSpPr>
      </xdr:nvSpPr>
      <xdr:spPr bwMode="auto">
        <a:xfrm>
          <a:off x="5038725" y="3429000"/>
          <a:ext cx="142875" cy="171450"/>
        </a:xfrm>
        <a:prstGeom prst="rect">
          <a:avLst/>
        </a:prstGeom>
        <a:noFill/>
        <a:ln w="9525">
          <a:noFill/>
          <a:miter lim="800000"/>
          <a:headEnd/>
          <a:tailEnd/>
        </a:ln>
      </xdr:spPr>
    </xdr:sp>
    <xdr:clientData/>
  </xdr:twoCellAnchor>
  <xdr:twoCellAnchor editAs="oneCell">
    <xdr:from>
      <xdr:col>7</xdr:col>
      <xdr:colOff>0</xdr:colOff>
      <xdr:row>19</xdr:row>
      <xdr:rowOff>0</xdr:rowOff>
    </xdr:from>
    <xdr:to>
      <xdr:col>30</xdr:col>
      <xdr:colOff>142875</xdr:colOff>
      <xdr:row>19</xdr:row>
      <xdr:rowOff>180975</xdr:rowOff>
    </xdr:to>
    <xdr:sp macro="" textlink="">
      <xdr:nvSpPr>
        <xdr:cNvPr id="15" name="Text Box 16"/>
        <xdr:cNvSpPr txBox="1">
          <a:spLocks noChangeArrowheads="1"/>
        </xdr:cNvSpPr>
      </xdr:nvSpPr>
      <xdr:spPr bwMode="auto">
        <a:xfrm>
          <a:off x="5038725" y="3429000"/>
          <a:ext cx="142875" cy="180975"/>
        </a:xfrm>
        <a:prstGeom prst="rect">
          <a:avLst/>
        </a:prstGeom>
        <a:noFill/>
        <a:ln w="9525">
          <a:noFill/>
          <a:miter lim="800000"/>
          <a:headEnd/>
          <a:tailEnd/>
        </a:ln>
      </xdr:spPr>
    </xdr:sp>
    <xdr:clientData/>
  </xdr:twoCellAnchor>
  <xdr:twoCellAnchor editAs="oneCell">
    <xdr:from>
      <xdr:col>6</xdr:col>
      <xdr:colOff>685800</xdr:colOff>
      <xdr:row>19</xdr:row>
      <xdr:rowOff>0</xdr:rowOff>
    </xdr:from>
    <xdr:to>
      <xdr:col>6</xdr:col>
      <xdr:colOff>828675</xdr:colOff>
      <xdr:row>19</xdr:row>
      <xdr:rowOff>180975</xdr:rowOff>
    </xdr:to>
    <xdr:sp macro="" textlink="">
      <xdr:nvSpPr>
        <xdr:cNvPr id="16" name="Text Box 16"/>
        <xdr:cNvSpPr txBox="1">
          <a:spLocks noChangeArrowheads="1"/>
        </xdr:cNvSpPr>
      </xdr:nvSpPr>
      <xdr:spPr bwMode="auto">
        <a:xfrm>
          <a:off x="3457575" y="3429000"/>
          <a:ext cx="142875" cy="180975"/>
        </a:xfrm>
        <a:prstGeom prst="rect">
          <a:avLst/>
        </a:prstGeom>
        <a:noFill/>
        <a:ln w="9525">
          <a:noFill/>
          <a:miter lim="800000"/>
          <a:headEnd/>
          <a:tailEnd/>
        </a:ln>
      </xdr:spPr>
    </xdr:sp>
    <xdr:clientData/>
  </xdr:twoCellAnchor>
  <xdr:oneCellAnchor>
    <xdr:from>
      <xdr:col>40</xdr:col>
      <xdr:colOff>0</xdr:colOff>
      <xdr:row>21</xdr:row>
      <xdr:rowOff>0</xdr:rowOff>
    </xdr:from>
    <xdr:ext cx="142875" cy="171450"/>
    <xdr:sp macro="" textlink="">
      <xdr:nvSpPr>
        <xdr:cNvPr id="17"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18"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19"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0"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1"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2"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3" name="Text Box 3"/>
        <xdr:cNvSpPr txBox="1">
          <a:spLocks noChangeArrowheads="1"/>
        </xdr:cNvSpPr>
      </xdr:nvSpPr>
      <xdr:spPr bwMode="auto">
        <a:xfrm>
          <a:off x="12896850"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4" name="Text Box 16"/>
        <xdr:cNvSpPr txBox="1">
          <a:spLocks noChangeArrowheads="1"/>
        </xdr:cNvSpPr>
      </xdr:nvSpPr>
      <xdr:spPr bwMode="auto">
        <a:xfrm>
          <a:off x="12896850"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5"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6"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7"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28"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29"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0"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1" name="Text Box 3"/>
        <xdr:cNvSpPr txBox="1">
          <a:spLocks noChangeArrowheads="1"/>
        </xdr:cNvSpPr>
      </xdr:nvSpPr>
      <xdr:spPr bwMode="auto">
        <a:xfrm>
          <a:off x="136302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2" name="Text Box 16"/>
        <xdr:cNvSpPr txBox="1">
          <a:spLocks noChangeArrowheads="1"/>
        </xdr:cNvSpPr>
      </xdr:nvSpPr>
      <xdr:spPr bwMode="auto">
        <a:xfrm>
          <a:off x="136302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3"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4"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5"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6"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7"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38"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39"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40"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41"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42"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43"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44"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45"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46"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47"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48"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49"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50"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oneCellAnchor>
    <xdr:from>
      <xdr:col>40</xdr:col>
      <xdr:colOff>0</xdr:colOff>
      <xdr:row>21</xdr:row>
      <xdr:rowOff>0</xdr:rowOff>
    </xdr:from>
    <xdr:ext cx="142875" cy="171450"/>
    <xdr:sp macro="" textlink="">
      <xdr:nvSpPr>
        <xdr:cNvPr id="51" name="Text Box 3"/>
        <xdr:cNvSpPr txBox="1">
          <a:spLocks noChangeArrowheads="1"/>
        </xdr:cNvSpPr>
      </xdr:nvSpPr>
      <xdr:spPr bwMode="auto">
        <a:xfrm>
          <a:off x="12372975" y="3810000"/>
          <a:ext cx="142875" cy="171450"/>
        </a:xfrm>
        <a:prstGeom prst="rect">
          <a:avLst/>
        </a:prstGeom>
        <a:noFill/>
        <a:ln w="9525">
          <a:noFill/>
          <a:miter lim="800000"/>
          <a:headEnd/>
          <a:tailEnd/>
        </a:ln>
      </xdr:spPr>
    </xdr:sp>
    <xdr:clientData/>
  </xdr:oneCellAnchor>
  <xdr:oneCellAnchor>
    <xdr:from>
      <xdr:col>40</xdr:col>
      <xdr:colOff>0</xdr:colOff>
      <xdr:row>21</xdr:row>
      <xdr:rowOff>66675</xdr:rowOff>
    </xdr:from>
    <xdr:ext cx="142875" cy="180975"/>
    <xdr:sp macro="" textlink="">
      <xdr:nvSpPr>
        <xdr:cNvPr id="52" name="Text Box 16"/>
        <xdr:cNvSpPr txBox="1">
          <a:spLocks noChangeArrowheads="1"/>
        </xdr:cNvSpPr>
      </xdr:nvSpPr>
      <xdr:spPr bwMode="auto">
        <a:xfrm>
          <a:off x="12372975" y="3876675"/>
          <a:ext cx="142875" cy="180975"/>
        </a:xfrm>
        <a:prstGeom prst="rect">
          <a:avLst/>
        </a:prstGeom>
        <a:noFill/>
        <a:ln w="9525">
          <a:noFill/>
          <a:miter lim="800000"/>
          <a:headEnd/>
          <a:tailEnd/>
        </a:ln>
      </xdr:spPr>
    </xdr:sp>
    <xdr:clientData/>
  </xdr:oneCellAnchor>
</xdr:wsDr>
</file>

<file path=xl/drawings/drawing20.xml><?xml version="1.0" encoding="utf-8"?>
<xdr:wsDr xmlns:xdr="http://schemas.openxmlformats.org/drawingml/2006/spreadsheetDrawing" xmlns:a="http://schemas.openxmlformats.org/drawingml/2006/main">
  <xdr:twoCellAnchor editAs="oneCell">
    <xdr:from>
      <xdr:col>1</xdr:col>
      <xdr:colOff>38100</xdr:colOff>
      <xdr:row>0</xdr:row>
      <xdr:rowOff>76200</xdr:rowOff>
    </xdr:from>
    <xdr:to>
      <xdr:col>1</xdr:col>
      <xdr:colOff>1925108</xdr:colOff>
      <xdr:row>1</xdr:row>
      <xdr:rowOff>131633</xdr:rowOff>
    </xdr:to>
    <xdr:pic>
      <xdr:nvPicPr>
        <xdr:cNvPr id="73" name="그림 7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887008" cy="188783"/>
        </a:xfrm>
        <a:prstGeom prst="rect">
          <a:avLst/>
        </a:prstGeom>
      </xdr:spPr>
    </xdr:pic>
    <xdr:clientData/>
  </xdr:twoCellAnchor>
  <xdr:twoCellAnchor>
    <xdr:from>
      <xdr:col>5</xdr:col>
      <xdr:colOff>1309687</xdr:colOff>
      <xdr:row>30</xdr:row>
      <xdr:rowOff>15875</xdr:rowOff>
    </xdr:from>
    <xdr:to>
      <xdr:col>6</xdr:col>
      <xdr:colOff>277812</xdr:colOff>
      <xdr:row>31</xdr:row>
      <xdr:rowOff>150813</xdr:rowOff>
    </xdr:to>
    <xdr:sp macro="" textlink="">
      <xdr:nvSpPr>
        <xdr:cNvPr id="12" name="직사각형 11"/>
        <xdr:cNvSpPr/>
      </xdr:nvSpPr>
      <xdr:spPr>
        <a:xfrm>
          <a:off x="3937000" y="5461000"/>
          <a:ext cx="396875" cy="3254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4</xdr:col>
      <xdr:colOff>89086</xdr:colOff>
      <xdr:row>7</xdr:row>
      <xdr:rowOff>145112</xdr:rowOff>
    </xdr:from>
    <xdr:to>
      <xdr:col>15</xdr:col>
      <xdr:colOff>736226</xdr:colOff>
      <xdr:row>10</xdr:row>
      <xdr:rowOff>21287</xdr:rowOff>
    </xdr:to>
    <xdr:pic>
      <xdr:nvPicPr>
        <xdr:cNvPr id="8" name="그림 7"/>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90720"/>
        <a:stretch/>
      </xdr:blipFill>
      <xdr:spPr>
        <a:xfrm>
          <a:off x="2599204" y="1209671"/>
          <a:ext cx="9376522" cy="447675"/>
        </a:xfrm>
        <a:prstGeom prst="rect">
          <a:avLst/>
        </a:prstGeom>
      </xdr:spPr>
    </xdr:pic>
    <xdr:clientData/>
  </xdr:twoCellAnchor>
  <xdr:twoCellAnchor editAs="oneCell">
    <xdr:from>
      <xdr:col>2</xdr:col>
      <xdr:colOff>101208</xdr:colOff>
      <xdr:row>27</xdr:row>
      <xdr:rowOff>69475</xdr:rowOff>
    </xdr:from>
    <xdr:to>
      <xdr:col>9</xdr:col>
      <xdr:colOff>666545</xdr:colOff>
      <xdr:row>28</xdr:row>
      <xdr:rowOff>136150</xdr:rowOff>
    </xdr:to>
    <xdr:pic>
      <xdr:nvPicPr>
        <xdr:cNvPr id="9" name="그림 8"/>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66537" r="49189" b="28132"/>
        <a:stretch/>
      </xdr:blipFill>
      <xdr:spPr>
        <a:xfrm>
          <a:off x="2283299" y="4935884"/>
          <a:ext cx="4790973" cy="257175"/>
        </a:xfrm>
        <a:prstGeom prst="rect">
          <a:avLst/>
        </a:prstGeom>
      </xdr:spPr>
    </xdr:pic>
    <xdr:clientData/>
  </xdr:twoCellAnchor>
  <xdr:twoCellAnchor editAs="oneCell">
    <xdr:from>
      <xdr:col>1</xdr:col>
      <xdr:colOff>1771650</xdr:colOff>
      <xdr:row>28</xdr:row>
      <xdr:rowOff>114300</xdr:rowOff>
    </xdr:from>
    <xdr:to>
      <xdr:col>9</xdr:col>
      <xdr:colOff>164325</xdr:colOff>
      <xdr:row>35</xdr:row>
      <xdr:rowOff>104073</xdr:rowOff>
    </xdr:to>
    <xdr:pic>
      <xdr:nvPicPr>
        <xdr:cNvPr id="11" name="그림 10"/>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838325" y="5181600"/>
          <a:ext cx="4717275" cy="1323273"/>
        </a:xfrm>
        <a:prstGeom prst="rect">
          <a:avLst/>
        </a:prstGeom>
      </xdr:spPr>
    </xdr:pic>
    <xdr:clientData/>
  </xdr:twoCellAnchor>
  <xdr:twoCellAnchor editAs="oneCell">
    <xdr:from>
      <xdr:col>3</xdr:col>
      <xdr:colOff>104775</xdr:colOff>
      <xdr:row>12</xdr:row>
      <xdr:rowOff>76200</xdr:rowOff>
    </xdr:from>
    <xdr:to>
      <xdr:col>15</xdr:col>
      <xdr:colOff>666750</xdr:colOff>
      <xdr:row>33</xdr:row>
      <xdr:rowOff>85449</xdr:rowOff>
    </xdr:to>
    <xdr:pic>
      <xdr:nvPicPr>
        <xdr:cNvPr id="13" name="그림 12"/>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486025" y="2095500"/>
          <a:ext cx="9429750" cy="4009749"/>
        </a:xfrm>
        <a:prstGeom prst="rect">
          <a:avLst/>
        </a:prstGeom>
      </xdr:spPr>
    </xdr:pic>
    <xdr:clientData/>
  </xdr:twoCellAnchor>
  <xdr:twoCellAnchor>
    <xdr:from>
      <xdr:col>14</xdr:col>
      <xdr:colOff>476250</xdr:colOff>
      <xdr:row>12</xdr:row>
      <xdr:rowOff>38100</xdr:rowOff>
    </xdr:from>
    <xdr:to>
      <xdr:col>15</xdr:col>
      <xdr:colOff>781050</xdr:colOff>
      <xdr:row>13</xdr:row>
      <xdr:rowOff>19050</xdr:rowOff>
    </xdr:to>
    <xdr:sp macro="" textlink="">
      <xdr:nvSpPr>
        <xdr:cNvPr id="5" name="직사각형 4"/>
        <xdr:cNvSpPr/>
      </xdr:nvSpPr>
      <xdr:spPr>
        <a:xfrm>
          <a:off x="10915650" y="2057400"/>
          <a:ext cx="1114425" cy="17145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14</xdr:col>
      <xdr:colOff>466725</xdr:colOff>
      <xdr:row>13</xdr:row>
      <xdr:rowOff>57149</xdr:rowOff>
    </xdr:from>
    <xdr:to>
      <xdr:col>16</xdr:col>
      <xdr:colOff>0</xdr:colOff>
      <xdr:row>14</xdr:row>
      <xdr:rowOff>180974</xdr:rowOff>
    </xdr:to>
    <xdr:sp macro="" textlink="">
      <xdr:nvSpPr>
        <xdr:cNvPr id="6" name="TextBox 5"/>
        <xdr:cNvSpPr txBox="1"/>
      </xdr:nvSpPr>
      <xdr:spPr>
        <a:xfrm>
          <a:off x="10906125" y="2266949"/>
          <a:ext cx="1152525"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800" b="1">
              <a:latin typeface="Arial" panose="020B0604020202020204" pitchFamily="34" charset="0"/>
              <a:ea typeface="우리다움 L" panose="02000300000000000000" pitchFamily="2" charset="-127"/>
              <a:cs typeface="Arial" panose="020B0604020202020204" pitchFamily="34" charset="0"/>
            </a:rPr>
            <a:t>As of Sep 2024</a:t>
          </a:r>
          <a:endParaRPr lang="ko-KR" altLang="en-US" sz="800" b="1">
            <a:latin typeface="Arial" panose="020B0604020202020204" pitchFamily="34" charset="0"/>
            <a:ea typeface="우리다움 L" panose="02000300000000000000" pitchFamily="2" charset="-127"/>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0</xdr:row>
      <xdr:rowOff>76200</xdr:rowOff>
    </xdr:from>
    <xdr:to>
      <xdr:col>1</xdr:col>
      <xdr:colOff>1887008</xdr:colOff>
      <xdr:row>1</xdr:row>
      <xdr:rowOff>131633</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1887008" cy="18878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oori/Desktop/5.&#49892;&#51201;&#48156;&#54364;/2023%20&#49892;&#51201;&#48156;&#54364;/3Q/1.&#51089;&#50629;&#54032;/&#51648;&#51452;_3Q23_(6&#50900;%20v1.7,%209&#50900;%20v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
      <sheetName val="PT02"/>
      <sheetName val="PT05"/>
      <sheetName val="PT07"/>
      <sheetName val="PT07_2(수익증권,방카,ELT)"/>
      <sheetName val="PT07_3(PT)"/>
      <sheetName val="PT08"/>
      <sheetName val="PT09"/>
      <sheetName val="PT11"/>
      <sheetName val="BS_L"/>
      <sheetName val="BS"/>
      <sheetName val="IS_L"/>
      <sheetName val="IS"/>
      <sheetName val="신탁 관련 세부"/>
      <sheetName val="그룹재무현황"/>
      <sheetName val="Factbook(Highlights)"/>
      <sheetName val="Factbook(IS)"/>
      <sheetName val="Factbook(BS)"/>
      <sheetName val="Facbook(BS_Back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G3" t="str">
            <v>A100000000</v>
          </cell>
          <cell r="BG3">
            <v>482911618503053</v>
          </cell>
        </row>
        <row r="4">
          <cell r="G4" t="str">
            <v>B111000040</v>
          </cell>
          <cell r="BG4">
            <v>21690361024029</v>
          </cell>
        </row>
        <row r="5">
          <cell r="G5" t="str">
            <v>C111000040</v>
          </cell>
          <cell r="BG5">
            <v>1839815682954</v>
          </cell>
        </row>
        <row r="6">
          <cell r="G6" t="str">
            <v>D111000040</v>
          </cell>
          <cell r="BG6">
            <v>1839815682954</v>
          </cell>
        </row>
        <row r="7">
          <cell r="G7" t="str">
            <v>E111000040</v>
          </cell>
          <cell r="BG7">
            <v>963795542134</v>
          </cell>
        </row>
        <row r="8">
          <cell r="G8" t="str">
            <v>1111010040</v>
          </cell>
          <cell r="BG8">
            <v>963795542134</v>
          </cell>
        </row>
        <row r="9">
          <cell r="G9" t="str">
            <v>E111401040</v>
          </cell>
          <cell r="BG9">
            <v>876020140820</v>
          </cell>
        </row>
        <row r="10">
          <cell r="G10" t="str">
            <v>1114010040</v>
          </cell>
          <cell r="BG10">
            <v>0</v>
          </cell>
        </row>
        <row r="11">
          <cell r="G11" t="str">
            <v>1114040040</v>
          </cell>
          <cell r="BG11">
            <v>225974070440</v>
          </cell>
        </row>
        <row r="12">
          <cell r="G12" t="str">
            <v>1114090040</v>
          </cell>
          <cell r="BG12">
            <v>650046070380</v>
          </cell>
        </row>
        <row r="13">
          <cell r="G13" t="str">
            <v>C112000040</v>
          </cell>
          <cell r="BG13">
            <v>695090211428</v>
          </cell>
        </row>
        <row r="14">
          <cell r="G14" t="str">
            <v>D112000040</v>
          </cell>
          <cell r="BG14">
            <v>695090211428</v>
          </cell>
        </row>
        <row r="15">
          <cell r="G15" t="str">
            <v>E112000040</v>
          </cell>
          <cell r="BG15">
            <v>695090211428</v>
          </cell>
        </row>
        <row r="16">
          <cell r="G16" t="str">
            <v>1120010040</v>
          </cell>
          <cell r="BG16">
            <v>695090211428</v>
          </cell>
        </row>
        <row r="17">
          <cell r="G17" t="str">
            <v>C113000040</v>
          </cell>
          <cell r="BG17">
            <v>0</v>
          </cell>
        </row>
        <row r="18">
          <cell r="G18" t="str">
            <v>D113000040</v>
          </cell>
          <cell r="BG18">
            <v>0</v>
          </cell>
        </row>
        <row r="19">
          <cell r="G19" t="str">
            <v>E113000040</v>
          </cell>
          <cell r="BG19">
            <v>0</v>
          </cell>
        </row>
        <row r="20">
          <cell r="G20" t="str">
            <v>1130010040</v>
          </cell>
          <cell r="BG20">
            <v>0</v>
          </cell>
        </row>
        <row r="21">
          <cell r="G21" t="str">
            <v>1130040040</v>
          </cell>
          <cell r="BG21">
            <v>0</v>
          </cell>
        </row>
        <row r="22">
          <cell r="G22" t="str">
            <v>C114211040</v>
          </cell>
          <cell r="BG22">
            <v>11932085819280</v>
          </cell>
        </row>
        <row r="23">
          <cell r="G23" t="str">
            <v>D114211040</v>
          </cell>
          <cell r="BG23">
            <v>11932085819280</v>
          </cell>
        </row>
        <row r="24">
          <cell r="G24" t="str">
            <v>E114211040</v>
          </cell>
          <cell r="BG24">
            <v>11932085819280</v>
          </cell>
        </row>
        <row r="25">
          <cell r="G25" t="str">
            <v>1142110040</v>
          </cell>
          <cell r="BG25">
            <v>403112025</v>
          </cell>
        </row>
        <row r="26">
          <cell r="G26" t="str">
            <v>1142130040</v>
          </cell>
          <cell r="BG26">
            <v>169762768713</v>
          </cell>
        </row>
        <row r="27">
          <cell r="G27" t="str">
            <v>1142140040</v>
          </cell>
          <cell r="BG27">
            <v>794205431904</v>
          </cell>
        </row>
        <row r="28">
          <cell r="G28" t="str">
            <v>1142141040</v>
          </cell>
          <cell r="BG28">
            <v>10671899182696</v>
          </cell>
        </row>
        <row r="29">
          <cell r="G29" t="str">
            <v>1143030040</v>
          </cell>
          <cell r="BG29">
            <v>295815323942</v>
          </cell>
        </row>
        <row r="30">
          <cell r="G30" t="str">
            <v>C114221040</v>
          </cell>
          <cell r="BG30">
            <v>293794500000</v>
          </cell>
        </row>
        <row r="31">
          <cell r="G31" t="str">
            <v>D114221040</v>
          </cell>
          <cell r="BG31">
            <v>293794500000</v>
          </cell>
        </row>
        <row r="32">
          <cell r="G32" t="str">
            <v>E114221040</v>
          </cell>
          <cell r="BG32">
            <v>293794500000</v>
          </cell>
        </row>
        <row r="33">
          <cell r="G33" t="str">
            <v>1142210040</v>
          </cell>
          <cell r="BG33">
            <v>277500000000</v>
          </cell>
        </row>
        <row r="34">
          <cell r="G34" t="str">
            <v>1142220040</v>
          </cell>
          <cell r="BG34">
            <v>16294500000</v>
          </cell>
        </row>
        <row r="35">
          <cell r="G35" t="str">
            <v>C114231040</v>
          </cell>
          <cell r="BG35">
            <v>6929574810367</v>
          </cell>
        </row>
        <row r="36">
          <cell r="G36" t="str">
            <v>D114231040</v>
          </cell>
          <cell r="BG36">
            <v>6929574810367</v>
          </cell>
        </row>
        <row r="37">
          <cell r="G37" t="str">
            <v>E114231040</v>
          </cell>
          <cell r="BG37">
            <v>6929574810367</v>
          </cell>
        </row>
        <row r="38">
          <cell r="G38" t="str">
            <v>1141010040</v>
          </cell>
          <cell r="BG38">
            <v>6929574810367</v>
          </cell>
        </row>
        <row r="39">
          <cell r="G39" t="str">
            <v>C118400040</v>
          </cell>
          <cell r="BG39">
            <v>0</v>
          </cell>
        </row>
        <row r="40">
          <cell r="G40" t="str">
            <v>D118400040</v>
          </cell>
          <cell r="BG40">
            <v>0</v>
          </cell>
        </row>
        <row r="41">
          <cell r="G41" t="str">
            <v>E118400040</v>
          </cell>
          <cell r="BG41">
            <v>0</v>
          </cell>
        </row>
        <row r="42">
          <cell r="G42" t="str">
            <v>1184010040</v>
          </cell>
          <cell r="BG42">
            <v>0</v>
          </cell>
        </row>
        <row r="43">
          <cell r="G43" t="str">
            <v>B113009040</v>
          </cell>
          <cell r="BG43">
            <v>0</v>
          </cell>
        </row>
        <row r="44">
          <cell r="G44" t="str">
            <v>C113009040</v>
          </cell>
          <cell r="BG44">
            <v>0</v>
          </cell>
        </row>
        <row r="45">
          <cell r="G45" t="str">
            <v>D113009040</v>
          </cell>
          <cell r="BG45">
            <v>0</v>
          </cell>
        </row>
        <row r="46">
          <cell r="G46" t="str">
            <v>E113009040</v>
          </cell>
          <cell r="BG46">
            <v>0</v>
          </cell>
        </row>
        <row r="47">
          <cell r="G47" t="str">
            <v>1130090040</v>
          </cell>
          <cell r="BG47">
            <v>0</v>
          </cell>
        </row>
        <row r="48">
          <cell r="G48" t="str">
            <v>B114000010</v>
          </cell>
          <cell r="BG48">
            <v>32892632948</v>
          </cell>
        </row>
        <row r="49">
          <cell r="G49" t="str">
            <v>C117600010</v>
          </cell>
          <cell r="BG49">
            <v>32892632948</v>
          </cell>
        </row>
        <row r="50">
          <cell r="G50" t="str">
            <v>D117600010</v>
          </cell>
          <cell r="BG50">
            <v>32892632948</v>
          </cell>
        </row>
        <row r="51">
          <cell r="G51" t="str">
            <v>E117600010</v>
          </cell>
          <cell r="BG51">
            <v>32892632948</v>
          </cell>
        </row>
        <row r="52">
          <cell r="G52" t="str">
            <v>1176010010</v>
          </cell>
          <cell r="BG52">
            <v>32892632948</v>
          </cell>
        </row>
        <row r="53">
          <cell r="G53" t="str">
            <v>B114000040</v>
          </cell>
          <cell r="BG53">
            <v>3111785719828</v>
          </cell>
        </row>
        <row r="54">
          <cell r="G54" t="str">
            <v>C114000040</v>
          </cell>
          <cell r="BG54">
            <v>683916691401</v>
          </cell>
        </row>
        <row r="55">
          <cell r="G55" t="str">
            <v>D114000040</v>
          </cell>
          <cell r="BG55">
            <v>100000000000</v>
          </cell>
        </row>
        <row r="56">
          <cell r="G56" t="str">
            <v>E114000040</v>
          </cell>
          <cell r="BG56">
            <v>100000000000</v>
          </cell>
        </row>
        <row r="57">
          <cell r="G57" t="str">
            <v>1141040040</v>
          </cell>
          <cell r="BG57">
            <v>100000000000</v>
          </cell>
        </row>
        <row r="58">
          <cell r="G58" t="str">
            <v>1141050040</v>
          </cell>
          <cell r="BG58">
            <v>0</v>
          </cell>
        </row>
        <row r="59">
          <cell r="G59" t="str">
            <v>1141090040</v>
          </cell>
          <cell r="BG59">
            <v>0</v>
          </cell>
        </row>
        <row r="60">
          <cell r="G60" t="str">
            <v>D114215040</v>
          </cell>
          <cell r="BG60">
            <v>333935634827</v>
          </cell>
        </row>
        <row r="61">
          <cell r="G61" t="str">
            <v>E114215040</v>
          </cell>
          <cell r="BG61">
            <v>333856847620</v>
          </cell>
        </row>
        <row r="62">
          <cell r="G62" t="str">
            <v>1142150040</v>
          </cell>
          <cell r="BG62">
            <v>0</v>
          </cell>
        </row>
        <row r="63">
          <cell r="G63" t="str">
            <v>1142170040</v>
          </cell>
          <cell r="BG63">
            <v>333785431104</v>
          </cell>
        </row>
        <row r="64">
          <cell r="G64" t="str">
            <v>1142180040</v>
          </cell>
          <cell r="BG64">
            <v>0</v>
          </cell>
        </row>
        <row r="65">
          <cell r="G65" t="str">
            <v>1142190040</v>
          </cell>
          <cell r="BG65">
            <v>71416516</v>
          </cell>
        </row>
        <row r="66">
          <cell r="G66" t="str">
            <v>E114251040</v>
          </cell>
          <cell r="BG66">
            <v>78787207</v>
          </cell>
        </row>
        <row r="67">
          <cell r="G67" t="str">
            <v>1142510040</v>
          </cell>
          <cell r="BG67">
            <v>78787207</v>
          </cell>
        </row>
        <row r="68">
          <cell r="G68" t="str">
            <v>D114301040</v>
          </cell>
          <cell r="BG68">
            <v>40949631</v>
          </cell>
        </row>
        <row r="69">
          <cell r="G69" t="str">
            <v>E114301040</v>
          </cell>
          <cell r="BG69">
            <v>40949631</v>
          </cell>
        </row>
        <row r="70">
          <cell r="G70" t="str">
            <v>1143010040</v>
          </cell>
          <cell r="BG70">
            <v>0</v>
          </cell>
        </row>
        <row r="71">
          <cell r="G71" t="str">
            <v>1143020040</v>
          </cell>
          <cell r="BG71">
            <v>0</v>
          </cell>
        </row>
        <row r="72">
          <cell r="G72" t="str">
            <v>1143040040</v>
          </cell>
          <cell r="BG72">
            <v>0</v>
          </cell>
        </row>
        <row r="73">
          <cell r="G73" t="str">
            <v>1143050040</v>
          </cell>
          <cell r="BG73">
            <v>0</v>
          </cell>
        </row>
        <row r="74">
          <cell r="G74" t="str">
            <v>1143060040</v>
          </cell>
          <cell r="BG74">
            <v>0</v>
          </cell>
        </row>
        <row r="75">
          <cell r="G75" t="str">
            <v>1143090040</v>
          </cell>
          <cell r="BG75">
            <v>40949631</v>
          </cell>
        </row>
        <row r="76">
          <cell r="G76" t="str">
            <v>D114401040</v>
          </cell>
          <cell r="BG76">
            <v>0</v>
          </cell>
        </row>
        <row r="77">
          <cell r="G77" t="str">
            <v>E114401040</v>
          </cell>
          <cell r="BG77">
            <v>0</v>
          </cell>
        </row>
        <row r="78">
          <cell r="G78" t="str">
            <v>1144010040</v>
          </cell>
          <cell r="BG78">
            <v>0</v>
          </cell>
        </row>
        <row r="79">
          <cell r="G79" t="str">
            <v>D114501040</v>
          </cell>
          <cell r="BG79">
            <v>0</v>
          </cell>
        </row>
        <row r="80">
          <cell r="G80" t="str">
            <v>E114501040</v>
          </cell>
          <cell r="BG80">
            <v>0</v>
          </cell>
        </row>
        <row r="81">
          <cell r="G81" t="str">
            <v>1145010040</v>
          </cell>
          <cell r="BG81">
            <v>0</v>
          </cell>
        </row>
        <row r="82">
          <cell r="G82" t="str">
            <v>D114600040</v>
          </cell>
          <cell r="BG82">
            <v>2289688548</v>
          </cell>
        </row>
        <row r="83">
          <cell r="G83" t="str">
            <v>E114610040</v>
          </cell>
          <cell r="BG83">
            <v>0</v>
          </cell>
        </row>
        <row r="84">
          <cell r="G84" t="str">
            <v>1146110040</v>
          </cell>
          <cell r="BG84">
            <v>0</v>
          </cell>
        </row>
        <row r="85">
          <cell r="G85" t="str">
            <v>1146140040</v>
          </cell>
          <cell r="BG85">
            <v>0</v>
          </cell>
        </row>
        <row r="86">
          <cell r="G86" t="str">
            <v>1146190040</v>
          </cell>
          <cell r="BG86">
            <v>0</v>
          </cell>
        </row>
        <row r="87">
          <cell r="G87" t="str">
            <v>E114620040</v>
          </cell>
          <cell r="BG87">
            <v>0</v>
          </cell>
        </row>
        <row r="88">
          <cell r="G88" t="str">
            <v>1146210040</v>
          </cell>
          <cell r="BG88">
            <v>0</v>
          </cell>
        </row>
        <row r="89">
          <cell r="G89" t="str">
            <v>1146240040</v>
          </cell>
          <cell r="BG89">
            <v>0</v>
          </cell>
        </row>
        <row r="90">
          <cell r="G90" t="str">
            <v>1146270040</v>
          </cell>
          <cell r="BG90">
            <v>0</v>
          </cell>
        </row>
        <row r="91">
          <cell r="G91" t="str">
            <v>E114630040</v>
          </cell>
          <cell r="BG91">
            <v>0</v>
          </cell>
        </row>
        <row r="92">
          <cell r="G92" t="str">
            <v>1146310040</v>
          </cell>
          <cell r="BG92">
            <v>0</v>
          </cell>
        </row>
        <row r="93">
          <cell r="G93" t="str">
            <v>E114640040</v>
          </cell>
          <cell r="BG93">
            <v>0</v>
          </cell>
        </row>
        <row r="94">
          <cell r="G94" t="str">
            <v>1146410040</v>
          </cell>
          <cell r="BG94">
            <v>0</v>
          </cell>
        </row>
        <row r="95">
          <cell r="G95" t="str">
            <v>E114650040</v>
          </cell>
          <cell r="BG95">
            <v>0</v>
          </cell>
        </row>
        <row r="96">
          <cell r="G96" t="str">
            <v>1146510040</v>
          </cell>
          <cell r="BG96">
            <v>0</v>
          </cell>
        </row>
        <row r="97">
          <cell r="G97" t="str">
            <v>E114660040</v>
          </cell>
          <cell r="BG97">
            <v>96799548</v>
          </cell>
        </row>
        <row r="98">
          <cell r="G98" t="str">
            <v>1146610040</v>
          </cell>
          <cell r="BG98">
            <v>96799548</v>
          </cell>
        </row>
        <row r="99">
          <cell r="G99" t="str">
            <v>E114670040</v>
          </cell>
          <cell r="BG99">
            <v>0</v>
          </cell>
        </row>
        <row r="100">
          <cell r="G100" t="str">
            <v>1146710040</v>
          </cell>
          <cell r="BG100">
            <v>0</v>
          </cell>
        </row>
        <row r="101">
          <cell r="G101" t="str">
            <v>E114680040</v>
          </cell>
          <cell r="BG101">
            <v>0</v>
          </cell>
        </row>
        <row r="102">
          <cell r="G102" t="str">
            <v>1146810040</v>
          </cell>
          <cell r="BG102">
            <v>0</v>
          </cell>
        </row>
        <row r="103">
          <cell r="G103" t="str">
            <v>E114690040</v>
          </cell>
          <cell r="BG103">
            <v>2192889000</v>
          </cell>
        </row>
        <row r="104">
          <cell r="G104" t="str">
            <v>1146910040</v>
          </cell>
          <cell r="BG104">
            <v>2192889000</v>
          </cell>
        </row>
        <row r="105">
          <cell r="G105" t="str">
            <v>D114800040</v>
          </cell>
          <cell r="BG105">
            <v>0</v>
          </cell>
        </row>
        <row r="106">
          <cell r="G106" t="str">
            <v>E114800040</v>
          </cell>
          <cell r="BG106">
            <v>0</v>
          </cell>
        </row>
        <row r="107">
          <cell r="G107" t="str">
            <v>1148010040</v>
          </cell>
          <cell r="BG107">
            <v>0</v>
          </cell>
        </row>
        <row r="108">
          <cell r="G108" t="str">
            <v>D114900040</v>
          </cell>
          <cell r="BG108">
            <v>247650418395</v>
          </cell>
        </row>
        <row r="109">
          <cell r="G109" t="str">
            <v>E114900040</v>
          </cell>
          <cell r="BG109">
            <v>0</v>
          </cell>
        </row>
        <row r="110">
          <cell r="G110" t="str">
            <v>1149010040</v>
          </cell>
          <cell r="BG110">
            <v>0</v>
          </cell>
        </row>
        <row r="111">
          <cell r="G111" t="str">
            <v>E114910040</v>
          </cell>
          <cell r="BG111">
            <v>0</v>
          </cell>
        </row>
        <row r="112">
          <cell r="G112" t="str">
            <v>1149110040</v>
          </cell>
          <cell r="BG112">
            <v>0</v>
          </cell>
        </row>
        <row r="113">
          <cell r="G113" t="str">
            <v>E114990040</v>
          </cell>
          <cell r="BG113">
            <v>247650418395</v>
          </cell>
        </row>
        <row r="114">
          <cell r="G114" t="str">
            <v>1149910040</v>
          </cell>
          <cell r="BG114">
            <v>0</v>
          </cell>
        </row>
        <row r="115">
          <cell r="G115" t="str">
            <v>1149990040</v>
          </cell>
          <cell r="BG115">
            <v>247650418395</v>
          </cell>
        </row>
        <row r="116">
          <cell r="G116" t="str">
            <v>C117000040</v>
          </cell>
          <cell r="BG116">
            <v>2445022376847</v>
          </cell>
        </row>
        <row r="117">
          <cell r="G117" t="str">
            <v>D117100040</v>
          </cell>
          <cell r="BG117">
            <v>2445022376847</v>
          </cell>
        </row>
        <row r="118">
          <cell r="G118" t="str">
            <v>E117110040</v>
          </cell>
          <cell r="BG118">
            <v>234366113370</v>
          </cell>
        </row>
        <row r="119">
          <cell r="G119" t="str">
            <v>1171110040</v>
          </cell>
          <cell r="BG119">
            <v>234366113370</v>
          </cell>
        </row>
        <row r="120">
          <cell r="G120" t="str">
            <v>E117140040</v>
          </cell>
          <cell r="BG120">
            <v>349746230037</v>
          </cell>
        </row>
        <row r="121">
          <cell r="G121" t="str">
            <v>1171410040</v>
          </cell>
          <cell r="BG121">
            <v>349746230037</v>
          </cell>
        </row>
        <row r="122">
          <cell r="G122" t="str">
            <v>E117150040</v>
          </cell>
          <cell r="BG122">
            <v>0</v>
          </cell>
        </row>
        <row r="123">
          <cell r="G123" t="str">
            <v>1171510040</v>
          </cell>
          <cell r="BG123">
            <v>0</v>
          </cell>
        </row>
        <row r="124">
          <cell r="G124" t="str">
            <v>E117160040</v>
          </cell>
          <cell r="BG124">
            <v>0</v>
          </cell>
        </row>
        <row r="125">
          <cell r="G125" t="str">
            <v>1171610040</v>
          </cell>
          <cell r="BG125">
            <v>0</v>
          </cell>
        </row>
        <row r="126">
          <cell r="G126" t="str">
            <v>E117170040</v>
          </cell>
          <cell r="BG126">
            <v>1860910033440</v>
          </cell>
        </row>
        <row r="127">
          <cell r="G127" t="str">
            <v>1171710040</v>
          </cell>
          <cell r="BG127">
            <v>1860910033440</v>
          </cell>
        </row>
        <row r="128">
          <cell r="G128" t="str">
            <v>D117500040</v>
          </cell>
          <cell r="BG128">
            <v>0</v>
          </cell>
        </row>
        <row r="129">
          <cell r="G129" t="str">
            <v>E117510040</v>
          </cell>
          <cell r="BG129">
            <v>0</v>
          </cell>
        </row>
        <row r="130">
          <cell r="G130" t="str">
            <v>1175110040</v>
          </cell>
          <cell r="BG130">
            <v>0</v>
          </cell>
        </row>
        <row r="131">
          <cell r="G131" t="str">
            <v>E117590040</v>
          </cell>
          <cell r="BG131">
            <v>0</v>
          </cell>
        </row>
        <row r="132">
          <cell r="G132" t="str">
            <v>1175910040</v>
          </cell>
          <cell r="BG132">
            <v>0</v>
          </cell>
        </row>
        <row r="133">
          <cell r="G133" t="str">
            <v>C118000040</v>
          </cell>
          <cell r="BG133">
            <v>0</v>
          </cell>
        </row>
        <row r="134">
          <cell r="G134" t="str">
            <v>D118000040</v>
          </cell>
          <cell r="BG134">
            <v>0</v>
          </cell>
        </row>
        <row r="135">
          <cell r="G135" t="str">
            <v>E118000040</v>
          </cell>
          <cell r="BG135">
            <v>0</v>
          </cell>
        </row>
        <row r="136">
          <cell r="G136" t="str">
            <v>1180010040</v>
          </cell>
          <cell r="BG136">
            <v>0</v>
          </cell>
        </row>
        <row r="137">
          <cell r="G137" t="str">
            <v>C118500040</v>
          </cell>
          <cell r="BG137">
            <v>-17153348420</v>
          </cell>
        </row>
        <row r="138">
          <cell r="G138" t="str">
            <v>D118500040</v>
          </cell>
          <cell r="BG138">
            <v>-17153348420</v>
          </cell>
        </row>
        <row r="139">
          <cell r="G139" t="str">
            <v>E118500040</v>
          </cell>
          <cell r="BG139">
            <v>-17153348420</v>
          </cell>
        </row>
        <row r="140">
          <cell r="G140" t="str">
            <v>1185010040</v>
          </cell>
          <cell r="BG140">
            <v>-303449479</v>
          </cell>
        </row>
        <row r="141">
          <cell r="G141" t="str">
            <v>1185050040</v>
          </cell>
          <cell r="BG141">
            <v>-16849898941</v>
          </cell>
        </row>
        <row r="142">
          <cell r="G142" t="str">
            <v>C119000040</v>
          </cell>
          <cell r="BG142">
            <v>0</v>
          </cell>
        </row>
        <row r="143">
          <cell r="G143" t="str">
            <v>D119000040</v>
          </cell>
          <cell r="BG143">
            <v>0</v>
          </cell>
        </row>
        <row r="144">
          <cell r="G144" t="str">
            <v>E119100040</v>
          </cell>
          <cell r="BG144">
            <v>0</v>
          </cell>
        </row>
        <row r="145">
          <cell r="G145" t="str">
            <v>1191010040</v>
          </cell>
          <cell r="BG145">
            <v>0</v>
          </cell>
        </row>
        <row r="146">
          <cell r="G146" t="str">
            <v>1191050040</v>
          </cell>
          <cell r="BG146">
            <v>0</v>
          </cell>
        </row>
        <row r="147">
          <cell r="G147" t="str">
            <v>E119500040</v>
          </cell>
          <cell r="BG147">
            <v>0</v>
          </cell>
        </row>
        <row r="148">
          <cell r="G148" t="str">
            <v>1195010040</v>
          </cell>
          <cell r="BG148">
            <v>0</v>
          </cell>
        </row>
        <row r="149">
          <cell r="G149" t="str">
            <v>1195050040</v>
          </cell>
          <cell r="BG149">
            <v>0</v>
          </cell>
        </row>
        <row r="150">
          <cell r="G150" t="str">
            <v>B122000010</v>
          </cell>
          <cell r="BG150">
            <v>12290073160941</v>
          </cell>
        </row>
        <row r="151">
          <cell r="G151" t="str">
            <v>C122000010</v>
          </cell>
          <cell r="BG151">
            <v>12290073160941</v>
          </cell>
        </row>
        <row r="152">
          <cell r="G152" t="str">
            <v>D122100010</v>
          </cell>
          <cell r="BG152">
            <v>11393327245922</v>
          </cell>
        </row>
        <row r="153">
          <cell r="G153" t="str">
            <v>E122110010</v>
          </cell>
          <cell r="BG153">
            <v>2755298800100</v>
          </cell>
        </row>
        <row r="154">
          <cell r="G154" t="str">
            <v>1221110010</v>
          </cell>
          <cell r="BG154">
            <v>2603932332760</v>
          </cell>
        </row>
        <row r="155">
          <cell r="G155" t="str">
            <v>1221130010</v>
          </cell>
          <cell r="BG155">
            <v>0</v>
          </cell>
        </row>
        <row r="156">
          <cell r="G156" t="str">
            <v>1221150010</v>
          </cell>
          <cell r="BG156">
            <v>18881586132</v>
          </cell>
        </row>
        <row r="157">
          <cell r="G157" t="str">
            <v>1221170010</v>
          </cell>
          <cell r="BG157">
            <v>132484881208</v>
          </cell>
        </row>
        <row r="158">
          <cell r="G158" t="str">
            <v>1221180010</v>
          </cell>
          <cell r="BG158">
            <v>0</v>
          </cell>
        </row>
        <row r="159">
          <cell r="G159" t="str">
            <v>1221190010</v>
          </cell>
          <cell r="BG159">
            <v>0</v>
          </cell>
        </row>
        <row r="160">
          <cell r="G160" t="str">
            <v>E122140010</v>
          </cell>
          <cell r="BG160">
            <v>598238631383</v>
          </cell>
        </row>
        <row r="161">
          <cell r="G161" t="str">
            <v>1221410010</v>
          </cell>
          <cell r="BG161">
            <v>39984658733</v>
          </cell>
        </row>
        <row r="162">
          <cell r="G162" t="str">
            <v>1221420010</v>
          </cell>
          <cell r="BG162">
            <v>229256102836</v>
          </cell>
        </row>
        <row r="163">
          <cell r="G163" t="str">
            <v>1221430010</v>
          </cell>
          <cell r="BG163">
            <v>17502983867</v>
          </cell>
        </row>
        <row r="164">
          <cell r="G164" t="str">
            <v>1221440010</v>
          </cell>
          <cell r="BG164">
            <v>3287699975</v>
          </cell>
        </row>
        <row r="165">
          <cell r="G165" t="str">
            <v>1221450010</v>
          </cell>
          <cell r="BG165">
            <v>109973265285</v>
          </cell>
        </row>
        <row r="166">
          <cell r="G166" t="str">
            <v>1221460010</v>
          </cell>
          <cell r="BG166">
            <v>0</v>
          </cell>
        </row>
        <row r="167">
          <cell r="G167" t="str">
            <v>1221470010</v>
          </cell>
          <cell r="BG167">
            <v>0</v>
          </cell>
        </row>
        <row r="168">
          <cell r="G168" t="str">
            <v>1221490010</v>
          </cell>
          <cell r="BG168">
            <v>198233920687</v>
          </cell>
        </row>
        <row r="169">
          <cell r="G169" t="str">
            <v>E122170010</v>
          </cell>
          <cell r="BG169">
            <v>441455418340</v>
          </cell>
        </row>
        <row r="170">
          <cell r="G170" t="str">
            <v>1221710010</v>
          </cell>
          <cell r="BG170">
            <v>0</v>
          </cell>
        </row>
        <row r="171">
          <cell r="G171" t="str">
            <v>1221730010</v>
          </cell>
          <cell r="BG171">
            <v>0</v>
          </cell>
        </row>
        <row r="172">
          <cell r="G172" t="str">
            <v>1221750010</v>
          </cell>
          <cell r="BG172">
            <v>0</v>
          </cell>
        </row>
        <row r="173">
          <cell r="G173" t="str">
            <v>1221770010</v>
          </cell>
          <cell r="BG173">
            <v>11556098759</v>
          </cell>
        </row>
        <row r="174">
          <cell r="G174" t="str">
            <v>1221790010</v>
          </cell>
          <cell r="BG174">
            <v>429899319581</v>
          </cell>
        </row>
        <row r="175">
          <cell r="G175" t="str">
            <v>E122210010</v>
          </cell>
          <cell r="BG175">
            <v>725478001682</v>
          </cell>
        </row>
        <row r="176">
          <cell r="G176" t="str">
            <v>1222110010</v>
          </cell>
          <cell r="BG176">
            <v>365110092956</v>
          </cell>
        </row>
        <row r="177">
          <cell r="G177" t="str">
            <v>1222140010</v>
          </cell>
          <cell r="BG177">
            <v>66255828656</v>
          </cell>
        </row>
        <row r="178">
          <cell r="G178" t="str">
            <v>1222190010</v>
          </cell>
          <cell r="BG178">
            <v>294112080070</v>
          </cell>
        </row>
        <row r="179">
          <cell r="G179" t="str">
            <v>E122240010</v>
          </cell>
          <cell r="BG179">
            <v>377968143886</v>
          </cell>
        </row>
        <row r="180">
          <cell r="G180" t="str">
            <v>1222410010</v>
          </cell>
          <cell r="BG180">
            <v>32094581565</v>
          </cell>
        </row>
        <row r="181">
          <cell r="G181" t="str">
            <v>1222450010</v>
          </cell>
          <cell r="BG181">
            <v>345873562321</v>
          </cell>
        </row>
        <row r="182">
          <cell r="G182" t="str">
            <v>E122250010</v>
          </cell>
          <cell r="BG182">
            <v>0</v>
          </cell>
        </row>
        <row r="183">
          <cell r="G183" t="str">
            <v>1222510010</v>
          </cell>
          <cell r="BG183">
            <v>0</v>
          </cell>
        </row>
        <row r="184">
          <cell r="G184" t="str">
            <v>E122260010</v>
          </cell>
          <cell r="BG184">
            <v>1698402150498</v>
          </cell>
        </row>
        <row r="185">
          <cell r="G185" t="str">
            <v>1222610010</v>
          </cell>
          <cell r="BG185">
            <v>1698402150498</v>
          </cell>
        </row>
        <row r="186">
          <cell r="G186" t="str">
            <v>E122270010</v>
          </cell>
          <cell r="BG186">
            <v>0</v>
          </cell>
        </row>
        <row r="187">
          <cell r="G187" t="str">
            <v>1222710010</v>
          </cell>
          <cell r="BG187">
            <v>0</v>
          </cell>
        </row>
        <row r="188">
          <cell r="G188" t="str">
            <v>E122280010</v>
          </cell>
          <cell r="BG188">
            <v>166658443548</v>
          </cell>
        </row>
        <row r="189">
          <cell r="G189" t="str">
            <v>1222810010</v>
          </cell>
          <cell r="BG189">
            <v>0</v>
          </cell>
        </row>
        <row r="190">
          <cell r="G190" t="str">
            <v>1222850010</v>
          </cell>
          <cell r="BG190">
            <v>166658443548</v>
          </cell>
        </row>
        <row r="191">
          <cell r="G191" t="str">
            <v>E122310010</v>
          </cell>
          <cell r="BG191">
            <v>4532797216717</v>
          </cell>
        </row>
        <row r="192">
          <cell r="G192" t="str">
            <v>1223110010</v>
          </cell>
          <cell r="BG192">
            <v>43381791678</v>
          </cell>
        </row>
        <row r="193">
          <cell r="G193" t="str">
            <v>1223130010</v>
          </cell>
          <cell r="BG193">
            <v>2060017324056</v>
          </cell>
        </row>
        <row r="194">
          <cell r="G194" t="str">
            <v>1223150010</v>
          </cell>
          <cell r="BG194">
            <v>63989185</v>
          </cell>
        </row>
        <row r="195">
          <cell r="G195" t="str">
            <v>1223170010</v>
          </cell>
          <cell r="BG195">
            <v>0</v>
          </cell>
        </row>
        <row r="196">
          <cell r="G196" t="str">
            <v>1223190010</v>
          </cell>
          <cell r="BG196">
            <v>1426674635937</v>
          </cell>
        </row>
        <row r="197">
          <cell r="G197" t="str">
            <v>1223195010</v>
          </cell>
          <cell r="BG197">
            <v>1002659475861</v>
          </cell>
        </row>
        <row r="198">
          <cell r="G198" t="str">
            <v>E122330010</v>
          </cell>
          <cell r="BG198">
            <v>17732912642</v>
          </cell>
        </row>
        <row r="199">
          <cell r="G199" t="str">
            <v>1223310010</v>
          </cell>
          <cell r="BG199">
            <v>17732912642</v>
          </cell>
        </row>
        <row r="200">
          <cell r="G200" t="str">
            <v>E122340010</v>
          </cell>
          <cell r="BG200">
            <v>59372356158</v>
          </cell>
        </row>
        <row r="201">
          <cell r="G201" t="str">
            <v>1223410010</v>
          </cell>
          <cell r="BG201">
            <v>59372356158</v>
          </cell>
        </row>
        <row r="202">
          <cell r="G202" t="str">
            <v>E122370010</v>
          </cell>
          <cell r="BG202">
            <v>0</v>
          </cell>
        </row>
        <row r="203">
          <cell r="G203" t="str">
            <v>1223710010</v>
          </cell>
          <cell r="BG203">
            <v>0</v>
          </cell>
        </row>
        <row r="204">
          <cell r="G204" t="str">
            <v>E122450010</v>
          </cell>
          <cell r="BG204">
            <v>19925170968</v>
          </cell>
        </row>
        <row r="205">
          <cell r="G205" t="str">
            <v>1224510010</v>
          </cell>
          <cell r="BG205">
            <v>0</v>
          </cell>
        </row>
        <row r="206">
          <cell r="G206" t="str">
            <v>1224530010</v>
          </cell>
          <cell r="BG206">
            <v>0</v>
          </cell>
        </row>
        <row r="207">
          <cell r="G207" t="str">
            <v>1224550010</v>
          </cell>
          <cell r="BG207">
            <v>0</v>
          </cell>
        </row>
        <row r="208">
          <cell r="G208" t="str">
            <v>1224570010</v>
          </cell>
          <cell r="BG208">
            <v>0</v>
          </cell>
        </row>
        <row r="209">
          <cell r="G209" t="str">
            <v>1224590010</v>
          </cell>
          <cell r="BG209">
            <v>19925170968</v>
          </cell>
        </row>
        <row r="210">
          <cell r="G210" t="str">
            <v>D122500010</v>
          </cell>
          <cell r="BG210">
            <v>896745915019</v>
          </cell>
        </row>
        <row r="211">
          <cell r="G211" t="str">
            <v>E122510010</v>
          </cell>
          <cell r="BG211">
            <v>896745915019</v>
          </cell>
        </row>
        <row r="212">
          <cell r="G212" t="str">
            <v>1225110010</v>
          </cell>
          <cell r="BG212">
            <v>23576051510</v>
          </cell>
        </row>
        <row r="213">
          <cell r="G213" t="str">
            <v>1225130010</v>
          </cell>
          <cell r="BG213">
            <v>0</v>
          </cell>
        </row>
        <row r="214">
          <cell r="G214" t="str">
            <v>1225150010</v>
          </cell>
          <cell r="BG214">
            <v>11775816000</v>
          </cell>
        </row>
        <row r="215">
          <cell r="G215" t="str">
            <v>1225170010</v>
          </cell>
          <cell r="BG215">
            <v>343667327561</v>
          </cell>
        </row>
        <row r="216">
          <cell r="G216" t="str">
            <v>1225180010</v>
          </cell>
          <cell r="BG216">
            <v>517726719948</v>
          </cell>
        </row>
        <row r="217">
          <cell r="G217" t="str">
            <v>1225190010</v>
          </cell>
          <cell r="BG217">
            <v>0</v>
          </cell>
        </row>
        <row r="218">
          <cell r="G218" t="str">
            <v>E122610010</v>
          </cell>
          <cell r="BG218">
            <v>0</v>
          </cell>
        </row>
        <row r="219">
          <cell r="G219" t="str">
            <v>1226110010</v>
          </cell>
          <cell r="BG219">
            <v>0</v>
          </cell>
        </row>
        <row r="220">
          <cell r="G220" t="str">
            <v>1226130010</v>
          </cell>
          <cell r="BG220">
            <v>0</v>
          </cell>
        </row>
        <row r="221">
          <cell r="G221" t="str">
            <v>1226150010</v>
          </cell>
          <cell r="BG221">
            <v>0</v>
          </cell>
        </row>
        <row r="222">
          <cell r="G222" t="str">
            <v>1226170010</v>
          </cell>
          <cell r="BG222">
            <v>0</v>
          </cell>
        </row>
        <row r="223">
          <cell r="G223" t="str">
            <v>1226190010</v>
          </cell>
          <cell r="BG223">
            <v>0</v>
          </cell>
        </row>
        <row r="224">
          <cell r="G224" t="str">
            <v>D122701010</v>
          </cell>
          <cell r="BG224">
            <v>0</v>
          </cell>
        </row>
        <row r="225">
          <cell r="G225" t="str">
            <v>E122701010</v>
          </cell>
          <cell r="BG225">
            <v>0</v>
          </cell>
        </row>
        <row r="226">
          <cell r="G226" t="str">
            <v>1227010010</v>
          </cell>
          <cell r="BG226">
            <v>0</v>
          </cell>
        </row>
        <row r="227">
          <cell r="G227" t="str">
            <v>D122801010</v>
          </cell>
          <cell r="BG227">
            <v>0</v>
          </cell>
        </row>
        <row r="228">
          <cell r="G228" t="str">
            <v>E122801010</v>
          </cell>
          <cell r="BG228">
            <v>0</v>
          </cell>
        </row>
        <row r="229">
          <cell r="G229" t="str">
            <v>1228010010</v>
          </cell>
          <cell r="BG229">
            <v>0</v>
          </cell>
        </row>
        <row r="230">
          <cell r="G230" t="str">
            <v>D122901010</v>
          </cell>
          <cell r="BG230">
            <v>0</v>
          </cell>
        </row>
        <row r="231">
          <cell r="G231" t="str">
            <v>E122901010</v>
          </cell>
          <cell r="BG231">
            <v>0</v>
          </cell>
        </row>
        <row r="232">
          <cell r="G232" t="str">
            <v>1229010010</v>
          </cell>
          <cell r="BG232">
            <v>0</v>
          </cell>
        </row>
        <row r="233">
          <cell r="G233" t="str">
            <v>D126110010</v>
          </cell>
          <cell r="BG233">
            <v>0</v>
          </cell>
        </row>
        <row r="234">
          <cell r="G234" t="str">
            <v>E126110010</v>
          </cell>
          <cell r="BG234">
            <v>0</v>
          </cell>
        </row>
        <row r="235">
          <cell r="G235" t="str">
            <v>1261110010</v>
          </cell>
          <cell r="BG235">
            <v>0</v>
          </cell>
        </row>
        <row r="236">
          <cell r="G236" t="str">
            <v>1261120010</v>
          </cell>
          <cell r="BG236">
            <v>0</v>
          </cell>
        </row>
        <row r="237">
          <cell r="G237" t="str">
            <v>1261130010</v>
          </cell>
          <cell r="BG237">
            <v>0</v>
          </cell>
        </row>
        <row r="238">
          <cell r="G238" t="str">
            <v>1263010010</v>
          </cell>
          <cell r="BG238">
            <v>0</v>
          </cell>
        </row>
        <row r="239">
          <cell r="G239" t="str">
            <v>1281110010</v>
          </cell>
          <cell r="BG239">
            <v>0</v>
          </cell>
        </row>
        <row r="240">
          <cell r="G240" t="str">
            <v>E126150010</v>
          </cell>
          <cell r="BG240">
            <v>0</v>
          </cell>
        </row>
        <row r="241">
          <cell r="G241" t="str">
            <v>1261510010</v>
          </cell>
          <cell r="BG241">
            <v>0</v>
          </cell>
        </row>
        <row r="242">
          <cell r="G242" t="str">
            <v>1261520010</v>
          </cell>
          <cell r="BG242">
            <v>0</v>
          </cell>
        </row>
        <row r="243">
          <cell r="G243" t="str">
            <v>1261530010</v>
          </cell>
          <cell r="BG243">
            <v>0</v>
          </cell>
        </row>
        <row r="244">
          <cell r="G244" t="str">
            <v>1281150010</v>
          </cell>
          <cell r="BG244">
            <v>0</v>
          </cell>
        </row>
        <row r="245">
          <cell r="G245" t="str">
            <v>B122000015</v>
          </cell>
          <cell r="BG245">
            <v>0</v>
          </cell>
        </row>
        <row r="246">
          <cell r="G246" t="str">
            <v>C122000015</v>
          </cell>
          <cell r="BG246">
            <v>0</v>
          </cell>
        </row>
        <row r="247">
          <cell r="G247" t="str">
            <v>D122100015</v>
          </cell>
          <cell r="BG247">
            <v>0</v>
          </cell>
        </row>
        <row r="248">
          <cell r="G248" t="str">
            <v>E122450015</v>
          </cell>
          <cell r="BG248">
            <v>0</v>
          </cell>
        </row>
        <row r="249">
          <cell r="G249" t="str">
            <v>1224590015</v>
          </cell>
          <cell r="BG249">
            <v>0</v>
          </cell>
        </row>
        <row r="250">
          <cell r="G250" t="str">
            <v>D122500015</v>
          </cell>
          <cell r="BG250">
            <v>0</v>
          </cell>
        </row>
        <row r="251">
          <cell r="G251" t="str">
            <v>E122510015</v>
          </cell>
          <cell r="BG251">
            <v>0</v>
          </cell>
        </row>
        <row r="252">
          <cell r="G252" t="str">
            <v>1225150015</v>
          </cell>
          <cell r="BG252">
            <v>0</v>
          </cell>
        </row>
        <row r="253">
          <cell r="G253" t="str">
            <v>B122000020</v>
          </cell>
          <cell r="BG253">
            <v>34873297788875</v>
          </cell>
        </row>
        <row r="254">
          <cell r="G254" t="str">
            <v>C122000020</v>
          </cell>
          <cell r="BG254">
            <v>34873297788875</v>
          </cell>
        </row>
        <row r="255">
          <cell r="G255" t="str">
            <v>D122100020</v>
          </cell>
          <cell r="BG255">
            <v>28458537592503</v>
          </cell>
        </row>
        <row r="256">
          <cell r="G256" t="str">
            <v>E122110020</v>
          </cell>
          <cell r="BG256">
            <v>5573161244676</v>
          </cell>
        </row>
        <row r="257">
          <cell r="G257" t="str">
            <v>1221110020</v>
          </cell>
          <cell r="BG257">
            <v>4706875198226</v>
          </cell>
        </row>
        <row r="258">
          <cell r="G258" t="str">
            <v>1221130020</v>
          </cell>
          <cell r="BG258">
            <v>0</v>
          </cell>
        </row>
        <row r="259">
          <cell r="G259" t="str">
            <v>1221150020</v>
          </cell>
          <cell r="BG259">
            <v>0</v>
          </cell>
        </row>
        <row r="260">
          <cell r="G260" t="str">
            <v>1221170020</v>
          </cell>
          <cell r="BG260">
            <v>866286046450</v>
          </cell>
        </row>
        <row r="261">
          <cell r="G261" t="str">
            <v>1221180020</v>
          </cell>
          <cell r="BG261">
            <v>0</v>
          </cell>
        </row>
        <row r="262">
          <cell r="G262" t="str">
            <v>1221190020</v>
          </cell>
          <cell r="BG262">
            <v>0</v>
          </cell>
        </row>
        <row r="263">
          <cell r="G263" t="str">
            <v>E122140020</v>
          </cell>
          <cell r="BG263">
            <v>17953081380183</v>
          </cell>
        </row>
        <row r="264">
          <cell r="G264" t="str">
            <v>1221410020</v>
          </cell>
          <cell r="BG264">
            <v>3858900960296</v>
          </cell>
        </row>
        <row r="265">
          <cell r="G265" t="str">
            <v>1221420020</v>
          </cell>
          <cell r="BG265">
            <v>9785503804</v>
          </cell>
        </row>
        <row r="266">
          <cell r="G266" t="str">
            <v>1221430020</v>
          </cell>
          <cell r="BG266">
            <v>5240903585080</v>
          </cell>
        </row>
        <row r="267">
          <cell r="G267" t="str">
            <v>1221440020</v>
          </cell>
          <cell r="BG267">
            <v>0</v>
          </cell>
        </row>
        <row r="268">
          <cell r="G268" t="str">
            <v>1221450020</v>
          </cell>
          <cell r="BG268">
            <v>7616594525747</v>
          </cell>
        </row>
        <row r="269">
          <cell r="G269" t="str">
            <v>1221460020</v>
          </cell>
          <cell r="BG269">
            <v>1226896805256</v>
          </cell>
        </row>
        <row r="270">
          <cell r="G270" t="str">
            <v>1221470020</v>
          </cell>
          <cell r="BG270">
            <v>0</v>
          </cell>
        </row>
        <row r="271">
          <cell r="G271" t="str">
            <v>1221490020</v>
          </cell>
          <cell r="BG271">
            <v>0</v>
          </cell>
        </row>
        <row r="272">
          <cell r="G272" t="str">
            <v>E122170020</v>
          </cell>
          <cell r="BG272">
            <v>0</v>
          </cell>
        </row>
        <row r="273">
          <cell r="G273" t="str">
            <v>1221710020</v>
          </cell>
          <cell r="BG273">
            <v>0</v>
          </cell>
        </row>
        <row r="274">
          <cell r="G274" t="str">
            <v>1221730020</v>
          </cell>
          <cell r="BG274">
            <v>0</v>
          </cell>
        </row>
        <row r="275">
          <cell r="G275" t="str">
            <v>1221750020</v>
          </cell>
          <cell r="BG275">
            <v>0</v>
          </cell>
        </row>
        <row r="276">
          <cell r="G276" t="str">
            <v>1221770020</v>
          </cell>
          <cell r="BG276">
            <v>0</v>
          </cell>
        </row>
        <row r="277">
          <cell r="G277" t="str">
            <v>1221790020</v>
          </cell>
          <cell r="BG277">
            <v>0</v>
          </cell>
        </row>
        <row r="278">
          <cell r="G278" t="str">
            <v>E122210020</v>
          </cell>
          <cell r="BG278">
            <v>3819412909677</v>
          </cell>
        </row>
        <row r="279">
          <cell r="G279" t="str">
            <v>1222110020</v>
          </cell>
          <cell r="BG279">
            <v>3</v>
          </cell>
        </row>
        <row r="280">
          <cell r="G280" t="str">
            <v>1222140020</v>
          </cell>
          <cell r="BG280">
            <v>3819412909674</v>
          </cell>
        </row>
        <row r="281">
          <cell r="G281" t="str">
            <v>1222190020</v>
          </cell>
          <cell r="BG281">
            <v>0</v>
          </cell>
        </row>
        <row r="282">
          <cell r="G282" t="str">
            <v>E122240020</v>
          </cell>
          <cell r="BG282">
            <v>1101076198025</v>
          </cell>
        </row>
        <row r="283">
          <cell r="G283" t="str">
            <v>1222410020</v>
          </cell>
          <cell r="BG283">
            <v>572153653490</v>
          </cell>
        </row>
        <row r="284">
          <cell r="G284" t="str">
            <v>1222450020</v>
          </cell>
          <cell r="BG284">
            <v>528922544535</v>
          </cell>
        </row>
        <row r="285">
          <cell r="G285" t="str">
            <v>E122250020</v>
          </cell>
          <cell r="BG285">
            <v>0</v>
          </cell>
        </row>
        <row r="286">
          <cell r="G286" t="str">
            <v>1222510020</v>
          </cell>
          <cell r="BG286">
            <v>0</v>
          </cell>
        </row>
        <row r="287">
          <cell r="G287" t="str">
            <v>E122260020</v>
          </cell>
          <cell r="BG287">
            <v>11805859942</v>
          </cell>
        </row>
        <row r="288">
          <cell r="G288" t="str">
            <v>1222610020</v>
          </cell>
          <cell r="BG288">
            <v>11805859942</v>
          </cell>
        </row>
        <row r="289">
          <cell r="G289" t="str">
            <v>E122270020</v>
          </cell>
          <cell r="BG289">
            <v>0</v>
          </cell>
        </row>
        <row r="290">
          <cell r="G290" t="str">
            <v>1222710020</v>
          </cell>
          <cell r="BG290">
            <v>0</v>
          </cell>
        </row>
        <row r="291">
          <cell r="G291" t="str">
            <v>E122330020</v>
          </cell>
          <cell r="BG291">
            <v>0</v>
          </cell>
        </row>
        <row r="292">
          <cell r="G292" t="str">
            <v>1223310020</v>
          </cell>
          <cell r="BG292">
            <v>0</v>
          </cell>
        </row>
        <row r="293">
          <cell r="G293" t="str">
            <v>E122340020</v>
          </cell>
          <cell r="BG293">
            <v>0</v>
          </cell>
        </row>
        <row r="294">
          <cell r="G294" t="str">
            <v>1223410020</v>
          </cell>
          <cell r="BG294">
            <v>0</v>
          </cell>
        </row>
        <row r="295">
          <cell r="G295" t="str">
            <v>E122370020</v>
          </cell>
          <cell r="BG295">
            <v>0</v>
          </cell>
        </row>
        <row r="296">
          <cell r="G296" t="str">
            <v>1223710020</v>
          </cell>
          <cell r="BG296">
            <v>0</v>
          </cell>
        </row>
        <row r="297">
          <cell r="G297" t="str">
            <v>E122450020</v>
          </cell>
          <cell r="BG297">
            <v>0</v>
          </cell>
        </row>
        <row r="298">
          <cell r="G298" t="str">
            <v>1224510020</v>
          </cell>
          <cell r="BG298">
            <v>0</v>
          </cell>
        </row>
        <row r="299">
          <cell r="G299" t="str">
            <v>1224530020</v>
          </cell>
          <cell r="BG299">
            <v>0</v>
          </cell>
        </row>
        <row r="300">
          <cell r="G300" t="str">
            <v>1224550020</v>
          </cell>
          <cell r="BG300">
            <v>0</v>
          </cell>
        </row>
        <row r="301">
          <cell r="G301" t="str">
            <v>1224570020</v>
          </cell>
          <cell r="BG301">
            <v>0</v>
          </cell>
        </row>
        <row r="302">
          <cell r="G302" t="str">
            <v>1224590020</v>
          </cell>
          <cell r="BG302">
            <v>0</v>
          </cell>
        </row>
        <row r="303">
          <cell r="G303" t="str">
            <v>D122500020</v>
          </cell>
          <cell r="BG303">
            <v>6177729209392</v>
          </cell>
        </row>
        <row r="304">
          <cell r="G304" t="str">
            <v>E122510020</v>
          </cell>
          <cell r="BG304">
            <v>6177729209392</v>
          </cell>
        </row>
        <row r="305">
          <cell r="G305" t="str">
            <v>1225110020</v>
          </cell>
          <cell r="BG305">
            <v>59476474</v>
          </cell>
        </row>
        <row r="306">
          <cell r="G306" t="str">
            <v>1225130020</v>
          </cell>
          <cell r="BG306">
            <v>0</v>
          </cell>
        </row>
        <row r="307">
          <cell r="G307" t="str">
            <v>1225150020</v>
          </cell>
          <cell r="BG307">
            <v>6177669732918</v>
          </cell>
        </row>
        <row r="308">
          <cell r="G308" t="str">
            <v>1225180020</v>
          </cell>
          <cell r="BG308">
            <v>0</v>
          </cell>
        </row>
        <row r="309">
          <cell r="G309" t="str">
            <v>1225190020</v>
          </cell>
          <cell r="BG309">
            <v>0</v>
          </cell>
        </row>
        <row r="310">
          <cell r="G310" t="str">
            <v>E122610020</v>
          </cell>
          <cell r="BG310">
            <v>0</v>
          </cell>
        </row>
        <row r="311">
          <cell r="G311" t="str">
            <v>1226110020</v>
          </cell>
          <cell r="BG311">
            <v>0</v>
          </cell>
        </row>
        <row r="312">
          <cell r="G312" t="str">
            <v>1226130020</v>
          </cell>
          <cell r="BG312">
            <v>0</v>
          </cell>
        </row>
        <row r="313">
          <cell r="G313" t="str">
            <v>1226150020</v>
          </cell>
          <cell r="BG313">
            <v>0</v>
          </cell>
        </row>
        <row r="314">
          <cell r="G314" t="str">
            <v>1226190020</v>
          </cell>
          <cell r="BG314">
            <v>0</v>
          </cell>
        </row>
        <row r="315">
          <cell r="G315" t="str">
            <v>D122701020</v>
          </cell>
          <cell r="BG315">
            <v>0</v>
          </cell>
        </row>
        <row r="316">
          <cell r="G316" t="str">
            <v>E122701020</v>
          </cell>
          <cell r="BG316">
            <v>0</v>
          </cell>
        </row>
        <row r="317">
          <cell r="G317" t="str">
            <v>1227010020</v>
          </cell>
          <cell r="BG317">
            <v>0</v>
          </cell>
        </row>
        <row r="318">
          <cell r="G318" t="str">
            <v>D122801020</v>
          </cell>
          <cell r="BG318">
            <v>0</v>
          </cell>
        </row>
        <row r="319">
          <cell r="G319" t="str">
            <v>E122801020</v>
          </cell>
          <cell r="BG319">
            <v>0</v>
          </cell>
        </row>
        <row r="320">
          <cell r="G320" t="str">
            <v>1228010020</v>
          </cell>
          <cell r="BG320">
            <v>0</v>
          </cell>
        </row>
        <row r="321">
          <cell r="G321" t="str">
            <v>D122901020</v>
          </cell>
          <cell r="BG321">
            <v>237030986980</v>
          </cell>
        </row>
        <row r="322">
          <cell r="G322" t="str">
            <v>E122901020</v>
          </cell>
          <cell r="BG322">
            <v>237030986980</v>
          </cell>
        </row>
        <row r="323">
          <cell r="G323" t="str">
            <v>1229010020</v>
          </cell>
          <cell r="BG323">
            <v>237030986980</v>
          </cell>
        </row>
        <row r="324">
          <cell r="G324" t="str">
            <v>B122000030</v>
          </cell>
          <cell r="BG324">
            <v>25949620249003</v>
          </cell>
        </row>
        <row r="325">
          <cell r="G325" t="str">
            <v>C122000030</v>
          </cell>
          <cell r="BG325">
            <v>25964042479915</v>
          </cell>
        </row>
        <row r="326">
          <cell r="G326" t="str">
            <v>D122100030</v>
          </cell>
          <cell r="BG326">
            <v>23971757266892</v>
          </cell>
        </row>
        <row r="327">
          <cell r="G327" t="str">
            <v>E122110030</v>
          </cell>
          <cell r="BG327">
            <v>8908505276450</v>
          </cell>
        </row>
        <row r="328">
          <cell r="G328" t="str">
            <v>1221110030</v>
          </cell>
          <cell r="BG328">
            <v>1556262731167</v>
          </cell>
        </row>
        <row r="329">
          <cell r="G329" t="str">
            <v>1221130030</v>
          </cell>
          <cell r="BG329">
            <v>0</v>
          </cell>
        </row>
        <row r="330">
          <cell r="G330" t="str">
            <v>1221150030</v>
          </cell>
          <cell r="BG330">
            <v>0</v>
          </cell>
        </row>
        <row r="331">
          <cell r="G331" t="str">
            <v>1221170030</v>
          </cell>
          <cell r="BG331">
            <v>7352242545283</v>
          </cell>
        </row>
        <row r="332">
          <cell r="G332" t="str">
            <v>1221180030</v>
          </cell>
          <cell r="BG332">
            <v>0</v>
          </cell>
        </row>
        <row r="333">
          <cell r="G333" t="str">
            <v>1221190030</v>
          </cell>
          <cell r="BG333">
            <v>0</v>
          </cell>
        </row>
        <row r="334">
          <cell r="G334" t="str">
            <v>E122140030</v>
          </cell>
          <cell r="BG334">
            <v>8368993448824</v>
          </cell>
        </row>
        <row r="335">
          <cell r="G335" t="str">
            <v>1221410030</v>
          </cell>
          <cell r="BG335">
            <v>9980215288</v>
          </cell>
        </row>
        <row r="336">
          <cell r="G336" t="str">
            <v>1221420030</v>
          </cell>
          <cell r="BG336">
            <v>0</v>
          </cell>
        </row>
        <row r="337">
          <cell r="G337" t="str">
            <v>1221430030</v>
          </cell>
          <cell r="BG337">
            <v>2776605030161</v>
          </cell>
        </row>
        <row r="338">
          <cell r="G338" t="str">
            <v>1221440030</v>
          </cell>
          <cell r="BG338">
            <v>0</v>
          </cell>
        </row>
        <row r="339">
          <cell r="G339" t="str">
            <v>1221450030</v>
          </cell>
          <cell r="BG339">
            <v>5153991831609</v>
          </cell>
        </row>
        <row r="340">
          <cell r="G340" t="str">
            <v>1221460030</v>
          </cell>
          <cell r="BG340">
            <v>428416371766</v>
          </cell>
        </row>
        <row r="341">
          <cell r="G341" t="str">
            <v>1221470030</v>
          </cell>
          <cell r="BG341">
            <v>0</v>
          </cell>
        </row>
        <row r="342">
          <cell r="G342" t="str">
            <v>1221490030</v>
          </cell>
          <cell r="BG342">
            <v>0</v>
          </cell>
        </row>
        <row r="343">
          <cell r="G343" t="str">
            <v>E122170030</v>
          </cell>
          <cell r="BG343">
            <v>0</v>
          </cell>
        </row>
        <row r="344">
          <cell r="G344" t="str">
            <v>1221710030</v>
          </cell>
          <cell r="BG344">
            <v>0</v>
          </cell>
        </row>
        <row r="345">
          <cell r="G345" t="str">
            <v>1221730030</v>
          </cell>
          <cell r="BG345">
            <v>0</v>
          </cell>
        </row>
        <row r="346">
          <cell r="G346" t="str">
            <v>1221750030</v>
          </cell>
          <cell r="BG346">
            <v>0</v>
          </cell>
        </row>
        <row r="347">
          <cell r="G347" t="str">
            <v>1221770030</v>
          </cell>
          <cell r="BG347">
            <v>0</v>
          </cell>
        </row>
        <row r="348">
          <cell r="G348" t="str">
            <v>1221790030</v>
          </cell>
          <cell r="BG348">
            <v>0</v>
          </cell>
        </row>
        <row r="349">
          <cell r="G349" t="str">
            <v>E122210030</v>
          </cell>
          <cell r="BG349">
            <v>6694258541618</v>
          </cell>
        </row>
        <row r="350">
          <cell r="G350" t="str">
            <v>1222110030</v>
          </cell>
          <cell r="BG350">
            <v>0</v>
          </cell>
        </row>
        <row r="351">
          <cell r="G351" t="str">
            <v>1222140030</v>
          </cell>
          <cell r="BG351">
            <v>6694258541618</v>
          </cell>
        </row>
        <row r="352">
          <cell r="G352" t="str">
            <v>1222190030</v>
          </cell>
          <cell r="BG352">
            <v>0</v>
          </cell>
        </row>
        <row r="353">
          <cell r="G353" t="str">
            <v>E122270030</v>
          </cell>
          <cell r="BG353">
            <v>0</v>
          </cell>
        </row>
        <row r="354">
          <cell r="G354" t="str">
            <v>1222710030</v>
          </cell>
          <cell r="BG354">
            <v>0</v>
          </cell>
        </row>
        <row r="355">
          <cell r="G355" t="str">
            <v>E122330030</v>
          </cell>
          <cell r="BG355">
            <v>0</v>
          </cell>
        </row>
        <row r="356">
          <cell r="G356" t="str">
            <v>1223310030</v>
          </cell>
          <cell r="BG356">
            <v>0</v>
          </cell>
        </row>
        <row r="357">
          <cell r="G357" t="str">
            <v>E122340030</v>
          </cell>
          <cell r="BG357">
            <v>0</v>
          </cell>
        </row>
        <row r="358">
          <cell r="G358" t="str">
            <v>1223410030</v>
          </cell>
          <cell r="BG358">
            <v>0</v>
          </cell>
        </row>
        <row r="359">
          <cell r="G359" t="str">
            <v>E122370030</v>
          </cell>
          <cell r="BG359">
            <v>0</v>
          </cell>
        </row>
        <row r="360">
          <cell r="G360" t="str">
            <v>1223710030</v>
          </cell>
          <cell r="BG360">
            <v>0</v>
          </cell>
        </row>
        <row r="361">
          <cell r="G361" t="str">
            <v>E122450030</v>
          </cell>
          <cell r="BG361">
            <v>0</v>
          </cell>
        </row>
        <row r="362">
          <cell r="G362" t="str">
            <v>1224510030</v>
          </cell>
          <cell r="BG362">
            <v>0</v>
          </cell>
        </row>
        <row r="363">
          <cell r="G363" t="str">
            <v>1224530030</v>
          </cell>
          <cell r="BG363">
            <v>0</v>
          </cell>
        </row>
        <row r="364">
          <cell r="G364" t="str">
            <v>1224550030</v>
          </cell>
          <cell r="BG364">
            <v>0</v>
          </cell>
        </row>
        <row r="365">
          <cell r="G365" t="str">
            <v>1224570030</v>
          </cell>
          <cell r="BG365">
            <v>0</v>
          </cell>
        </row>
        <row r="366">
          <cell r="G366" t="str">
            <v>1224590030</v>
          </cell>
          <cell r="BG366">
            <v>0</v>
          </cell>
        </row>
        <row r="367">
          <cell r="G367" t="str">
            <v>D122500030</v>
          </cell>
          <cell r="BG367">
            <v>1972383791638</v>
          </cell>
        </row>
        <row r="368">
          <cell r="G368" t="str">
            <v>E122510030</v>
          </cell>
          <cell r="BG368">
            <v>1972383791638</v>
          </cell>
        </row>
        <row r="369">
          <cell r="G369" t="str">
            <v>1225150030</v>
          </cell>
          <cell r="BG369">
            <v>1972383791638</v>
          </cell>
        </row>
        <row r="370">
          <cell r="G370" t="str">
            <v>1225190030</v>
          </cell>
          <cell r="BG370">
            <v>0</v>
          </cell>
        </row>
        <row r="371">
          <cell r="G371" t="str">
            <v>E122610030</v>
          </cell>
          <cell r="BG371">
            <v>0</v>
          </cell>
        </row>
        <row r="372">
          <cell r="G372" t="str">
            <v>1226150030</v>
          </cell>
          <cell r="BG372">
            <v>0</v>
          </cell>
        </row>
        <row r="373">
          <cell r="G373" t="str">
            <v>1226190030</v>
          </cell>
          <cell r="BG373">
            <v>0</v>
          </cell>
        </row>
        <row r="374">
          <cell r="G374" t="str">
            <v>D122701030</v>
          </cell>
          <cell r="BG374">
            <v>0</v>
          </cell>
        </row>
        <row r="375">
          <cell r="G375" t="str">
            <v>E122701030</v>
          </cell>
          <cell r="BG375">
            <v>0</v>
          </cell>
        </row>
        <row r="376">
          <cell r="G376" t="str">
            <v>1227010030</v>
          </cell>
          <cell r="BG376">
            <v>0</v>
          </cell>
        </row>
        <row r="377">
          <cell r="G377" t="str">
            <v>D122801030</v>
          </cell>
          <cell r="BG377">
            <v>0</v>
          </cell>
        </row>
        <row r="378">
          <cell r="G378" t="str">
            <v>E122801030</v>
          </cell>
          <cell r="BG378">
            <v>0</v>
          </cell>
        </row>
        <row r="379">
          <cell r="G379" t="str">
            <v>1228010030</v>
          </cell>
          <cell r="BG379">
            <v>0</v>
          </cell>
        </row>
        <row r="380">
          <cell r="G380" t="str">
            <v>D122901030</v>
          </cell>
          <cell r="BG380">
            <v>19901421385</v>
          </cell>
        </row>
        <row r="381">
          <cell r="G381" t="str">
            <v>E122901030</v>
          </cell>
          <cell r="BG381">
            <v>19901421385</v>
          </cell>
        </row>
        <row r="382">
          <cell r="G382" t="str">
            <v>1229010030</v>
          </cell>
          <cell r="BG382">
            <v>19901421385</v>
          </cell>
        </row>
        <row r="383">
          <cell r="G383" t="str">
            <v>C125110030</v>
          </cell>
          <cell r="BG383">
            <v>-14422230912</v>
          </cell>
        </row>
        <row r="384">
          <cell r="G384" t="str">
            <v>D125110030</v>
          </cell>
          <cell r="BG384">
            <v>-14422230912</v>
          </cell>
        </row>
        <row r="385">
          <cell r="G385" t="str">
            <v>E125110030</v>
          </cell>
          <cell r="BG385">
            <v>-14422230912</v>
          </cell>
        </row>
        <row r="386">
          <cell r="G386" t="str">
            <v>1251110030</v>
          </cell>
          <cell r="BG386">
            <v>-13259986111</v>
          </cell>
        </row>
        <row r="387">
          <cell r="G387" t="str">
            <v>1251120030</v>
          </cell>
          <cell r="BG387">
            <v>-1162244801</v>
          </cell>
        </row>
        <row r="388">
          <cell r="G388" t="str">
            <v>B127000000</v>
          </cell>
          <cell r="BG388">
            <v>1621669839619</v>
          </cell>
        </row>
        <row r="389">
          <cell r="G389" t="str">
            <v>C127000000</v>
          </cell>
          <cell r="BG389">
            <v>1621669839619</v>
          </cell>
        </row>
        <row r="390">
          <cell r="G390" t="str">
            <v>D127100000</v>
          </cell>
          <cell r="BG390">
            <v>1591547841722</v>
          </cell>
        </row>
        <row r="391">
          <cell r="G391" t="str">
            <v>E127110000</v>
          </cell>
          <cell r="BG391">
            <v>820636664319</v>
          </cell>
        </row>
        <row r="392">
          <cell r="G392" t="str">
            <v>1271110000</v>
          </cell>
          <cell r="BG392">
            <v>0</v>
          </cell>
        </row>
        <row r="393">
          <cell r="G393" t="str">
            <v>1271150000</v>
          </cell>
          <cell r="BG393">
            <v>820636664319</v>
          </cell>
        </row>
        <row r="394">
          <cell r="G394" t="str">
            <v>E127150000</v>
          </cell>
          <cell r="BG394">
            <v>770911177403</v>
          </cell>
        </row>
        <row r="395">
          <cell r="G395" t="str">
            <v>1271510000</v>
          </cell>
          <cell r="BG395">
            <v>0</v>
          </cell>
        </row>
        <row r="396">
          <cell r="G396" t="str">
            <v>1271550000</v>
          </cell>
          <cell r="BG396">
            <v>770911177403</v>
          </cell>
        </row>
        <row r="397">
          <cell r="G397" t="str">
            <v>D127500000</v>
          </cell>
          <cell r="BG397">
            <v>30121997897</v>
          </cell>
        </row>
        <row r="398">
          <cell r="G398" t="str">
            <v>E127510000</v>
          </cell>
          <cell r="BG398">
            <v>8389051266</v>
          </cell>
        </row>
        <row r="399">
          <cell r="G399" t="str">
            <v>1275110000</v>
          </cell>
          <cell r="BG399">
            <v>0</v>
          </cell>
        </row>
        <row r="400">
          <cell r="G400" t="str">
            <v>1275150000</v>
          </cell>
          <cell r="BG400">
            <v>8389051266</v>
          </cell>
        </row>
        <row r="401">
          <cell r="G401" t="str">
            <v>E127550000</v>
          </cell>
          <cell r="BG401">
            <v>21732946631</v>
          </cell>
        </row>
        <row r="402">
          <cell r="G402" t="str">
            <v>1275510000</v>
          </cell>
          <cell r="BG402">
            <v>0</v>
          </cell>
        </row>
        <row r="403">
          <cell r="G403" t="str">
            <v>1275550000</v>
          </cell>
          <cell r="BG403">
            <v>21732946631</v>
          </cell>
        </row>
        <row r="404">
          <cell r="G404" t="str">
            <v>B130000010</v>
          </cell>
          <cell r="BG404">
            <v>952071944096</v>
          </cell>
        </row>
        <row r="405">
          <cell r="G405" t="str">
            <v>C131000010</v>
          </cell>
          <cell r="BG405">
            <v>952071944096</v>
          </cell>
        </row>
        <row r="406">
          <cell r="G406" t="str">
            <v>D131110010</v>
          </cell>
          <cell r="BG406">
            <v>920611922906</v>
          </cell>
        </row>
        <row r="407">
          <cell r="G407" t="str">
            <v>E131120010</v>
          </cell>
          <cell r="BG407">
            <v>920611922906</v>
          </cell>
        </row>
        <row r="408">
          <cell r="G408" t="str">
            <v>1311210010</v>
          </cell>
          <cell r="BG408">
            <v>920611922906</v>
          </cell>
        </row>
        <row r="409">
          <cell r="G409" t="str">
            <v>D135900010</v>
          </cell>
          <cell r="BG409">
            <v>3938</v>
          </cell>
        </row>
        <row r="410">
          <cell r="G410" t="str">
            <v>E135900010</v>
          </cell>
          <cell r="BG410">
            <v>3938</v>
          </cell>
        </row>
        <row r="411">
          <cell r="G411" t="str">
            <v>1359010010</v>
          </cell>
          <cell r="BG411">
            <v>3938</v>
          </cell>
        </row>
        <row r="412">
          <cell r="G412" t="str">
            <v>D147100010</v>
          </cell>
          <cell r="BG412">
            <v>31460017252</v>
          </cell>
        </row>
        <row r="413">
          <cell r="G413" t="str">
            <v>E147100010</v>
          </cell>
          <cell r="BG413">
            <v>31460017252</v>
          </cell>
        </row>
        <row r="414">
          <cell r="G414" t="str">
            <v>1471010010</v>
          </cell>
          <cell r="BG414">
            <v>31460017252</v>
          </cell>
        </row>
        <row r="415">
          <cell r="G415" t="str">
            <v>D147500010</v>
          </cell>
          <cell r="BG415">
            <v>0</v>
          </cell>
        </row>
        <row r="416">
          <cell r="G416" t="str">
            <v>E147500010</v>
          </cell>
          <cell r="BG416">
            <v>0</v>
          </cell>
        </row>
        <row r="417">
          <cell r="G417" t="str">
            <v>1475010010</v>
          </cell>
          <cell r="BG417">
            <v>0</v>
          </cell>
        </row>
        <row r="418">
          <cell r="G418" t="str">
            <v>B130000020</v>
          </cell>
          <cell r="BG418">
            <v>30807474043</v>
          </cell>
        </row>
        <row r="419">
          <cell r="G419" t="str">
            <v>C131000020</v>
          </cell>
          <cell r="BG419">
            <v>30807474043</v>
          </cell>
        </row>
        <row r="420">
          <cell r="G420" t="str">
            <v>D135900020</v>
          </cell>
          <cell r="BG420">
            <v>30807474043</v>
          </cell>
        </row>
        <row r="421">
          <cell r="G421" t="str">
            <v>E135900020</v>
          </cell>
          <cell r="BG421">
            <v>30807474043</v>
          </cell>
        </row>
        <row r="422">
          <cell r="G422" t="str">
            <v>1359010020</v>
          </cell>
          <cell r="BG422">
            <v>30807474043</v>
          </cell>
        </row>
        <row r="423">
          <cell r="G423" t="str">
            <v>B130000040</v>
          </cell>
          <cell r="BG423">
            <v>350660699908014</v>
          </cell>
        </row>
        <row r="424">
          <cell r="G424" t="str">
            <v>C131000040</v>
          </cell>
          <cell r="BG424">
            <v>352468499453995</v>
          </cell>
        </row>
        <row r="425">
          <cell r="G425" t="str">
            <v>D131010040</v>
          </cell>
          <cell r="BG425">
            <v>68560919307306</v>
          </cell>
        </row>
        <row r="426">
          <cell r="G426" t="str">
            <v>E131020040</v>
          </cell>
          <cell r="BG426">
            <v>67655012882327</v>
          </cell>
        </row>
        <row r="427">
          <cell r="G427" t="str">
            <v>1310205040</v>
          </cell>
          <cell r="BG427">
            <v>325490250431</v>
          </cell>
        </row>
        <row r="428">
          <cell r="G428" t="str">
            <v>1310210040</v>
          </cell>
          <cell r="BG428">
            <v>0</v>
          </cell>
        </row>
        <row r="429">
          <cell r="G429" t="str">
            <v>1310215040</v>
          </cell>
          <cell r="BG429">
            <v>222300000000</v>
          </cell>
        </row>
        <row r="430">
          <cell r="G430" t="str">
            <v>1310220040</v>
          </cell>
          <cell r="BG430">
            <v>107418924827</v>
          </cell>
        </row>
        <row r="431">
          <cell r="G431" t="str">
            <v>1310225040</v>
          </cell>
          <cell r="BG431">
            <v>0</v>
          </cell>
        </row>
        <row r="432">
          <cell r="G432" t="str">
            <v>1310230040</v>
          </cell>
          <cell r="BG432">
            <v>58640698141325</v>
          </cell>
        </row>
        <row r="433">
          <cell r="G433" t="str">
            <v>1310235040</v>
          </cell>
          <cell r="BG433">
            <v>1389000000</v>
          </cell>
        </row>
        <row r="434">
          <cell r="G434" t="str">
            <v>1310240040</v>
          </cell>
          <cell r="BG434">
            <v>0</v>
          </cell>
        </row>
        <row r="435">
          <cell r="G435" t="str">
            <v>1310245040</v>
          </cell>
          <cell r="BG435">
            <v>760241500000</v>
          </cell>
        </row>
        <row r="436">
          <cell r="G436" t="str">
            <v>1310250040</v>
          </cell>
          <cell r="BG436">
            <v>0</v>
          </cell>
        </row>
        <row r="437">
          <cell r="G437" t="str">
            <v>1310255040</v>
          </cell>
          <cell r="BG437">
            <v>0</v>
          </cell>
        </row>
        <row r="438">
          <cell r="G438" t="str">
            <v>1310260040</v>
          </cell>
          <cell r="BG438">
            <v>0</v>
          </cell>
        </row>
        <row r="439">
          <cell r="G439" t="str">
            <v>1310265040</v>
          </cell>
          <cell r="BG439">
            <v>0</v>
          </cell>
        </row>
        <row r="440">
          <cell r="G440" t="str">
            <v>1310270040</v>
          </cell>
          <cell r="BG440">
            <v>2460623710388</v>
          </cell>
        </row>
        <row r="441">
          <cell r="G441" t="str">
            <v>1310275040</v>
          </cell>
          <cell r="BG441">
            <v>809221483418</v>
          </cell>
        </row>
        <row r="442">
          <cell r="G442" t="str">
            <v>1310280040</v>
          </cell>
          <cell r="BG442">
            <v>1265429084320</v>
          </cell>
        </row>
        <row r="443">
          <cell r="G443" t="str">
            <v>1310285040</v>
          </cell>
          <cell r="BG443">
            <v>95256337</v>
          </cell>
        </row>
        <row r="444">
          <cell r="G444" t="str">
            <v>1310290040</v>
          </cell>
          <cell r="BG444">
            <v>3062105531281</v>
          </cell>
        </row>
        <row r="445">
          <cell r="G445" t="str">
            <v>E131050040</v>
          </cell>
          <cell r="BG445">
            <v>905906424979</v>
          </cell>
        </row>
        <row r="446">
          <cell r="G446" t="str">
            <v>1310510040</v>
          </cell>
          <cell r="BG446">
            <v>0</v>
          </cell>
        </row>
        <row r="447">
          <cell r="G447" t="str">
            <v>1310520040</v>
          </cell>
          <cell r="BG447">
            <v>0</v>
          </cell>
        </row>
        <row r="448">
          <cell r="G448" t="str">
            <v>1310530040</v>
          </cell>
          <cell r="BG448">
            <v>0</v>
          </cell>
        </row>
        <row r="449">
          <cell r="G449" t="str">
            <v>1310540040</v>
          </cell>
          <cell r="BG449">
            <v>897547164979</v>
          </cell>
        </row>
        <row r="450">
          <cell r="G450" t="str">
            <v>1310550040</v>
          </cell>
          <cell r="BG450">
            <v>0</v>
          </cell>
        </row>
        <row r="451">
          <cell r="G451" t="str">
            <v>1310590040</v>
          </cell>
          <cell r="BG451">
            <v>8359260000</v>
          </cell>
        </row>
        <row r="452">
          <cell r="G452" t="str">
            <v>E131080040</v>
          </cell>
          <cell r="BG452">
            <v>0</v>
          </cell>
        </row>
        <row r="453">
          <cell r="G453" t="str">
            <v>1310810040</v>
          </cell>
          <cell r="BG453">
            <v>0</v>
          </cell>
        </row>
        <row r="454">
          <cell r="G454" t="str">
            <v>D131110040</v>
          </cell>
          <cell r="BG454">
            <v>74379444105180</v>
          </cell>
        </row>
        <row r="455">
          <cell r="G455" t="str">
            <v>E131120040</v>
          </cell>
          <cell r="BG455">
            <v>73334224055643</v>
          </cell>
        </row>
        <row r="456">
          <cell r="G456" t="str">
            <v>1311210040</v>
          </cell>
          <cell r="BG456">
            <v>71051849552414</v>
          </cell>
        </row>
        <row r="457">
          <cell r="G457" t="str">
            <v>1311220040</v>
          </cell>
          <cell r="BG457">
            <v>0</v>
          </cell>
        </row>
        <row r="458">
          <cell r="G458" t="str">
            <v>1311230040</v>
          </cell>
          <cell r="BG458">
            <v>0</v>
          </cell>
        </row>
        <row r="459">
          <cell r="G459" t="str">
            <v>1311240040</v>
          </cell>
          <cell r="BG459">
            <v>0</v>
          </cell>
        </row>
        <row r="460">
          <cell r="G460" t="str">
            <v>1311250040</v>
          </cell>
          <cell r="BG460">
            <v>0</v>
          </cell>
        </row>
        <row r="461">
          <cell r="G461" t="str">
            <v>1311260040</v>
          </cell>
          <cell r="BG461">
            <v>0</v>
          </cell>
        </row>
        <row r="462">
          <cell r="G462" t="str">
            <v>1311270040</v>
          </cell>
          <cell r="BG462">
            <v>0</v>
          </cell>
        </row>
        <row r="463">
          <cell r="G463" t="str">
            <v>1311280040</v>
          </cell>
          <cell r="BG463">
            <v>143143381290</v>
          </cell>
        </row>
        <row r="464">
          <cell r="G464" t="str">
            <v>1311290040</v>
          </cell>
          <cell r="BG464">
            <v>0</v>
          </cell>
        </row>
        <row r="465">
          <cell r="G465" t="str">
            <v>1311295040</v>
          </cell>
          <cell r="BG465">
            <v>2139231121939</v>
          </cell>
        </row>
        <row r="466">
          <cell r="G466" t="str">
            <v>E131150040</v>
          </cell>
          <cell r="BG466">
            <v>1045220049537</v>
          </cell>
        </row>
        <row r="467">
          <cell r="G467" t="str">
            <v>1311510040</v>
          </cell>
          <cell r="BG467">
            <v>0</v>
          </cell>
        </row>
        <row r="468">
          <cell r="G468" t="str">
            <v>1311520040</v>
          </cell>
          <cell r="BG468">
            <v>0</v>
          </cell>
        </row>
        <row r="469">
          <cell r="G469" t="str">
            <v>1311530040</v>
          </cell>
          <cell r="BG469">
            <v>0</v>
          </cell>
        </row>
        <row r="470">
          <cell r="G470" t="str">
            <v>1311540040</v>
          </cell>
          <cell r="BG470">
            <v>988744649537</v>
          </cell>
        </row>
        <row r="471">
          <cell r="G471" t="str">
            <v>1311550040</v>
          </cell>
          <cell r="BG471">
            <v>0</v>
          </cell>
        </row>
        <row r="472">
          <cell r="G472" t="str">
            <v>1311590040</v>
          </cell>
          <cell r="BG472">
            <v>56475400000</v>
          </cell>
        </row>
        <row r="473">
          <cell r="G473" t="str">
            <v>E131180040</v>
          </cell>
          <cell r="BG473">
            <v>0</v>
          </cell>
        </row>
        <row r="474">
          <cell r="G474" t="str">
            <v>1311810040</v>
          </cell>
          <cell r="BG474">
            <v>0</v>
          </cell>
        </row>
        <row r="475">
          <cell r="G475" t="str">
            <v>D131210040</v>
          </cell>
          <cell r="BG475">
            <v>0</v>
          </cell>
        </row>
        <row r="476">
          <cell r="G476" t="str">
            <v>E131210040</v>
          </cell>
          <cell r="BG476">
            <v>0</v>
          </cell>
        </row>
        <row r="477">
          <cell r="G477" t="str">
            <v>1312110040</v>
          </cell>
          <cell r="BG477">
            <v>0</v>
          </cell>
        </row>
        <row r="478">
          <cell r="G478" t="str">
            <v>D131300040</v>
          </cell>
          <cell r="BG478">
            <v>134057064935485</v>
          </cell>
        </row>
        <row r="479">
          <cell r="G479" t="str">
            <v>E131320040</v>
          </cell>
          <cell r="BG479">
            <v>134057064935485</v>
          </cell>
        </row>
        <row r="480">
          <cell r="G480" t="str">
            <v>1313210040</v>
          </cell>
          <cell r="BG480">
            <v>18205127</v>
          </cell>
        </row>
        <row r="481">
          <cell r="G481" t="str">
            <v>1313220040</v>
          </cell>
          <cell r="BG481">
            <v>61458493412396</v>
          </cell>
        </row>
        <row r="482">
          <cell r="G482" t="str">
            <v>1313230040</v>
          </cell>
          <cell r="BG482">
            <v>16795345661</v>
          </cell>
        </row>
        <row r="483">
          <cell r="G483" t="str">
            <v>1313240040</v>
          </cell>
          <cell r="BG483">
            <v>0</v>
          </cell>
        </row>
        <row r="484">
          <cell r="G484" t="str">
            <v>1313250040</v>
          </cell>
          <cell r="BG484">
            <v>67156132721148</v>
          </cell>
        </row>
        <row r="485">
          <cell r="G485" t="str">
            <v>1313290040</v>
          </cell>
          <cell r="BG485">
            <v>5425625251153</v>
          </cell>
        </row>
        <row r="486">
          <cell r="G486" t="str">
            <v>E131350040</v>
          </cell>
          <cell r="BG486">
            <v>0</v>
          </cell>
        </row>
        <row r="487">
          <cell r="G487" t="str">
            <v>1313510040</v>
          </cell>
          <cell r="BG487">
            <v>0</v>
          </cell>
        </row>
        <row r="488">
          <cell r="G488" t="str">
            <v>1313590040</v>
          </cell>
          <cell r="BG488">
            <v>0</v>
          </cell>
        </row>
        <row r="489">
          <cell r="G489" t="str">
            <v>D131400040</v>
          </cell>
          <cell r="BG489">
            <v>1949139830668</v>
          </cell>
        </row>
        <row r="490">
          <cell r="G490" t="str">
            <v>E131420040</v>
          </cell>
          <cell r="BG490">
            <v>1949139830668</v>
          </cell>
        </row>
        <row r="491">
          <cell r="G491" t="str">
            <v>1314210040</v>
          </cell>
          <cell r="BG491">
            <v>0</v>
          </cell>
        </row>
        <row r="492">
          <cell r="G492" t="str">
            <v>1314220040</v>
          </cell>
          <cell r="BG492">
            <v>1917680503</v>
          </cell>
        </row>
        <row r="493">
          <cell r="G493" t="str">
            <v>1314230040</v>
          </cell>
          <cell r="BG493">
            <v>1946982150165</v>
          </cell>
        </row>
        <row r="494">
          <cell r="G494" t="str">
            <v>1314240040</v>
          </cell>
          <cell r="BG494">
            <v>0</v>
          </cell>
        </row>
        <row r="495">
          <cell r="G495" t="str">
            <v>1314250040</v>
          </cell>
          <cell r="BG495">
            <v>0</v>
          </cell>
        </row>
        <row r="496">
          <cell r="G496" t="str">
            <v>1314260040</v>
          </cell>
          <cell r="BG496">
            <v>0</v>
          </cell>
        </row>
        <row r="497">
          <cell r="G497" t="str">
            <v>1314270040</v>
          </cell>
          <cell r="BG497">
            <v>0</v>
          </cell>
        </row>
        <row r="498">
          <cell r="G498" t="str">
            <v>1314280040</v>
          </cell>
          <cell r="BG498">
            <v>0</v>
          </cell>
        </row>
        <row r="499">
          <cell r="G499" t="str">
            <v>1314290040</v>
          </cell>
          <cell r="BG499">
            <v>0</v>
          </cell>
        </row>
        <row r="500">
          <cell r="G500" t="str">
            <v>1314295040</v>
          </cell>
          <cell r="BG500">
            <v>240000000</v>
          </cell>
        </row>
        <row r="501">
          <cell r="G501" t="str">
            <v>E131450040</v>
          </cell>
          <cell r="BG501">
            <v>0</v>
          </cell>
        </row>
        <row r="502">
          <cell r="G502" t="str">
            <v>1314510040</v>
          </cell>
          <cell r="BG502">
            <v>0</v>
          </cell>
        </row>
        <row r="503">
          <cell r="G503" t="str">
            <v>1314530040</v>
          </cell>
          <cell r="BG503">
            <v>0</v>
          </cell>
        </row>
        <row r="504">
          <cell r="G504" t="str">
            <v>1314550040</v>
          </cell>
          <cell r="BG504">
            <v>0</v>
          </cell>
        </row>
        <row r="505">
          <cell r="G505" t="str">
            <v>1314570040</v>
          </cell>
          <cell r="BG505">
            <v>0</v>
          </cell>
        </row>
        <row r="506">
          <cell r="G506" t="str">
            <v>1314590040</v>
          </cell>
          <cell r="BG506">
            <v>0</v>
          </cell>
        </row>
        <row r="507">
          <cell r="G507" t="str">
            <v>D131500040</v>
          </cell>
          <cell r="BG507">
            <v>1308557336881</v>
          </cell>
        </row>
        <row r="508">
          <cell r="G508" t="str">
            <v>E131520040</v>
          </cell>
          <cell r="BG508">
            <v>1306349436881</v>
          </cell>
        </row>
        <row r="509">
          <cell r="G509" t="str">
            <v>1315210040</v>
          </cell>
          <cell r="BG509">
            <v>712941132574</v>
          </cell>
        </row>
        <row r="510">
          <cell r="G510" t="str">
            <v>1315230040</v>
          </cell>
          <cell r="BG510">
            <v>0</v>
          </cell>
        </row>
        <row r="511">
          <cell r="G511" t="str">
            <v>1315250040</v>
          </cell>
          <cell r="BG511">
            <v>0</v>
          </cell>
        </row>
        <row r="512">
          <cell r="G512" t="str">
            <v>1315270040</v>
          </cell>
          <cell r="BG512">
            <v>593408304307</v>
          </cell>
        </row>
        <row r="513">
          <cell r="G513" t="str">
            <v>E131550040</v>
          </cell>
          <cell r="BG513">
            <v>2207900000</v>
          </cell>
        </row>
        <row r="514">
          <cell r="G514" t="str">
            <v>1315510040</v>
          </cell>
          <cell r="BG514">
            <v>0</v>
          </cell>
        </row>
        <row r="515">
          <cell r="G515" t="str">
            <v>1315530040</v>
          </cell>
          <cell r="BG515">
            <v>0</v>
          </cell>
        </row>
        <row r="516">
          <cell r="G516" t="str">
            <v>1315550040</v>
          </cell>
          <cell r="BG516">
            <v>0</v>
          </cell>
        </row>
        <row r="517">
          <cell r="G517" t="str">
            <v>1315570040</v>
          </cell>
          <cell r="BG517">
            <v>0</v>
          </cell>
        </row>
        <row r="518">
          <cell r="G518" t="str">
            <v>1315590040</v>
          </cell>
          <cell r="BG518">
            <v>2207900000</v>
          </cell>
        </row>
        <row r="519">
          <cell r="G519" t="str">
            <v>D131580040</v>
          </cell>
          <cell r="BG519">
            <v>0</v>
          </cell>
        </row>
        <row r="520">
          <cell r="G520" t="str">
            <v>E131580040</v>
          </cell>
          <cell r="BG520">
            <v>0</v>
          </cell>
        </row>
        <row r="521">
          <cell r="G521" t="str">
            <v>1315810040</v>
          </cell>
          <cell r="BG521">
            <v>0</v>
          </cell>
        </row>
        <row r="522">
          <cell r="G522" t="str">
            <v>1315890040</v>
          </cell>
          <cell r="BG522">
            <v>0</v>
          </cell>
        </row>
        <row r="523">
          <cell r="G523" t="str">
            <v>D131680040</v>
          </cell>
          <cell r="BG523">
            <v>0</v>
          </cell>
        </row>
        <row r="524">
          <cell r="G524" t="str">
            <v>E131680040</v>
          </cell>
          <cell r="BG524">
            <v>0</v>
          </cell>
        </row>
        <row r="525">
          <cell r="G525" t="str">
            <v>1316810040</v>
          </cell>
          <cell r="BG525">
            <v>0</v>
          </cell>
        </row>
        <row r="526">
          <cell r="G526" t="str">
            <v>D131710040</v>
          </cell>
          <cell r="BG526">
            <v>0</v>
          </cell>
        </row>
        <row r="527">
          <cell r="G527" t="str">
            <v>E131710040</v>
          </cell>
          <cell r="BG527">
            <v>0</v>
          </cell>
        </row>
        <row r="528">
          <cell r="G528" t="str">
            <v>1317110040</v>
          </cell>
          <cell r="BG528">
            <v>0</v>
          </cell>
        </row>
        <row r="529">
          <cell r="G529" t="str">
            <v>D131740040</v>
          </cell>
          <cell r="BG529">
            <v>0</v>
          </cell>
        </row>
        <row r="530">
          <cell r="G530" t="str">
            <v>E131740040</v>
          </cell>
          <cell r="BG530">
            <v>0</v>
          </cell>
        </row>
        <row r="531">
          <cell r="G531" t="str">
            <v>1317410040</v>
          </cell>
          <cell r="BG531">
            <v>0</v>
          </cell>
        </row>
        <row r="532">
          <cell r="G532" t="str">
            <v>D131770040</v>
          </cell>
          <cell r="BG532">
            <v>0</v>
          </cell>
        </row>
        <row r="533">
          <cell r="G533" t="str">
            <v>E131770040</v>
          </cell>
          <cell r="BG533">
            <v>0</v>
          </cell>
        </row>
        <row r="534">
          <cell r="G534" t="str">
            <v>1317710040</v>
          </cell>
          <cell r="BG534">
            <v>0</v>
          </cell>
        </row>
        <row r="535">
          <cell r="G535" t="str">
            <v>D131870040</v>
          </cell>
          <cell r="BG535">
            <v>110055913687</v>
          </cell>
        </row>
        <row r="536">
          <cell r="G536" t="str">
            <v>E131870040</v>
          </cell>
          <cell r="BG536">
            <v>110055913687</v>
          </cell>
        </row>
        <row r="537">
          <cell r="G537" t="str">
            <v>1318705040</v>
          </cell>
          <cell r="BG537">
            <v>0</v>
          </cell>
        </row>
        <row r="538">
          <cell r="G538" t="str">
            <v>1318710040</v>
          </cell>
          <cell r="BG538">
            <v>0</v>
          </cell>
        </row>
        <row r="539">
          <cell r="G539" t="str">
            <v>1318715040</v>
          </cell>
          <cell r="BG539">
            <v>0</v>
          </cell>
        </row>
        <row r="540">
          <cell r="G540" t="str">
            <v>1318720040</v>
          </cell>
          <cell r="BG540">
            <v>0</v>
          </cell>
        </row>
        <row r="541">
          <cell r="G541" t="str">
            <v>1318725040</v>
          </cell>
          <cell r="BG541">
            <v>197100000</v>
          </cell>
        </row>
        <row r="542">
          <cell r="G542" t="str">
            <v>1318730040</v>
          </cell>
          <cell r="BG542">
            <v>0</v>
          </cell>
        </row>
        <row r="543">
          <cell r="G543" t="str">
            <v>1318735040</v>
          </cell>
          <cell r="BG543">
            <v>0</v>
          </cell>
        </row>
        <row r="544">
          <cell r="G544" t="str">
            <v>1318740040</v>
          </cell>
          <cell r="BG544">
            <v>58305708745</v>
          </cell>
        </row>
        <row r="545">
          <cell r="G545" t="str">
            <v>1318745040</v>
          </cell>
          <cell r="BG545">
            <v>0</v>
          </cell>
        </row>
        <row r="546">
          <cell r="G546" t="str">
            <v>1318750040</v>
          </cell>
          <cell r="BG546">
            <v>0</v>
          </cell>
        </row>
        <row r="547">
          <cell r="G547" t="str">
            <v>1318755040</v>
          </cell>
          <cell r="BG547">
            <v>3311780</v>
          </cell>
        </row>
        <row r="548">
          <cell r="G548" t="str">
            <v>1318760040</v>
          </cell>
          <cell r="BG548">
            <v>0</v>
          </cell>
        </row>
        <row r="549">
          <cell r="G549" t="str">
            <v>1318765040</v>
          </cell>
          <cell r="BG549">
            <v>0</v>
          </cell>
        </row>
        <row r="550">
          <cell r="G550" t="str">
            <v>1318770040</v>
          </cell>
          <cell r="BG550">
            <v>0</v>
          </cell>
        </row>
        <row r="551">
          <cell r="G551" t="str">
            <v>1318775040</v>
          </cell>
          <cell r="BG551">
            <v>0</v>
          </cell>
        </row>
        <row r="552">
          <cell r="G552" t="str">
            <v>1318790040</v>
          </cell>
          <cell r="BG552">
            <v>51549793162</v>
          </cell>
        </row>
        <row r="553">
          <cell r="G553" t="str">
            <v>D131900040</v>
          </cell>
          <cell r="BG553">
            <v>1635598168019</v>
          </cell>
        </row>
        <row r="554">
          <cell r="G554" t="str">
            <v>E131910040</v>
          </cell>
          <cell r="BG554">
            <v>1632408750898</v>
          </cell>
        </row>
        <row r="555">
          <cell r="G555" t="str">
            <v>1319110040</v>
          </cell>
          <cell r="BG555">
            <v>0</v>
          </cell>
        </row>
        <row r="556">
          <cell r="G556" t="str">
            <v>1319190040</v>
          </cell>
          <cell r="BG556">
            <v>1632408750898</v>
          </cell>
        </row>
        <row r="557">
          <cell r="G557" t="str">
            <v>E131930040</v>
          </cell>
          <cell r="BG557">
            <v>3089417121</v>
          </cell>
        </row>
        <row r="558">
          <cell r="G558" t="str">
            <v>1319310040</v>
          </cell>
          <cell r="BG558">
            <v>1043004244</v>
          </cell>
        </row>
        <row r="559">
          <cell r="G559" t="str">
            <v>1319350040</v>
          </cell>
          <cell r="BG559">
            <v>0</v>
          </cell>
        </row>
        <row r="560">
          <cell r="G560" t="str">
            <v>1319390040</v>
          </cell>
          <cell r="BG560">
            <v>2046412877</v>
          </cell>
        </row>
        <row r="561">
          <cell r="G561" t="str">
            <v>E131950040</v>
          </cell>
          <cell r="BG561">
            <v>100000000</v>
          </cell>
        </row>
        <row r="562">
          <cell r="G562" t="str">
            <v>1319510040</v>
          </cell>
          <cell r="BG562">
            <v>100000000</v>
          </cell>
        </row>
        <row r="563">
          <cell r="G563" t="str">
            <v>1319550040</v>
          </cell>
          <cell r="BG563">
            <v>0</v>
          </cell>
        </row>
        <row r="564">
          <cell r="G564" t="str">
            <v>D135100040</v>
          </cell>
          <cell r="BG564">
            <v>0</v>
          </cell>
        </row>
        <row r="565">
          <cell r="G565" t="str">
            <v>E135100040</v>
          </cell>
          <cell r="BG565">
            <v>0</v>
          </cell>
        </row>
        <row r="566">
          <cell r="G566" t="str">
            <v>1351010040</v>
          </cell>
          <cell r="BG566">
            <v>0</v>
          </cell>
        </row>
        <row r="567">
          <cell r="G567" t="str">
            <v>D135300040</v>
          </cell>
          <cell r="BG567">
            <v>22757533511234</v>
          </cell>
        </row>
        <row r="568">
          <cell r="G568" t="str">
            <v>E135300040</v>
          </cell>
          <cell r="BG568">
            <v>22757533511234</v>
          </cell>
        </row>
        <row r="569">
          <cell r="G569" t="str">
            <v>1353010040</v>
          </cell>
          <cell r="BG569">
            <v>22757533511234</v>
          </cell>
        </row>
        <row r="570">
          <cell r="G570" t="str">
            <v>1353050040</v>
          </cell>
          <cell r="BG570">
            <v>0</v>
          </cell>
        </row>
        <row r="571">
          <cell r="G571" t="str">
            <v>D135500040</v>
          </cell>
          <cell r="BG571">
            <v>0</v>
          </cell>
        </row>
        <row r="572">
          <cell r="G572" t="str">
            <v>E135500040</v>
          </cell>
          <cell r="BG572">
            <v>0</v>
          </cell>
        </row>
        <row r="573">
          <cell r="G573" t="str">
            <v>1355010040</v>
          </cell>
          <cell r="BG573">
            <v>0</v>
          </cell>
        </row>
        <row r="574">
          <cell r="G574" t="str">
            <v>D135600040</v>
          </cell>
          <cell r="BG574">
            <v>1668518515088</v>
          </cell>
        </row>
        <row r="575">
          <cell r="G575" t="str">
            <v>E135600040</v>
          </cell>
          <cell r="BG575">
            <v>1668518515088</v>
          </cell>
        </row>
        <row r="576">
          <cell r="G576" t="str">
            <v>1356010040</v>
          </cell>
          <cell r="BG576">
            <v>1668518515088</v>
          </cell>
        </row>
        <row r="577">
          <cell r="G577" t="str">
            <v>D135700040</v>
          </cell>
          <cell r="BG577">
            <v>0</v>
          </cell>
        </row>
        <row r="578">
          <cell r="G578" t="str">
            <v>E135700040</v>
          </cell>
          <cell r="BG578">
            <v>0</v>
          </cell>
        </row>
        <row r="579">
          <cell r="G579" t="str">
            <v>1357005040</v>
          </cell>
          <cell r="BG579">
            <v>0</v>
          </cell>
        </row>
        <row r="580">
          <cell r="G580" t="str">
            <v>1357010040</v>
          </cell>
          <cell r="BG580">
            <v>0</v>
          </cell>
        </row>
        <row r="581">
          <cell r="G581" t="str">
            <v>1357015040</v>
          </cell>
          <cell r="BG581">
            <v>0</v>
          </cell>
        </row>
        <row r="582">
          <cell r="G582" t="str">
            <v>1357020040</v>
          </cell>
          <cell r="BG582">
            <v>0</v>
          </cell>
        </row>
        <row r="583">
          <cell r="G583" t="str">
            <v>1357025040</v>
          </cell>
          <cell r="BG583">
            <v>0</v>
          </cell>
        </row>
        <row r="584">
          <cell r="G584" t="str">
            <v>1357030040</v>
          </cell>
          <cell r="BG584">
            <v>0</v>
          </cell>
        </row>
        <row r="585">
          <cell r="G585" t="str">
            <v>1357035040</v>
          </cell>
          <cell r="BG585">
            <v>0</v>
          </cell>
        </row>
        <row r="586">
          <cell r="G586" t="str">
            <v>1357040040</v>
          </cell>
          <cell r="BG586">
            <v>0</v>
          </cell>
        </row>
        <row r="587">
          <cell r="G587" t="str">
            <v>1357045040</v>
          </cell>
          <cell r="BG587">
            <v>0</v>
          </cell>
        </row>
        <row r="588">
          <cell r="G588" t="str">
            <v>1357050040</v>
          </cell>
          <cell r="BG588">
            <v>0</v>
          </cell>
        </row>
        <row r="589">
          <cell r="G589" t="str">
            <v>1357055040</v>
          </cell>
          <cell r="BG589">
            <v>0</v>
          </cell>
        </row>
        <row r="590">
          <cell r="G590" t="str">
            <v>1357060040</v>
          </cell>
          <cell r="BG590">
            <v>0</v>
          </cell>
        </row>
        <row r="591">
          <cell r="G591" t="str">
            <v>1357065040</v>
          </cell>
          <cell r="BG591">
            <v>0</v>
          </cell>
        </row>
        <row r="592">
          <cell r="G592" t="str">
            <v>1357070040</v>
          </cell>
          <cell r="BG592">
            <v>0</v>
          </cell>
        </row>
        <row r="593">
          <cell r="G593" t="str">
            <v>1357075040</v>
          </cell>
          <cell r="BG593">
            <v>0</v>
          </cell>
        </row>
        <row r="594">
          <cell r="G594" t="str">
            <v>1357090040</v>
          </cell>
          <cell r="BG594">
            <v>0</v>
          </cell>
        </row>
        <row r="595">
          <cell r="G595" t="str">
            <v>D135900040</v>
          </cell>
          <cell r="BG595">
            <v>2371166711111</v>
          </cell>
        </row>
        <row r="596">
          <cell r="G596" t="str">
            <v>E135900040</v>
          </cell>
          <cell r="BG596">
            <v>2371166711111</v>
          </cell>
        </row>
        <row r="597">
          <cell r="G597" t="str">
            <v>1359010040</v>
          </cell>
          <cell r="BG597">
            <v>2371166711111</v>
          </cell>
        </row>
        <row r="598">
          <cell r="G598" t="str">
            <v>D137000040</v>
          </cell>
          <cell r="BG598">
            <v>2990341868088</v>
          </cell>
        </row>
        <row r="599">
          <cell r="G599" t="str">
            <v>E137000040</v>
          </cell>
          <cell r="BG599">
            <v>2990341868088</v>
          </cell>
        </row>
        <row r="600">
          <cell r="G600" t="str">
            <v>1370010040</v>
          </cell>
          <cell r="BG600">
            <v>6768690152</v>
          </cell>
        </row>
        <row r="601">
          <cell r="G601" t="str">
            <v>1370030040</v>
          </cell>
          <cell r="BG601">
            <v>1818110587194</v>
          </cell>
        </row>
        <row r="602">
          <cell r="G602" t="str">
            <v>1370050040</v>
          </cell>
          <cell r="BG602">
            <v>1160258754818</v>
          </cell>
        </row>
        <row r="603">
          <cell r="G603" t="str">
            <v>1370070040</v>
          </cell>
          <cell r="BG603">
            <v>5203835924</v>
          </cell>
        </row>
        <row r="604">
          <cell r="G604" t="str">
            <v>D138100040</v>
          </cell>
          <cell r="BG604">
            <v>0</v>
          </cell>
        </row>
        <row r="605">
          <cell r="G605" t="str">
            <v>E138100040</v>
          </cell>
          <cell r="BG605">
            <v>0</v>
          </cell>
        </row>
        <row r="606">
          <cell r="G606" t="str">
            <v>1381010040</v>
          </cell>
          <cell r="BG606">
            <v>0</v>
          </cell>
        </row>
        <row r="607">
          <cell r="G607" t="str">
            <v>D138900040</v>
          </cell>
          <cell r="BG607">
            <v>0</v>
          </cell>
        </row>
        <row r="608">
          <cell r="G608" t="str">
            <v>E138900040</v>
          </cell>
          <cell r="BG608">
            <v>0</v>
          </cell>
        </row>
        <row r="609">
          <cell r="G609" t="str">
            <v>1389010040</v>
          </cell>
          <cell r="BG609">
            <v>0</v>
          </cell>
        </row>
        <row r="610">
          <cell r="G610" t="str">
            <v>D139000040</v>
          </cell>
          <cell r="BG610">
            <v>1283979623871</v>
          </cell>
        </row>
        <row r="611">
          <cell r="G611" t="str">
            <v>E139000040</v>
          </cell>
          <cell r="BG611">
            <v>1283979623871</v>
          </cell>
        </row>
        <row r="612">
          <cell r="G612" t="str">
            <v>1390010040</v>
          </cell>
          <cell r="BG612">
            <v>1283979623871</v>
          </cell>
        </row>
        <row r="613">
          <cell r="G613" t="str">
            <v>D140100040</v>
          </cell>
          <cell r="BG613">
            <v>820000000000</v>
          </cell>
        </row>
        <row r="614">
          <cell r="G614" t="str">
            <v>E140110040</v>
          </cell>
          <cell r="BG614">
            <v>0</v>
          </cell>
        </row>
        <row r="615">
          <cell r="G615" t="str">
            <v>1401110040</v>
          </cell>
          <cell r="BG615">
            <v>0</v>
          </cell>
        </row>
        <row r="616">
          <cell r="G616" t="str">
            <v>E140130040</v>
          </cell>
          <cell r="BG616">
            <v>0</v>
          </cell>
        </row>
        <row r="617">
          <cell r="G617" t="str">
            <v>1401310040</v>
          </cell>
          <cell r="BG617">
            <v>0</v>
          </cell>
        </row>
        <row r="618">
          <cell r="G618" t="str">
            <v>E140150040</v>
          </cell>
          <cell r="BG618">
            <v>0</v>
          </cell>
        </row>
        <row r="619">
          <cell r="G619" t="str">
            <v>1401510040</v>
          </cell>
          <cell r="BG619">
            <v>0</v>
          </cell>
        </row>
        <row r="620">
          <cell r="G620" t="str">
            <v>E140190040</v>
          </cell>
          <cell r="BG620">
            <v>820000000000</v>
          </cell>
        </row>
        <row r="621">
          <cell r="G621" t="str">
            <v>1401910040</v>
          </cell>
          <cell r="BG621">
            <v>820000000000</v>
          </cell>
        </row>
        <row r="622">
          <cell r="G622" t="str">
            <v>D140400040</v>
          </cell>
          <cell r="BG622">
            <v>3661024863820</v>
          </cell>
        </row>
        <row r="623">
          <cell r="G623" t="str">
            <v>E140400040</v>
          </cell>
          <cell r="BG623">
            <v>3661024863820</v>
          </cell>
        </row>
        <row r="624">
          <cell r="G624" t="str">
            <v>1404010040</v>
          </cell>
          <cell r="BG624">
            <v>3661024863820</v>
          </cell>
        </row>
        <row r="625">
          <cell r="G625" t="str">
            <v>D140700040</v>
          </cell>
          <cell r="BG625">
            <v>0</v>
          </cell>
        </row>
        <row r="626">
          <cell r="G626" t="str">
            <v>E140700040</v>
          </cell>
          <cell r="BG626">
            <v>0</v>
          </cell>
        </row>
        <row r="627">
          <cell r="G627" t="str">
            <v>1407010040</v>
          </cell>
          <cell r="BG627">
            <v>0</v>
          </cell>
        </row>
        <row r="628">
          <cell r="G628" t="str">
            <v>D141100040</v>
          </cell>
          <cell r="BG628">
            <v>60803688986</v>
          </cell>
        </row>
        <row r="629">
          <cell r="G629" t="str">
            <v>E141100040</v>
          </cell>
          <cell r="BG629">
            <v>60803688986</v>
          </cell>
        </row>
        <row r="630">
          <cell r="G630" t="str">
            <v>1411010040</v>
          </cell>
          <cell r="BG630">
            <v>60803688986</v>
          </cell>
        </row>
        <row r="631">
          <cell r="G631" t="str">
            <v>D141300040</v>
          </cell>
          <cell r="BG631">
            <v>1</v>
          </cell>
        </row>
        <row r="632">
          <cell r="G632" t="str">
            <v>E141300040</v>
          </cell>
          <cell r="BG632">
            <v>1</v>
          </cell>
        </row>
        <row r="633">
          <cell r="G633" t="str">
            <v>1413010040</v>
          </cell>
          <cell r="BG633">
            <v>1</v>
          </cell>
        </row>
        <row r="634">
          <cell r="G634" t="str">
            <v>D141500040</v>
          </cell>
          <cell r="BG634">
            <v>0</v>
          </cell>
        </row>
        <row r="635">
          <cell r="G635" t="str">
            <v>E141500040</v>
          </cell>
          <cell r="BG635">
            <v>0</v>
          </cell>
        </row>
        <row r="636">
          <cell r="G636" t="str">
            <v>1415010040</v>
          </cell>
          <cell r="BG636">
            <v>0</v>
          </cell>
        </row>
        <row r="637">
          <cell r="G637" t="str">
            <v>D141700040</v>
          </cell>
          <cell r="BG637">
            <v>164606290149</v>
          </cell>
        </row>
        <row r="638">
          <cell r="G638" t="str">
            <v>E141700040</v>
          </cell>
          <cell r="BG638">
            <v>164606290149</v>
          </cell>
        </row>
        <row r="639">
          <cell r="G639" t="str">
            <v>1417010040</v>
          </cell>
          <cell r="BG639">
            <v>164606290149</v>
          </cell>
        </row>
        <row r="640">
          <cell r="G640" t="str">
            <v>D141900040</v>
          </cell>
          <cell r="BG640">
            <v>0</v>
          </cell>
        </row>
        <row r="641">
          <cell r="G641" t="str">
            <v>E141900040</v>
          </cell>
          <cell r="BG641">
            <v>0</v>
          </cell>
        </row>
        <row r="642">
          <cell r="G642" t="str">
            <v>1419010040</v>
          </cell>
          <cell r="BG642">
            <v>0</v>
          </cell>
        </row>
        <row r="643">
          <cell r="G643" t="str">
            <v>D142500040</v>
          </cell>
          <cell r="BG643">
            <v>4532127242532</v>
          </cell>
        </row>
        <row r="644">
          <cell r="G644" t="str">
            <v>E142500040</v>
          </cell>
          <cell r="BG644">
            <v>4511647182673</v>
          </cell>
        </row>
        <row r="645">
          <cell r="G645" t="str">
            <v>1425010040</v>
          </cell>
          <cell r="BG645">
            <v>4511647182673</v>
          </cell>
        </row>
        <row r="646">
          <cell r="G646" t="str">
            <v>E142550040</v>
          </cell>
          <cell r="BG646">
            <v>6335811405</v>
          </cell>
        </row>
        <row r="647">
          <cell r="G647" t="str">
            <v>1425510040</v>
          </cell>
          <cell r="BG647">
            <v>6335811405</v>
          </cell>
        </row>
        <row r="648">
          <cell r="G648" t="str">
            <v>E142590040</v>
          </cell>
          <cell r="BG648">
            <v>14144248454</v>
          </cell>
        </row>
        <row r="649">
          <cell r="G649" t="str">
            <v>1425910040</v>
          </cell>
          <cell r="BG649">
            <v>14144248454</v>
          </cell>
        </row>
        <row r="650">
          <cell r="G650" t="str">
            <v>D143100040</v>
          </cell>
          <cell r="BG650">
            <v>18918960177</v>
          </cell>
        </row>
        <row r="651">
          <cell r="G651" t="str">
            <v>E143100040</v>
          </cell>
          <cell r="BG651">
            <v>18918960177</v>
          </cell>
        </row>
        <row r="652">
          <cell r="G652" t="str">
            <v>1431010040</v>
          </cell>
          <cell r="BG652">
            <v>0</v>
          </cell>
        </row>
        <row r="653">
          <cell r="G653" t="str">
            <v>1431020040</v>
          </cell>
          <cell r="BG653">
            <v>0</v>
          </cell>
        </row>
        <row r="654">
          <cell r="G654" t="str">
            <v>1431030040</v>
          </cell>
          <cell r="BG654">
            <v>0</v>
          </cell>
        </row>
        <row r="655">
          <cell r="G655" t="str">
            <v>1431040040</v>
          </cell>
          <cell r="BG655">
            <v>0</v>
          </cell>
        </row>
        <row r="656">
          <cell r="G656" t="str">
            <v>1431050040</v>
          </cell>
          <cell r="BG656">
            <v>0</v>
          </cell>
        </row>
        <row r="657">
          <cell r="G657" t="str">
            <v>1431080040</v>
          </cell>
          <cell r="BG657">
            <v>7668483567</v>
          </cell>
        </row>
        <row r="658">
          <cell r="G658" t="str">
            <v>1431090040</v>
          </cell>
          <cell r="BG658">
            <v>11250476610</v>
          </cell>
        </row>
        <row r="659">
          <cell r="G659" t="str">
            <v>D143400040</v>
          </cell>
          <cell r="BG659">
            <v>3918825666</v>
          </cell>
        </row>
        <row r="660">
          <cell r="G660" t="str">
            <v>E143400040</v>
          </cell>
          <cell r="BG660">
            <v>3918825666</v>
          </cell>
        </row>
        <row r="661">
          <cell r="G661" t="str">
            <v>1434010040</v>
          </cell>
          <cell r="BG661">
            <v>2393263740</v>
          </cell>
        </row>
        <row r="662">
          <cell r="G662" t="str">
            <v>1434030040</v>
          </cell>
          <cell r="BG662">
            <v>0</v>
          </cell>
        </row>
        <row r="663">
          <cell r="G663" t="str">
            <v>1434050040</v>
          </cell>
          <cell r="BG663">
            <v>0</v>
          </cell>
        </row>
        <row r="664">
          <cell r="G664" t="str">
            <v>1434070040</v>
          </cell>
          <cell r="BG664">
            <v>0</v>
          </cell>
        </row>
        <row r="665">
          <cell r="G665" t="str">
            <v>1434080040</v>
          </cell>
          <cell r="BG665">
            <v>0</v>
          </cell>
        </row>
        <row r="666">
          <cell r="G666" t="str">
            <v>1434090040</v>
          </cell>
          <cell r="BG666">
            <v>1525561926</v>
          </cell>
        </row>
        <row r="667">
          <cell r="G667" t="str">
            <v>D143900040</v>
          </cell>
          <cell r="BG667">
            <v>0</v>
          </cell>
        </row>
        <row r="668">
          <cell r="G668" t="str">
            <v>E143910040</v>
          </cell>
          <cell r="BG668">
            <v>0</v>
          </cell>
        </row>
        <row r="669">
          <cell r="G669" t="str">
            <v>1439110040</v>
          </cell>
          <cell r="BG669">
            <v>0</v>
          </cell>
        </row>
        <row r="670">
          <cell r="G670" t="str">
            <v>E143940040</v>
          </cell>
          <cell r="BG670">
            <v>0</v>
          </cell>
        </row>
        <row r="671">
          <cell r="G671" t="str">
            <v>1439410040</v>
          </cell>
          <cell r="BG671">
            <v>0</v>
          </cell>
        </row>
        <row r="672">
          <cell r="G672" t="str">
            <v>E143990040</v>
          </cell>
          <cell r="BG672">
            <v>0</v>
          </cell>
        </row>
        <row r="673">
          <cell r="G673" t="str">
            <v>1439910040</v>
          </cell>
          <cell r="BG673">
            <v>0</v>
          </cell>
        </row>
        <row r="674">
          <cell r="G674" t="str">
            <v>D144100040</v>
          </cell>
          <cell r="BG674">
            <v>7487824364695</v>
          </cell>
        </row>
        <row r="675">
          <cell r="G675" t="str">
            <v>E144110040</v>
          </cell>
          <cell r="BG675">
            <v>7483310307677</v>
          </cell>
        </row>
        <row r="676">
          <cell r="G676" t="str">
            <v>1441110040</v>
          </cell>
          <cell r="BG676">
            <v>3197954991868</v>
          </cell>
        </row>
        <row r="677">
          <cell r="G677" t="str">
            <v>1441120040</v>
          </cell>
          <cell r="BG677">
            <v>0</v>
          </cell>
        </row>
        <row r="678">
          <cell r="G678" t="str">
            <v>1441130040</v>
          </cell>
          <cell r="BG678">
            <v>0</v>
          </cell>
        </row>
        <row r="679">
          <cell r="G679" t="str">
            <v>1441140040</v>
          </cell>
          <cell r="BG679">
            <v>3066859795358</v>
          </cell>
        </row>
        <row r="680">
          <cell r="G680" t="str">
            <v>1441150040</v>
          </cell>
          <cell r="BG680">
            <v>1106949903422</v>
          </cell>
        </row>
        <row r="681">
          <cell r="G681" t="str">
            <v>1441160040</v>
          </cell>
          <cell r="BG681">
            <v>0</v>
          </cell>
        </row>
        <row r="682">
          <cell r="G682" t="str">
            <v>1441170040</v>
          </cell>
          <cell r="BG682">
            <v>83739296818</v>
          </cell>
        </row>
        <row r="683">
          <cell r="G683" t="str">
            <v>1441180040</v>
          </cell>
          <cell r="BG683">
            <v>27806320211</v>
          </cell>
        </row>
        <row r="684">
          <cell r="G684" t="str">
            <v>1441190040</v>
          </cell>
          <cell r="BG684">
            <v>0</v>
          </cell>
        </row>
        <row r="685">
          <cell r="G685" t="str">
            <v>E144150040</v>
          </cell>
          <cell r="BG685">
            <v>4514057018</v>
          </cell>
        </row>
        <row r="686">
          <cell r="G686" t="str">
            <v>1441510040</v>
          </cell>
          <cell r="BG686">
            <v>4514057018</v>
          </cell>
        </row>
        <row r="687">
          <cell r="G687" t="str">
            <v>1441540040</v>
          </cell>
          <cell r="BG687">
            <v>0</v>
          </cell>
        </row>
        <row r="688">
          <cell r="G688" t="str">
            <v>1441570040</v>
          </cell>
          <cell r="BG688">
            <v>0</v>
          </cell>
        </row>
        <row r="689">
          <cell r="G689" t="str">
            <v>1441590040</v>
          </cell>
          <cell r="BG689">
            <v>0</v>
          </cell>
        </row>
        <row r="690">
          <cell r="G690" t="str">
            <v>D144300040</v>
          </cell>
          <cell r="BG690">
            <v>666863273849</v>
          </cell>
        </row>
        <row r="691">
          <cell r="G691" t="str">
            <v>E144310040</v>
          </cell>
          <cell r="BG691">
            <v>665271481315</v>
          </cell>
        </row>
        <row r="692">
          <cell r="G692" t="str">
            <v>1443110040</v>
          </cell>
          <cell r="BG692">
            <v>656962638701</v>
          </cell>
        </row>
        <row r="693">
          <cell r="G693" t="str">
            <v>1443130040</v>
          </cell>
          <cell r="BG693">
            <v>0</v>
          </cell>
        </row>
        <row r="694">
          <cell r="G694" t="str">
            <v>1443150040</v>
          </cell>
          <cell r="BG694">
            <v>8308842614</v>
          </cell>
        </row>
        <row r="695">
          <cell r="G695" t="str">
            <v>1443170040</v>
          </cell>
          <cell r="BG695">
            <v>0</v>
          </cell>
        </row>
        <row r="696">
          <cell r="G696" t="str">
            <v>E144350040</v>
          </cell>
          <cell r="BG696">
            <v>1591792534</v>
          </cell>
        </row>
        <row r="697">
          <cell r="G697" t="str">
            <v>1443510040</v>
          </cell>
          <cell r="BG697">
            <v>1591792534</v>
          </cell>
        </row>
        <row r="698">
          <cell r="G698" t="str">
            <v>1443550040</v>
          </cell>
          <cell r="BG698">
            <v>0</v>
          </cell>
        </row>
        <row r="699">
          <cell r="G699" t="str">
            <v>D144500040</v>
          </cell>
          <cell r="BG699">
            <v>2886014824230</v>
          </cell>
        </row>
        <row r="700">
          <cell r="G700" t="str">
            <v>E144500040</v>
          </cell>
          <cell r="BG700">
            <v>2886014824230</v>
          </cell>
        </row>
        <row r="701">
          <cell r="G701" t="str">
            <v>1445010040</v>
          </cell>
          <cell r="BG701">
            <v>2713659560747</v>
          </cell>
        </row>
        <row r="702">
          <cell r="G702" t="str">
            <v>1445040040</v>
          </cell>
          <cell r="BG702">
            <v>0</v>
          </cell>
        </row>
        <row r="703">
          <cell r="G703" t="str">
            <v>1445070040</v>
          </cell>
          <cell r="BG703">
            <v>172355263483</v>
          </cell>
        </row>
        <row r="704">
          <cell r="G704" t="str">
            <v>D144700040</v>
          </cell>
          <cell r="BG704">
            <v>6129950568</v>
          </cell>
        </row>
        <row r="705">
          <cell r="G705" t="str">
            <v>E144710040</v>
          </cell>
          <cell r="BG705">
            <v>0</v>
          </cell>
        </row>
        <row r="706">
          <cell r="G706" t="str">
            <v>1447110040</v>
          </cell>
          <cell r="BG706">
            <v>0</v>
          </cell>
        </row>
        <row r="707">
          <cell r="G707" t="str">
            <v>1447150040</v>
          </cell>
          <cell r="BG707">
            <v>0</v>
          </cell>
        </row>
        <row r="708">
          <cell r="G708" t="str">
            <v>E144730040</v>
          </cell>
          <cell r="BG708">
            <v>0</v>
          </cell>
        </row>
        <row r="709">
          <cell r="G709" t="str">
            <v>1447310040</v>
          </cell>
          <cell r="BG709">
            <v>0</v>
          </cell>
        </row>
        <row r="710">
          <cell r="G710" t="str">
            <v>E144750040</v>
          </cell>
          <cell r="BG710">
            <v>0</v>
          </cell>
        </row>
        <row r="711">
          <cell r="G711" t="str">
            <v>1447510040</v>
          </cell>
          <cell r="BG711">
            <v>0</v>
          </cell>
        </row>
        <row r="712">
          <cell r="G712" t="str">
            <v>1447540040</v>
          </cell>
          <cell r="BG712">
            <v>0</v>
          </cell>
        </row>
        <row r="713">
          <cell r="G713" t="str">
            <v>1447570040</v>
          </cell>
          <cell r="BG713">
            <v>0</v>
          </cell>
        </row>
        <row r="714">
          <cell r="G714" t="str">
            <v>E144790040</v>
          </cell>
          <cell r="BG714">
            <v>6129950568</v>
          </cell>
        </row>
        <row r="715">
          <cell r="G715" t="str">
            <v>1447910040</v>
          </cell>
          <cell r="BG715">
            <v>2021317980</v>
          </cell>
        </row>
        <row r="716">
          <cell r="G716" t="str">
            <v>1447950040</v>
          </cell>
          <cell r="BG716">
            <v>4108632588</v>
          </cell>
        </row>
        <row r="717">
          <cell r="G717" t="str">
            <v>D144900040</v>
          </cell>
          <cell r="BG717">
            <v>0</v>
          </cell>
        </row>
        <row r="718">
          <cell r="G718" t="str">
            <v>E144900040</v>
          </cell>
          <cell r="BG718">
            <v>0</v>
          </cell>
        </row>
        <row r="719">
          <cell r="G719" t="str">
            <v>1449010040</v>
          </cell>
          <cell r="BG719">
            <v>0</v>
          </cell>
        </row>
        <row r="720">
          <cell r="G720" t="str">
            <v>D145000040</v>
          </cell>
          <cell r="BG720">
            <v>0</v>
          </cell>
        </row>
        <row r="721">
          <cell r="G721" t="str">
            <v>E145010040</v>
          </cell>
          <cell r="BG721">
            <v>0</v>
          </cell>
        </row>
        <row r="722">
          <cell r="G722" t="str">
            <v>1450110040</v>
          </cell>
          <cell r="BG722">
            <v>0</v>
          </cell>
        </row>
        <row r="723">
          <cell r="G723" t="str">
            <v>1450120040</v>
          </cell>
          <cell r="BG723">
            <v>0</v>
          </cell>
        </row>
        <row r="724">
          <cell r="G724" t="str">
            <v>1450130040</v>
          </cell>
          <cell r="BG724">
            <v>0</v>
          </cell>
        </row>
        <row r="725">
          <cell r="G725" t="str">
            <v>1450140040</v>
          </cell>
          <cell r="BG725">
            <v>0</v>
          </cell>
        </row>
        <row r="726">
          <cell r="G726" t="str">
            <v>1450150040</v>
          </cell>
          <cell r="BG726">
            <v>0</v>
          </cell>
        </row>
        <row r="727">
          <cell r="G727" t="str">
            <v>1450160040</v>
          </cell>
          <cell r="BG727">
            <v>0</v>
          </cell>
        </row>
        <row r="728">
          <cell r="G728" t="str">
            <v>1450190040</v>
          </cell>
          <cell r="BG728">
            <v>0</v>
          </cell>
        </row>
        <row r="729">
          <cell r="G729" t="str">
            <v>E145050040</v>
          </cell>
          <cell r="BG729">
            <v>0</v>
          </cell>
        </row>
        <row r="730">
          <cell r="G730" t="str">
            <v>1450510040</v>
          </cell>
          <cell r="BG730">
            <v>0</v>
          </cell>
        </row>
        <row r="731">
          <cell r="G731" t="str">
            <v>1450590040</v>
          </cell>
          <cell r="BG731">
            <v>0</v>
          </cell>
        </row>
        <row r="732">
          <cell r="G732" t="str">
            <v>D145500040</v>
          </cell>
          <cell r="BG732">
            <v>0</v>
          </cell>
        </row>
        <row r="733">
          <cell r="G733" t="str">
            <v>E145500040</v>
          </cell>
          <cell r="BG733">
            <v>0</v>
          </cell>
        </row>
        <row r="734">
          <cell r="G734" t="str">
            <v>1455510040</v>
          </cell>
          <cell r="BG734">
            <v>0</v>
          </cell>
        </row>
        <row r="735">
          <cell r="G735" t="str">
            <v>1455530040</v>
          </cell>
          <cell r="BG735">
            <v>0</v>
          </cell>
        </row>
        <row r="736">
          <cell r="G736" t="str">
            <v>1455550040</v>
          </cell>
          <cell r="BG736">
            <v>0</v>
          </cell>
        </row>
        <row r="737">
          <cell r="G737" t="str">
            <v>1455570040</v>
          </cell>
          <cell r="BG737">
            <v>0</v>
          </cell>
        </row>
        <row r="738">
          <cell r="G738" t="str">
            <v>1455590040</v>
          </cell>
          <cell r="BG738">
            <v>0</v>
          </cell>
        </row>
        <row r="739">
          <cell r="G739" t="str">
            <v>D146100040</v>
          </cell>
          <cell r="BG739">
            <v>10991000000000</v>
          </cell>
        </row>
        <row r="740">
          <cell r="G740" t="str">
            <v>E146110040</v>
          </cell>
          <cell r="BG740">
            <v>1340000000000</v>
          </cell>
        </row>
        <row r="741">
          <cell r="G741" t="str">
            <v>1461110040</v>
          </cell>
          <cell r="BG741">
            <v>1340000000000</v>
          </cell>
        </row>
        <row r="742">
          <cell r="G742" t="str">
            <v>E146130040</v>
          </cell>
          <cell r="BG742">
            <v>0</v>
          </cell>
        </row>
        <row r="743">
          <cell r="G743" t="str">
            <v>1461310040</v>
          </cell>
          <cell r="BG743">
            <v>0</v>
          </cell>
        </row>
        <row r="744">
          <cell r="G744" t="str">
            <v>E146150040</v>
          </cell>
          <cell r="BG744">
            <v>135000000000</v>
          </cell>
        </row>
        <row r="745">
          <cell r="G745" t="str">
            <v>1461510040</v>
          </cell>
          <cell r="BG745">
            <v>135000000000</v>
          </cell>
        </row>
        <row r="746">
          <cell r="G746" t="str">
            <v>E146170040</v>
          </cell>
          <cell r="BG746">
            <v>0</v>
          </cell>
        </row>
        <row r="747">
          <cell r="G747" t="str">
            <v>1461710040</v>
          </cell>
          <cell r="BG747">
            <v>0</v>
          </cell>
        </row>
        <row r="748">
          <cell r="G748" t="str">
            <v>E146190040</v>
          </cell>
          <cell r="BG748">
            <v>9516000000000</v>
          </cell>
        </row>
        <row r="749">
          <cell r="G749" t="str">
            <v>1461910040</v>
          </cell>
          <cell r="BG749">
            <v>9516000000000</v>
          </cell>
        </row>
        <row r="750">
          <cell r="G750" t="str">
            <v>D146500040</v>
          </cell>
          <cell r="BG750">
            <v>568692614454</v>
          </cell>
        </row>
        <row r="751">
          <cell r="G751" t="str">
            <v>E146510040</v>
          </cell>
          <cell r="BG751">
            <v>568692614454</v>
          </cell>
        </row>
        <row r="752">
          <cell r="G752" t="str">
            <v>1465110040</v>
          </cell>
          <cell r="BG752">
            <v>568692614454</v>
          </cell>
        </row>
        <row r="753">
          <cell r="G753" t="str">
            <v>E146550040</v>
          </cell>
          <cell r="BG753">
            <v>0</v>
          </cell>
        </row>
        <row r="754">
          <cell r="G754" t="str">
            <v>1465510040</v>
          </cell>
          <cell r="BG754">
            <v>0</v>
          </cell>
        </row>
        <row r="755">
          <cell r="G755" t="str">
            <v>D147100040</v>
          </cell>
          <cell r="BG755">
            <v>459617271191</v>
          </cell>
        </row>
        <row r="756">
          <cell r="G756" t="str">
            <v>E147100040</v>
          </cell>
          <cell r="BG756">
            <v>459617271191</v>
          </cell>
        </row>
        <row r="757">
          <cell r="G757" t="str">
            <v>1471010040</v>
          </cell>
          <cell r="BG757">
            <v>459617271191</v>
          </cell>
        </row>
        <row r="758">
          <cell r="G758" t="str">
            <v>D147500040</v>
          </cell>
          <cell r="BG758">
            <v>39384000000</v>
          </cell>
        </row>
        <row r="759">
          <cell r="G759" t="str">
            <v>E147500040</v>
          </cell>
          <cell r="BG759">
            <v>39384000000</v>
          </cell>
        </row>
        <row r="760">
          <cell r="G760" t="str">
            <v>1475010040</v>
          </cell>
          <cell r="BG760">
            <v>39384000000</v>
          </cell>
        </row>
        <row r="761">
          <cell r="G761" t="str">
            <v>D148100040</v>
          </cell>
          <cell r="BG761">
            <v>0</v>
          </cell>
        </row>
        <row r="762">
          <cell r="G762" t="str">
            <v>E148100040</v>
          </cell>
          <cell r="BG762">
            <v>0</v>
          </cell>
        </row>
        <row r="763">
          <cell r="G763" t="str">
            <v>1481010040</v>
          </cell>
          <cell r="BG763">
            <v>0</v>
          </cell>
        </row>
        <row r="764">
          <cell r="G764" t="str">
            <v>D148500040</v>
          </cell>
          <cell r="BG764">
            <v>0</v>
          </cell>
        </row>
        <row r="765">
          <cell r="G765" t="str">
            <v>E148500040</v>
          </cell>
          <cell r="BG765">
            <v>0</v>
          </cell>
        </row>
        <row r="766">
          <cell r="G766" t="str">
            <v>1485010040</v>
          </cell>
          <cell r="BG766">
            <v>0</v>
          </cell>
        </row>
        <row r="767">
          <cell r="G767" t="str">
            <v>D150100040</v>
          </cell>
          <cell r="BG767">
            <v>24288812654</v>
          </cell>
        </row>
        <row r="768">
          <cell r="G768" t="str">
            <v>E150100040</v>
          </cell>
          <cell r="BG768">
            <v>24288812654</v>
          </cell>
        </row>
        <row r="769">
          <cell r="G769" t="str">
            <v>1501010040</v>
          </cell>
          <cell r="BG769">
            <v>0</v>
          </cell>
        </row>
        <row r="770">
          <cell r="G770" t="str">
            <v>1501020040</v>
          </cell>
          <cell r="BG770">
            <v>0</v>
          </cell>
        </row>
        <row r="771">
          <cell r="G771" t="str">
            <v>1501030040</v>
          </cell>
          <cell r="BG771">
            <v>0</v>
          </cell>
        </row>
        <row r="772">
          <cell r="G772" t="str">
            <v>1501040040</v>
          </cell>
          <cell r="BG772">
            <v>0</v>
          </cell>
        </row>
        <row r="773">
          <cell r="G773" t="str">
            <v>1501050040</v>
          </cell>
          <cell r="BG773">
            <v>0</v>
          </cell>
        </row>
        <row r="774">
          <cell r="G774" t="str">
            <v>1501090040</v>
          </cell>
          <cell r="BG774">
            <v>24288812654</v>
          </cell>
        </row>
        <row r="775">
          <cell r="G775" t="str">
            <v>D150500040</v>
          </cell>
          <cell r="BG775">
            <v>0</v>
          </cell>
        </row>
        <row r="776">
          <cell r="G776" t="str">
            <v>E150500040</v>
          </cell>
          <cell r="BG776">
            <v>0</v>
          </cell>
        </row>
        <row r="777">
          <cell r="G777" t="str">
            <v>1505010040</v>
          </cell>
          <cell r="BG777">
            <v>0</v>
          </cell>
        </row>
        <row r="778">
          <cell r="G778" t="str">
            <v>1505020040</v>
          </cell>
          <cell r="BG778">
            <v>0</v>
          </cell>
        </row>
        <row r="779">
          <cell r="G779" t="str">
            <v>1505030040</v>
          </cell>
          <cell r="BG779">
            <v>0</v>
          </cell>
        </row>
        <row r="780">
          <cell r="G780" t="str">
            <v>1505040040</v>
          </cell>
          <cell r="BG780">
            <v>0</v>
          </cell>
        </row>
        <row r="781">
          <cell r="G781" t="str">
            <v>1505050040</v>
          </cell>
          <cell r="BG781">
            <v>0</v>
          </cell>
        </row>
        <row r="782">
          <cell r="G782" t="str">
            <v>1505090040</v>
          </cell>
          <cell r="BG782">
            <v>0</v>
          </cell>
        </row>
        <row r="783">
          <cell r="G783" t="str">
            <v>D151100040</v>
          </cell>
          <cell r="BG783">
            <v>1393252219131</v>
          </cell>
        </row>
        <row r="784">
          <cell r="G784" t="str">
            <v>E151100040</v>
          </cell>
          <cell r="BG784">
            <v>1393252219131</v>
          </cell>
        </row>
        <row r="785">
          <cell r="G785" t="str">
            <v>1511010040</v>
          </cell>
          <cell r="BG785">
            <v>1392981244280</v>
          </cell>
        </row>
        <row r="786">
          <cell r="G786" t="str">
            <v>1511050040</v>
          </cell>
          <cell r="BG786">
            <v>270974851</v>
          </cell>
        </row>
        <row r="787">
          <cell r="G787" t="str">
            <v>D151200040</v>
          </cell>
          <cell r="BG787">
            <v>2571212523718</v>
          </cell>
        </row>
        <row r="788">
          <cell r="G788" t="str">
            <v>E151200040</v>
          </cell>
          <cell r="BG788">
            <v>2571395772839</v>
          </cell>
        </row>
        <row r="789">
          <cell r="G789" t="str">
            <v>1512010040</v>
          </cell>
          <cell r="BG789">
            <v>2571395772839</v>
          </cell>
        </row>
        <row r="790">
          <cell r="G790" t="str">
            <v>1512050040</v>
          </cell>
          <cell r="BG790">
            <v>0</v>
          </cell>
        </row>
        <row r="791">
          <cell r="G791" t="str">
            <v>E151300040</v>
          </cell>
          <cell r="BG791">
            <v>-183249121</v>
          </cell>
        </row>
        <row r="792">
          <cell r="G792" t="str">
            <v>1513010040</v>
          </cell>
          <cell r="BG792">
            <v>-183249121</v>
          </cell>
        </row>
        <row r="793">
          <cell r="G793" t="str">
            <v>E151400040</v>
          </cell>
          <cell r="BG793">
            <v>0</v>
          </cell>
        </row>
        <row r="794">
          <cell r="G794" t="str">
            <v>1514010040</v>
          </cell>
          <cell r="BG794">
            <v>0</v>
          </cell>
        </row>
        <row r="795">
          <cell r="G795" t="str">
            <v>D151500040</v>
          </cell>
          <cell r="BG795">
            <v>24255173253</v>
          </cell>
        </row>
        <row r="796">
          <cell r="G796" t="str">
            <v>E151500040</v>
          </cell>
          <cell r="BG796">
            <v>24255173253</v>
          </cell>
        </row>
        <row r="797">
          <cell r="G797" t="str">
            <v>1515010040</v>
          </cell>
          <cell r="BG797">
            <v>24255173253</v>
          </cell>
        </row>
        <row r="798">
          <cell r="G798" t="str">
            <v>1515050040</v>
          </cell>
          <cell r="BG798">
            <v>0</v>
          </cell>
        </row>
        <row r="799">
          <cell r="G799" t="str">
            <v>D151600040</v>
          </cell>
          <cell r="BG799">
            <v>94704815672</v>
          </cell>
        </row>
        <row r="800">
          <cell r="G800" t="str">
            <v>E151600040</v>
          </cell>
          <cell r="BG800">
            <v>94704815672</v>
          </cell>
        </row>
        <row r="801">
          <cell r="G801" t="str">
            <v>1516010040</v>
          </cell>
          <cell r="BG801">
            <v>94704815672</v>
          </cell>
        </row>
        <row r="802">
          <cell r="G802" t="str">
            <v>1516050040</v>
          </cell>
          <cell r="BG802">
            <v>0</v>
          </cell>
        </row>
        <row r="803">
          <cell r="G803" t="str">
            <v>D151700040</v>
          </cell>
          <cell r="BG803">
            <v>0</v>
          </cell>
        </row>
        <row r="804">
          <cell r="G804" t="str">
            <v>E151710040</v>
          </cell>
          <cell r="BG804">
            <v>0</v>
          </cell>
        </row>
        <row r="805">
          <cell r="G805" t="str">
            <v>1517110040</v>
          </cell>
          <cell r="BG805">
            <v>0</v>
          </cell>
        </row>
        <row r="806">
          <cell r="G806" t="str">
            <v>E151750040</v>
          </cell>
          <cell r="BG806">
            <v>0</v>
          </cell>
        </row>
        <row r="807">
          <cell r="G807" t="str">
            <v>1517510040</v>
          </cell>
          <cell r="BG807">
            <v>0</v>
          </cell>
        </row>
        <row r="808">
          <cell r="G808" t="str">
            <v>D151900040</v>
          </cell>
          <cell r="BG808">
            <v>2921409912631</v>
          </cell>
        </row>
        <row r="809">
          <cell r="G809" t="str">
            <v>E151900040</v>
          </cell>
          <cell r="BG809">
            <v>2921409912631</v>
          </cell>
        </row>
        <row r="810">
          <cell r="G810" t="str">
            <v>1519010040</v>
          </cell>
          <cell r="BG810">
            <v>2921409912631</v>
          </cell>
        </row>
        <row r="811">
          <cell r="G811" t="str">
            <v>D151930040</v>
          </cell>
          <cell r="BG811">
            <v>0</v>
          </cell>
        </row>
        <row r="812">
          <cell r="G812" t="str">
            <v>E151930040</v>
          </cell>
          <cell r="BG812">
            <v>0</v>
          </cell>
        </row>
        <row r="813">
          <cell r="G813" t="str">
            <v>1519310040</v>
          </cell>
          <cell r="BG813">
            <v>0</v>
          </cell>
        </row>
        <row r="814">
          <cell r="G814" t="str">
            <v>D152100040</v>
          </cell>
          <cell r="BG814">
            <v>130000000</v>
          </cell>
        </row>
        <row r="815">
          <cell r="G815" t="str">
            <v>E152100040</v>
          </cell>
          <cell r="BG815">
            <v>130000000</v>
          </cell>
        </row>
        <row r="816">
          <cell r="G816" t="str">
            <v>1521010040</v>
          </cell>
          <cell r="BG816">
            <v>130000000</v>
          </cell>
        </row>
        <row r="817">
          <cell r="G817" t="str">
            <v>1521090040</v>
          </cell>
          <cell r="BG817">
            <v>0</v>
          </cell>
        </row>
        <row r="818">
          <cell r="G818" t="str">
            <v>C155000040</v>
          </cell>
          <cell r="BG818">
            <v>-10206360615</v>
          </cell>
        </row>
        <row r="819">
          <cell r="G819" t="str">
            <v>D155100040</v>
          </cell>
          <cell r="BG819">
            <v>-10373804402</v>
          </cell>
        </row>
        <row r="820">
          <cell r="G820" t="str">
            <v>E131990040</v>
          </cell>
          <cell r="BG820">
            <v>-20498167</v>
          </cell>
        </row>
        <row r="821">
          <cell r="G821" t="str">
            <v>1319910040</v>
          </cell>
          <cell r="BG821">
            <v>-20498167</v>
          </cell>
        </row>
        <row r="822">
          <cell r="G822" t="str">
            <v>1319940040</v>
          </cell>
          <cell r="BG822">
            <v>0</v>
          </cell>
        </row>
        <row r="823">
          <cell r="G823" t="str">
            <v>1319970040</v>
          </cell>
          <cell r="BG823">
            <v>0</v>
          </cell>
        </row>
        <row r="824">
          <cell r="G824" t="str">
            <v>E155110040</v>
          </cell>
          <cell r="BG824">
            <v>-507559</v>
          </cell>
        </row>
        <row r="825">
          <cell r="G825" t="str">
            <v>1551110040</v>
          </cell>
          <cell r="BG825">
            <v>-507559</v>
          </cell>
        </row>
        <row r="826">
          <cell r="G826" t="str">
            <v>E155150040</v>
          </cell>
          <cell r="BG826">
            <v>-157357618</v>
          </cell>
        </row>
        <row r="827">
          <cell r="G827" t="str">
            <v>1551510040</v>
          </cell>
          <cell r="BG827">
            <v>-157357618</v>
          </cell>
        </row>
        <row r="828">
          <cell r="G828" t="str">
            <v>E155190040</v>
          </cell>
          <cell r="BG828">
            <v>0</v>
          </cell>
        </row>
        <row r="829">
          <cell r="G829" t="str">
            <v>1551910040</v>
          </cell>
          <cell r="BG829">
            <v>0</v>
          </cell>
        </row>
        <row r="830">
          <cell r="G830" t="str">
            <v>E155210040</v>
          </cell>
          <cell r="BG830">
            <v>0</v>
          </cell>
        </row>
        <row r="831">
          <cell r="G831" t="str">
            <v>1552110040</v>
          </cell>
          <cell r="BG831">
            <v>0</v>
          </cell>
        </row>
        <row r="832">
          <cell r="G832" t="str">
            <v>E155230040</v>
          </cell>
          <cell r="BG832">
            <v>0</v>
          </cell>
        </row>
        <row r="833">
          <cell r="G833" t="str">
            <v>1552310040</v>
          </cell>
          <cell r="BG833">
            <v>0</v>
          </cell>
        </row>
        <row r="834">
          <cell r="G834" t="str">
            <v>E155250040</v>
          </cell>
          <cell r="BG834">
            <v>0</v>
          </cell>
        </row>
        <row r="835">
          <cell r="G835" t="str">
            <v>1552510040</v>
          </cell>
          <cell r="BG835">
            <v>0</v>
          </cell>
        </row>
        <row r="836">
          <cell r="G836" t="str">
            <v>E155270040</v>
          </cell>
          <cell r="BG836">
            <v>0</v>
          </cell>
        </row>
        <row r="837">
          <cell r="G837" t="str">
            <v>1552710040</v>
          </cell>
          <cell r="BG837">
            <v>0</v>
          </cell>
        </row>
        <row r="838">
          <cell r="G838" t="str">
            <v>1552750040</v>
          </cell>
          <cell r="BG838">
            <v>0</v>
          </cell>
        </row>
        <row r="839">
          <cell r="G839" t="str">
            <v>1552790040</v>
          </cell>
          <cell r="BG839">
            <v>0</v>
          </cell>
        </row>
        <row r="840">
          <cell r="G840" t="str">
            <v>E155290040</v>
          </cell>
          <cell r="BG840">
            <v>-8975262858</v>
          </cell>
        </row>
        <row r="841">
          <cell r="G841" t="str">
            <v>1552910040</v>
          </cell>
          <cell r="BG841">
            <v>-8975262858</v>
          </cell>
        </row>
        <row r="842">
          <cell r="G842" t="str">
            <v>1552950040</v>
          </cell>
          <cell r="BG842">
            <v>0</v>
          </cell>
        </row>
        <row r="843">
          <cell r="G843" t="str">
            <v>E155300040</v>
          </cell>
          <cell r="BG843">
            <v>0</v>
          </cell>
        </row>
        <row r="844">
          <cell r="G844" t="str">
            <v>1553010040</v>
          </cell>
          <cell r="BG844">
            <v>0</v>
          </cell>
        </row>
        <row r="845">
          <cell r="G845" t="str">
            <v>E155310040</v>
          </cell>
          <cell r="BG845">
            <v>0</v>
          </cell>
        </row>
        <row r="846">
          <cell r="G846" t="str">
            <v>1553110040</v>
          </cell>
          <cell r="BG846">
            <v>0</v>
          </cell>
        </row>
        <row r="847">
          <cell r="G847" t="str">
            <v>1553150040</v>
          </cell>
          <cell r="BG847">
            <v>0</v>
          </cell>
        </row>
        <row r="848">
          <cell r="G848" t="str">
            <v>E155320040</v>
          </cell>
          <cell r="BG848">
            <v>0</v>
          </cell>
        </row>
        <row r="849">
          <cell r="G849" t="str">
            <v>1553210040</v>
          </cell>
          <cell r="BG849">
            <v>0</v>
          </cell>
        </row>
        <row r="850">
          <cell r="G850" t="str">
            <v>E155330040</v>
          </cell>
          <cell r="BG850">
            <v>0</v>
          </cell>
        </row>
        <row r="851">
          <cell r="G851" t="str">
            <v>1553310040</v>
          </cell>
          <cell r="BG851">
            <v>0</v>
          </cell>
        </row>
        <row r="852">
          <cell r="G852" t="str">
            <v>1553350040</v>
          </cell>
          <cell r="BG852">
            <v>0</v>
          </cell>
        </row>
        <row r="853">
          <cell r="G853" t="str">
            <v>E155370040</v>
          </cell>
          <cell r="BG853">
            <v>-1220178200</v>
          </cell>
        </row>
        <row r="854">
          <cell r="G854" t="str">
            <v>1553710040</v>
          </cell>
          <cell r="BG854">
            <v>-1220178200</v>
          </cell>
        </row>
        <row r="855">
          <cell r="G855" t="str">
            <v>1553750040</v>
          </cell>
          <cell r="BG855">
            <v>0</v>
          </cell>
        </row>
        <row r="856">
          <cell r="G856" t="str">
            <v>E155380040</v>
          </cell>
          <cell r="BG856">
            <v>0</v>
          </cell>
        </row>
        <row r="857">
          <cell r="G857" t="str">
            <v>1553810040</v>
          </cell>
          <cell r="BG857">
            <v>0</v>
          </cell>
        </row>
        <row r="858">
          <cell r="G858" t="str">
            <v>E155390040</v>
          </cell>
          <cell r="BG858">
            <v>0</v>
          </cell>
        </row>
        <row r="859">
          <cell r="G859" t="str">
            <v>1553910040</v>
          </cell>
          <cell r="BG859">
            <v>0</v>
          </cell>
        </row>
        <row r="860">
          <cell r="G860" t="str">
            <v>1553950040</v>
          </cell>
          <cell r="BG860">
            <v>0</v>
          </cell>
        </row>
        <row r="861">
          <cell r="G861" t="str">
            <v>E155400040</v>
          </cell>
          <cell r="BG861">
            <v>0</v>
          </cell>
        </row>
        <row r="862">
          <cell r="G862" t="str">
            <v>1554010040</v>
          </cell>
          <cell r="BG862">
            <v>0</v>
          </cell>
        </row>
        <row r="863">
          <cell r="G863" t="str">
            <v>D157100040</v>
          </cell>
          <cell r="BG863">
            <v>167443787</v>
          </cell>
        </row>
        <row r="864">
          <cell r="G864" t="str">
            <v>E157110040</v>
          </cell>
          <cell r="BG864">
            <v>165736547</v>
          </cell>
        </row>
        <row r="865">
          <cell r="G865" t="str">
            <v>1571110040</v>
          </cell>
          <cell r="BG865">
            <v>165736547</v>
          </cell>
        </row>
        <row r="866">
          <cell r="G866" t="str">
            <v>E157150040</v>
          </cell>
          <cell r="BG866">
            <v>0</v>
          </cell>
        </row>
        <row r="867">
          <cell r="G867" t="str">
            <v>1571510040</v>
          </cell>
          <cell r="BG867">
            <v>0</v>
          </cell>
        </row>
        <row r="868">
          <cell r="G868" t="str">
            <v>E157190040</v>
          </cell>
          <cell r="BG868">
            <v>0</v>
          </cell>
        </row>
        <row r="869">
          <cell r="G869" t="str">
            <v>1571910040</v>
          </cell>
          <cell r="BG869">
            <v>0</v>
          </cell>
        </row>
        <row r="870">
          <cell r="G870" t="str">
            <v>E157210040</v>
          </cell>
          <cell r="BG870">
            <v>0</v>
          </cell>
        </row>
        <row r="871">
          <cell r="G871" t="str">
            <v>1572110040</v>
          </cell>
          <cell r="BG871">
            <v>0</v>
          </cell>
        </row>
        <row r="872">
          <cell r="G872" t="str">
            <v>E157230040</v>
          </cell>
          <cell r="BG872">
            <v>0</v>
          </cell>
        </row>
        <row r="873">
          <cell r="G873" t="str">
            <v>1572310040</v>
          </cell>
          <cell r="BG873">
            <v>0</v>
          </cell>
        </row>
        <row r="874">
          <cell r="G874" t="str">
            <v>E157250040</v>
          </cell>
          <cell r="BG874">
            <v>0</v>
          </cell>
        </row>
        <row r="875">
          <cell r="G875" t="str">
            <v>1572510040</v>
          </cell>
          <cell r="BG875">
            <v>0</v>
          </cell>
        </row>
        <row r="876">
          <cell r="G876" t="str">
            <v>E157270040</v>
          </cell>
          <cell r="BG876">
            <v>0</v>
          </cell>
        </row>
        <row r="877">
          <cell r="G877" t="str">
            <v>1572710040</v>
          </cell>
          <cell r="BG877">
            <v>0</v>
          </cell>
        </row>
        <row r="878">
          <cell r="G878" t="str">
            <v>1572750040</v>
          </cell>
          <cell r="BG878">
            <v>0</v>
          </cell>
        </row>
        <row r="879">
          <cell r="G879" t="str">
            <v>1572790040</v>
          </cell>
          <cell r="BG879">
            <v>0</v>
          </cell>
        </row>
        <row r="880">
          <cell r="G880" t="str">
            <v>E157290040</v>
          </cell>
          <cell r="BG880">
            <v>0</v>
          </cell>
        </row>
        <row r="881">
          <cell r="G881" t="str">
            <v>1572910040</v>
          </cell>
          <cell r="BG881">
            <v>0</v>
          </cell>
        </row>
        <row r="882">
          <cell r="G882" t="str">
            <v>1572950040</v>
          </cell>
          <cell r="BG882">
            <v>0</v>
          </cell>
        </row>
        <row r="883">
          <cell r="G883" t="str">
            <v>E157300040</v>
          </cell>
          <cell r="BG883">
            <v>0</v>
          </cell>
        </row>
        <row r="884">
          <cell r="G884" t="str">
            <v>1573010040</v>
          </cell>
          <cell r="BG884">
            <v>0</v>
          </cell>
        </row>
        <row r="885">
          <cell r="G885" t="str">
            <v>E157310040</v>
          </cell>
          <cell r="BG885">
            <v>0</v>
          </cell>
        </row>
        <row r="886">
          <cell r="G886" t="str">
            <v>1573110040</v>
          </cell>
          <cell r="BG886">
            <v>0</v>
          </cell>
        </row>
        <row r="887">
          <cell r="G887" t="str">
            <v>1573150040</v>
          </cell>
          <cell r="BG887">
            <v>0</v>
          </cell>
        </row>
        <row r="888">
          <cell r="G888" t="str">
            <v>E157320040</v>
          </cell>
          <cell r="BG888">
            <v>0</v>
          </cell>
        </row>
        <row r="889">
          <cell r="G889" t="str">
            <v>1573210040</v>
          </cell>
          <cell r="BG889">
            <v>0</v>
          </cell>
        </row>
        <row r="890">
          <cell r="G890" t="str">
            <v>E157330040</v>
          </cell>
          <cell r="BG890">
            <v>0</v>
          </cell>
        </row>
        <row r="891">
          <cell r="G891" t="str">
            <v>1573310040</v>
          </cell>
          <cell r="BG891">
            <v>0</v>
          </cell>
        </row>
        <row r="892">
          <cell r="G892" t="str">
            <v>1573350040</v>
          </cell>
          <cell r="BG892">
            <v>0</v>
          </cell>
        </row>
        <row r="893">
          <cell r="G893" t="str">
            <v>E157370040</v>
          </cell>
          <cell r="BG893">
            <v>0</v>
          </cell>
        </row>
        <row r="894">
          <cell r="G894" t="str">
            <v>1573710040</v>
          </cell>
          <cell r="BG894">
            <v>0</v>
          </cell>
        </row>
        <row r="895">
          <cell r="G895" t="str">
            <v>1573750040</v>
          </cell>
          <cell r="BG895">
            <v>0</v>
          </cell>
        </row>
        <row r="896">
          <cell r="G896" t="str">
            <v>E157380040</v>
          </cell>
          <cell r="BG896">
            <v>0</v>
          </cell>
        </row>
        <row r="897">
          <cell r="G897" t="str">
            <v>1573810040</v>
          </cell>
          <cell r="BG897">
            <v>0</v>
          </cell>
        </row>
        <row r="898">
          <cell r="G898" t="str">
            <v>E157390040</v>
          </cell>
          <cell r="BG898">
            <v>0</v>
          </cell>
        </row>
        <row r="899">
          <cell r="G899" t="str">
            <v>1573910040</v>
          </cell>
          <cell r="BG899">
            <v>0</v>
          </cell>
        </row>
        <row r="900">
          <cell r="G900" t="str">
            <v>1573950040</v>
          </cell>
          <cell r="BG900">
            <v>0</v>
          </cell>
        </row>
        <row r="901">
          <cell r="G901" t="str">
            <v>E157400040</v>
          </cell>
          <cell r="BG901">
            <v>1707240</v>
          </cell>
        </row>
        <row r="902">
          <cell r="G902" t="str">
            <v>1574010040</v>
          </cell>
          <cell r="BG902">
            <v>1707240</v>
          </cell>
        </row>
        <row r="903">
          <cell r="G903" t="str">
            <v>C158100040</v>
          </cell>
          <cell r="BG903">
            <v>840474204967</v>
          </cell>
        </row>
        <row r="904">
          <cell r="G904" t="str">
            <v>D158000040</v>
          </cell>
          <cell r="BG904">
            <v>840474204967</v>
          </cell>
        </row>
        <row r="905">
          <cell r="G905" t="str">
            <v>E158100040</v>
          </cell>
          <cell r="BG905">
            <v>840474204967</v>
          </cell>
        </row>
        <row r="906">
          <cell r="G906" t="str">
            <v>1581110040</v>
          </cell>
          <cell r="BG906">
            <v>84364764284</v>
          </cell>
        </row>
        <row r="907">
          <cell r="G907" t="str">
            <v>1581150040</v>
          </cell>
          <cell r="BG907">
            <v>756109440683</v>
          </cell>
        </row>
        <row r="908">
          <cell r="G908" t="str">
            <v>C158200040</v>
          </cell>
          <cell r="BG908">
            <v>0</v>
          </cell>
        </row>
        <row r="909">
          <cell r="G909" t="str">
            <v>D158200040</v>
          </cell>
          <cell r="BG909">
            <v>0</v>
          </cell>
        </row>
        <row r="910">
          <cell r="G910" t="str">
            <v>E158200040</v>
          </cell>
          <cell r="BG910">
            <v>0</v>
          </cell>
        </row>
        <row r="911">
          <cell r="G911" t="str">
            <v>1582010040</v>
          </cell>
          <cell r="BG911">
            <v>0</v>
          </cell>
        </row>
        <row r="912">
          <cell r="G912" t="str">
            <v>C159000040</v>
          </cell>
          <cell r="BG912">
            <v>-2638067390333</v>
          </cell>
        </row>
        <row r="913">
          <cell r="G913" t="str">
            <v>D131970040</v>
          </cell>
          <cell r="BG913">
            <v>-874647454</v>
          </cell>
        </row>
        <row r="914">
          <cell r="G914" t="str">
            <v>E131970040</v>
          </cell>
          <cell r="BG914">
            <v>-874647454</v>
          </cell>
        </row>
        <row r="915">
          <cell r="G915" t="str">
            <v>1319710040</v>
          </cell>
          <cell r="BG915">
            <v>-8628021</v>
          </cell>
        </row>
        <row r="916">
          <cell r="G916" t="str">
            <v>1319740040</v>
          </cell>
          <cell r="BG916">
            <v>0</v>
          </cell>
        </row>
        <row r="917">
          <cell r="G917" t="str">
            <v>1319770040</v>
          </cell>
          <cell r="BG917">
            <v>0</v>
          </cell>
        </row>
        <row r="918">
          <cell r="G918" t="str">
            <v>1319790040</v>
          </cell>
          <cell r="BG918">
            <v>-866019433</v>
          </cell>
        </row>
        <row r="919">
          <cell r="G919" t="str">
            <v>D159050040</v>
          </cell>
          <cell r="BG919">
            <v>-1810065857819</v>
          </cell>
        </row>
        <row r="920">
          <cell r="G920" t="str">
            <v>E159050040</v>
          </cell>
          <cell r="BG920">
            <v>-1810065857819</v>
          </cell>
        </row>
        <row r="921">
          <cell r="G921" t="str">
            <v>1590510040</v>
          </cell>
          <cell r="BG921">
            <v>-1810065857819</v>
          </cell>
        </row>
        <row r="922">
          <cell r="G922" t="str">
            <v>D159100040</v>
          </cell>
          <cell r="BG922">
            <v>-333084297676</v>
          </cell>
        </row>
        <row r="923">
          <cell r="G923" t="str">
            <v>E159100040</v>
          </cell>
          <cell r="BG923">
            <v>-333084297676</v>
          </cell>
        </row>
        <row r="924">
          <cell r="G924" t="str">
            <v>1591010040</v>
          </cell>
          <cell r="BG924">
            <v>-333084297676</v>
          </cell>
        </row>
        <row r="925">
          <cell r="G925" t="str">
            <v>D159200040</v>
          </cell>
          <cell r="BG925">
            <v>0</v>
          </cell>
        </row>
        <row r="926">
          <cell r="G926" t="str">
            <v>E159200040</v>
          </cell>
          <cell r="BG926">
            <v>0</v>
          </cell>
        </row>
        <row r="927">
          <cell r="G927" t="str">
            <v>1592010040</v>
          </cell>
          <cell r="BG927">
            <v>0</v>
          </cell>
        </row>
        <row r="928">
          <cell r="G928" t="str">
            <v>D159250040</v>
          </cell>
          <cell r="BG928">
            <v>0</v>
          </cell>
        </row>
        <row r="929">
          <cell r="G929" t="str">
            <v>E159250040</v>
          </cell>
          <cell r="BG929">
            <v>0</v>
          </cell>
        </row>
        <row r="930">
          <cell r="G930" t="str">
            <v>1592510040</v>
          </cell>
          <cell r="BG930">
            <v>0</v>
          </cell>
        </row>
        <row r="931">
          <cell r="G931" t="str">
            <v>D159300040</v>
          </cell>
          <cell r="BG931">
            <v>-593786860</v>
          </cell>
        </row>
        <row r="932">
          <cell r="G932" t="str">
            <v>E159300040</v>
          </cell>
          <cell r="BG932">
            <v>-593786860</v>
          </cell>
        </row>
        <row r="933">
          <cell r="G933" t="str">
            <v>1593010040</v>
          </cell>
          <cell r="BG933">
            <v>-593786860</v>
          </cell>
        </row>
        <row r="934">
          <cell r="G934" t="str">
            <v>D159350040</v>
          </cell>
          <cell r="BG934">
            <v>-92288413334</v>
          </cell>
        </row>
        <row r="935">
          <cell r="G935" t="str">
            <v>E159350040</v>
          </cell>
          <cell r="BG935">
            <v>-92288413334</v>
          </cell>
        </row>
        <row r="936">
          <cell r="G936" t="str">
            <v>1593510040</v>
          </cell>
          <cell r="BG936">
            <v>-92288413334</v>
          </cell>
        </row>
        <row r="937">
          <cell r="G937" t="str">
            <v>D159400040</v>
          </cell>
          <cell r="BG937">
            <v>-7484817481</v>
          </cell>
        </row>
        <row r="938">
          <cell r="G938" t="str">
            <v>E159400040</v>
          </cell>
          <cell r="BG938">
            <v>-7484817481</v>
          </cell>
        </row>
        <row r="939">
          <cell r="G939" t="str">
            <v>1594010040</v>
          </cell>
          <cell r="BG939">
            <v>-6101422839</v>
          </cell>
        </row>
        <row r="940">
          <cell r="G940" t="str">
            <v>1594050040</v>
          </cell>
          <cell r="BG940">
            <v>-1383394642</v>
          </cell>
        </row>
        <row r="941">
          <cell r="G941" t="str">
            <v>1594060040</v>
          </cell>
          <cell r="BG941">
            <v>0</v>
          </cell>
        </row>
        <row r="942">
          <cell r="G942" t="str">
            <v>1594070040</v>
          </cell>
          <cell r="BG942">
            <v>0</v>
          </cell>
        </row>
        <row r="943">
          <cell r="G943" t="str">
            <v>1594090040</v>
          </cell>
          <cell r="BG943">
            <v>0</v>
          </cell>
        </row>
        <row r="944">
          <cell r="G944" t="str">
            <v>D159500040</v>
          </cell>
          <cell r="BG944">
            <v>-298931305881</v>
          </cell>
        </row>
        <row r="945">
          <cell r="G945" t="str">
            <v>E159510040</v>
          </cell>
          <cell r="BG945">
            <v>-298931305881</v>
          </cell>
        </row>
        <row r="946">
          <cell r="G946" t="str">
            <v>1595110040</v>
          </cell>
          <cell r="BG946">
            <v>-298644257212</v>
          </cell>
        </row>
        <row r="947">
          <cell r="G947" t="str">
            <v>1595150040</v>
          </cell>
          <cell r="BG947">
            <v>-287048669</v>
          </cell>
        </row>
        <row r="948">
          <cell r="G948" t="str">
            <v>E159530040</v>
          </cell>
          <cell r="BG948">
            <v>0</v>
          </cell>
        </row>
        <row r="949">
          <cell r="G949" t="str">
            <v>1595310040</v>
          </cell>
          <cell r="BG949">
            <v>0</v>
          </cell>
        </row>
        <row r="950">
          <cell r="G950" t="str">
            <v>1595350040</v>
          </cell>
          <cell r="BG950">
            <v>0</v>
          </cell>
        </row>
        <row r="951">
          <cell r="G951" t="str">
            <v>E159550040</v>
          </cell>
          <cell r="BG951">
            <v>0</v>
          </cell>
        </row>
        <row r="952">
          <cell r="G952" t="str">
            <v>1595510040</v>
          </cell>
          <cell r="BG952">
            <v>0</v>
          </cell>
        </row>
        <row r="953">
          <cell r="G953" t="str">
            <v>E159590040</v>
          </cell>
          <cell r="BG953">
            <v>0</v>
          </cell>
        </row>
        <row r="954">
          <cell r="G954" t="str">
            <v>1595910040</v>
          </cell>
          <cell r="BG954">
            <v>0</v>
          </cell>
        </row>
        <row r="955">
          <cell r="G955" t="str">
            <v>1595950040</v>
          </cell>
          <cell r="BG955">
            <v>0</v>
          </cell>
        </row>
        <row r="956">
          <cell r="G956" t="str">
            <v>D159600040</v>
          </cell>
          <cell r="BG956">
            <v>0</v>
          </cell>
        </row>
        <row r="957">
          <cell r="G957" t="str">
            <v>E159610040</v>
          </cell>
          <cell r="BG957">
            <v>0</v>
          </cell>
        </row>
        <row r="958">
          <cell r="G958" t="str">
            <v>1596110040</v>
          </cell>
          <cell r="BG958">
            <v>0</v>
          </cell>
        </row>
        <row r="959">
          <cell r="G959" t="str">
            <v>1596120040</v>
          </cell>
          <cell r="BG959">
            <v>0</v>
          </cell>
        </row>
        <row r="960">
          <cell r="G960" t="str">
            <v>1596130040</v>
          </cell>
          <cell r="BG960">
            <v>0</v>
          </cell>
        </row>
        <row r="961">
          <cell r="G961" t="str">
            <v>1596140040</v>
          </cell>
          <cell r="BG961">
            <v>0</v>
          </cell>
        </row>
        <row r="962">
          <cell r="G962" t="str">
            <v>1596150040</v>
          </cell>
          <cell r="BG962">
            <v>0</v>
          </cell>
        </row>
        <row r="963">
          <cell r="G963" t="str">
            <v>1596160040</v>
          </cell>
          <cell r="BG963">
            <v>0</v>
          </cell>
        </row>
        <row r="964">
          <cell r="G964" t="str">
            <v>1596190040</v>
          </cell>
          <cell r="BG964">
            <v>0</v>
          </cell>
        </row>
        <row r="965">
          <cell r="G965" t="str">
            <v>E159650040</v>
          </cell>
          <cell r="BG965">
            <v>0</v>
          </cell>
        </row>
        <row r="966">
          <cell r="G966" t="str">
            <v>1596510040</v>
          </cell>
          <cell r="BG966">
            <v>0</v>
          </cell>
        </row>
        <row r="967">
          <cell r="G967" t="str">
            <v>1596550040</v>
          </cell>
          <cell r="BG967">
            <v>0</v>
          </cell>
        </row>
        <row r="968">
          <cell r="G968" t="str">
            <v>D159700040</v>
          </cell>
          <cell r="BG968">
            <v>-11449136477</v>
          </cell>
        </row>
        <row r="969">
          <cell r="G969" t="str">
            <v>E159700040</v>
          </cell>
          <cell r="BG969">
            <v>-11449136477</v>
          </cell>
        </row>
        <row r="970">
          <cell r="G970" t="str">
            <v>1597010040</v>
          </cell>
          <cell r="BG970">
            <v>-11315998918</v>
          </cell>
        </row>
        <row r="971">
          <cell r="G971" t="str">
            <v>1597050040</v>
          </cell>
          <cell r="BG971">
            <v>-133137559</v>
          </cell>
        </row>
        <row r="972">
          <cell r="G972" t="str">
            <v>D159750040</v>
          </cell>
          <cell r="BG972">
            <v>0</v>
          </cell>
        </row>
        <row r="973">
          <cell r="G973" t="str">
            <v>E159750040</v>
          </cell>
          <cell r="BG973">
            <v>0</v>
          </cell>
        </row>
        <row r="974">
          <cell r="G974" t="str">
            <v>1597510040</v>
          </cell>
          <cell r="BG974">
            <v>0</v>
          </cell>
        </row>
        <row r="975">
          <cell r="G975" t="str">
            <v>1597550040</v>
          </cell>
          <cell r="BG975">
            <v>0</v>
          </cell>
        </row>
        <row r="976">
          <cell r="G976" t="str">
            <v>D159800040</v>
          </cell>
          <cell r="BG976">
            <v>0</v>
          </cell>
        </row>
        <row r="977">
          <cell r="G977" t="str">
            <v>E159800040</v>
          </cell>
          <cell r="BG977">
            <v>0</v>
          </cell>
        </row>
        <row r="978">
          <cell r="G978" t="str">
            <v>1598010040</v>
          </cell>
          <cell r="BG978">
            <v>0</v>
          </cell>
        </row>
        <row r="979">
          <cell r="G979" t="str">
            <v>D159850040</v>
          </cell>
          <cell r="BG979">
            <v>-125765917</v>
          </cell>
        </row>
        <row r="980">
          <cell r="G980" t="str">
            <v>E159850040</v>
          </cell>
          <cell r="BG980">
            <v>-125765917</v>
          </cell>
        </row>
        <row r="981">
          <cell r="G981" t="str">
            <v>1598510040</v>
          </cell>
          <cell r="BG981">
            <v>-125765917</v>
          </cell>
        </row>
        <row r="982">
          <cell r="G982" t="str">
            <v>1598550040</v>
          </cell>
          <cell r="BG982">
            <v>0</v>
          </cell>
        </row>
        <row r="983">
          <cell r="G983" t="str">
            <v>D159900040</v>
          </cell>
          <cell r="BG983">
            <v>-46978861631</v>
          </cell>
        </row>
        <row r="984">
          <cell r="G984" t="str">
            <v>E159900040</v>
          </cell>
          <cell r="BG984">
            <v>-13169695898</v>
          </cell>
        </row>
        <row r="985">
          <cell r="G985" t="str">
            <v>1599010040</v>
          </cell>
          <cell r="BG985">
            <v>-11621053745</v>
          </cell>
        </row>
        <row r="986">
          <cell r="G986" t="str">
            <v>1599050040</v>
          </cell>
          <cell r="BG986">
            <v>-1548642153</v>
          </cell>
        </row>
        <row r="987">
          <cell r="G987" t="str">
            <v>E159950040</v>
          </cell>
          <cell r="BG987">
            <v>-33809165733</v>
          </cell>
        </row>
        <row r="988">
          <cell r="G988" t="str">
            <v>1599510040</v>
          </cell>
          <cell r="BG988">
            <v>-29575712054</v>
          </cell>
        </row>
        <row r="989">
          <cell r="G989" t="str">
            <v>1599550040</v>
          </cell>
          <cell r="BG989">
            <v>-4233453679</v>
          </cell>
        </row>
        <row r="990">
          <cell r="G990" t="str">
            <v>D159970040</v>
          </cell>
          <cell r="BG990">
            <v>-9069201761</v>
          </cell>
        </row>
        <row r="991">
          <cell r="G991" t="str">
            <v>E159970040</v>
          </cell>
          <cell r="BG991">
            <v>-9069201761</v>
          </cell>
        </row>
        <row r="992">
          <cell r="G992" t="str">
            <v>1599710040</v>
          </cell>
          <cell r="BG992">
            <v>-9069201761</v>
          </cell>
        </row>
        <row r="993">
          <cell r="G993" t="str">
            <v>E159980040</v>
          </cell>
          <cell r="BG993">
            <v>0</v>
          </cell>
        </row>
        <row r="994">
          <cell r="G994" t="str">
            <v>1599810040</v>
          </cell>
          <cell r="BG994">
            <v>0</v>
          </cell>
        </row>
        <row r="995">
          <cell r="G995" t="str">
            <v>D159990040</v>
          </cell>
          <cell r="BG995">
            <v>-27121298042</v>
          </cell>
        </row>
        <row r="996">
          <cell r="G996" t="str">
            <v>E159990040</v>
          </cell>
          <cell r="BG996">
            <v>-27121298042</v>
          </cell>
        </row>
        <row r="997">
          <cell r="G997" t="str">
            <v>1599990040</v>
          </cell>
          <cell r="BG997">
            <v>-27121298042</v>
          </cell>
        </row>
        <row r="998">
          <cell r="G998" t="str">
            <v>B181000000</v>
          </cell>
          <cell r="BG998">
            <v>474333233158</v>
          </cell>
        </row>
        <row r="999">
          <cell r="G999" t="str">
            <v>C181121000</v>
          </cell>
          <cell r="BG999">
            <v>509049992736</v>
          </cell>
        </row>
        <row r="1000">
          <cell r="G1000" t="str">
            <v>D181121000</v>
          </cell>
          <cell r="BG1000">
            <v>509049992736</v>
          </cell>
        </row>
        <row r="1001">
          <cell r="G1001" t="str">
            <v>E181121000</v>
          </cell>
          <cell r="BG1001">
            <v>345541651208</v>
          </cell>
        </row>
        <row r="1002">
          <cell r="G1002" t="str">
            <v>1811210000</v>
          </cell>
          <cell r="BG1002">
            <v>345541651208</v>
          </cell>
        </row>
        <row r="1003">
          <cell r="G1003" t="str">
            <v>E181131000</v>
          </cell>
          <cell r="BG1003">
            <v>163508341528</v>
          </cell>
        </row>
        <row r="1004">
          <cell r="G1004" t="str">
            <v>1811310000</v>
          </cell>
          <cell r="BG1004">
            <v>163508341528</v>
          </cell>
        </row>
        <row r="1005">
          <cell r="G1005" t="str">
            <v>E181171000</v>
          </cell>
          <cell r="BG1005">
            <v>0</v>
          </cell>
        </row>
        <row r="1006">
          <cell r="G1006" t="str">
            <v>1811710000</v>
          </cell>
          <cell r="BG1006">
            <v>0</v>
          </cell>
        </row>
        <row r="1007">
          <cell r="G1007" t="str">
            <v>C181141000</v>
          </cell>
          <cell r="BG1007">
            <v>-34630375117</v>
          </cell>
        </row>
        <row r="1008">
          <cell r="G1008" t="str">
            <v>D181141000</v>
          </cell>
          <cell r="BG1008">
            <v>-34630375117</v>
          </cell>
        </row>
        <row r="1009">
          <cell r="G1009" t="str">
            <v>E181141000</v>
          </cell>
          <cell r="BG1009">
            <v>-34630375117</v>
          </cell>
        </row>
        <row r="1010">
          <cell r="G1010" t="str">
            <v>1811410000</v>
          </cell>
          <cell r="BG1010">
            <v>-34630375117</v>
          </cell>
        </row>
        <row r="1011">
          <cell r="G1011" t="str">
            <v>C181151000</v>
          </cell>
          <cell r="BG1011">
            <v>-86384461</v>
          </cell>
        </row>
        <row r="1012">
          <cell r="G1012" t="str">
            <v>D181151000</v>
          </cell>
          <cell r="BG1012">
            <v>-86384461</v>
          </cell>
        </row>
        <row r="1013">
          <cell r="G1013" t="str">
            <v>E181151000</v>
          </cell>
          <cell r="BG1013">
            <v>-86384461</v>
          </cell>
        </row>
        <row r="1014">
          <cell r="G1014" t="str">
            <v>1811510000</v>
          </cell>
          <cell r="BG1014">
            <v>-86384461</v>
          </cell>
        </row>
        <row r="1015">
          <cell r="G1015" t="str">
            <v>E181161000</v>
          </cell>
          <cell r="BG1015">
            <v>0</v>
          </cell>
        </row>
        <row r="1016">
          <cell r="G1016" t="str">
            <v>1811610000</v>
          </cell>
          <cell r="BG1016">
            <v>0</v>
          </cell>
        </row>
        <row r="1017">
          <cell r="G1017" t="str">
            <v>B183000000</v>
          </cell>
          <cell r="BG1017">
            <v>2763133456247</v>
          </cell>
        </row>
        <row r="1018">
          <cell r="G1018" t="str">
            <v>C183111000</v>
          </cell>
          <cell r="BG1018">
            <v>4483369291629</v>
          </cell>
        </row>
        <row r="1019">
          <cell r="G1019" t="str">
            <v>D183111000</v>
          </cell>
          <cell r="BG1019">
            <v>1711026322395</v>
          </cell>
        </row>
        <row r="1020">
          <cell r="G1020" t="str">
            <v>E183111000</v>
          </cell>
          <cell r="BG1020">
            <v>1711026322395</v>
          </cell>
        </row>
        <row r="1021">
          <cell r="G1021" t="str">
            <v>1831110000</v>
          </cell>
          <cell r="BG1021">
            <v>1711026322395</v>
          </cell>
        </row>
        <row r="1022">
          <cell r="G1022" t="str">
            <v>D183211000</v>
          </cell>
          <cell r="BG1022">
            <v>1086880533856</v>
          </cell>
        </row>
        <row r="1023">
          <cell r="G1023" t="str">
            <v>E183211000</v>
          </cell>
          <cell r="BG1023">
            <v>1086880533856</v>
          </cell>
        </row>
        <row r="1024">
          <cell r="G1024" t="str">
            <v>1832110000</v>
          </cell>
          <cell r="BG1024">
            <v>1086880533856</v>
          </cell>
        </row>
        <row r="1025">
          <cell r="G1025" t="str">
            <v>D183311000</v>
          </cell>
          <cell r="BG1025">
            <v>19917121</v>
          </cell>
        </row>
        <row r="1026">
          <cell r="G1026" t="str">
            <v>E183311000</v>
          </cell>
          <cell r="BG1026">
            <v>19917121</v>
          </cell>
        </row>
        <row r="1027">
          <cell r="G1027" t="str">
            <v>1833110000</v>
          </cell>
          <cell r="BG1027">
            <v>19917121</v>
          </cell>
        </row>
        <row r="1028">
          <cell r="G1028" t="str">
            <v>D183411000</v>
          </cell>
          <cell r="BG1028">
            <v>477024170522</v>
          </cell>
        </row>
        <row r="1029">
          <cell r="G1029" t="str">
            <v>E183411000</v>
          </cell>
          <cell r="BG1029">
            <v>477024170522</v>
          </cell>
        </row>
        <row r="1030">
          <cell r="G1030" t="str">
            <v>1834110000</v>
          </cell>
          <cell r="BG1030">
            <v>477024170522</v>
          </cell>
        </row>
        <row r="1031">
          <cell r="G1031" t="str">
            <v>D183510000</v>
          </cell>
          <cell r="BG1031">
            <v>1174196162422</v>
          </cell>
        </row>
        <row r="1032">
          <cell r="G1032" t="str">
            <v>E183510000</v>
          </cell>
          <cell r="BG1032">
            <v>16324113860</v>
          </cell>
        </row>
        <row r="1033">
          <cell r="G1033" t="str">
            <v>1835110000</v>
          </cell>
          <cell r="BG1033">
            <v>16324113860</v>
          </cell>
        </row>
        <row r="1034">
          <cell r="G1034" t="str">
            <v>E183540000</v>
          </cell>
          <cell r="BG1034">
            <v>38045392329</v>
          </cell>
        </row>
        <row r="1035">
          <cell r="G1035" t="str">
            <v>1835410000</v>
          </cell>
          <cell r="BG1035">
            <v>37900752329</v>
          </cell>
        </row>
        <row r="1036">
          <cell r="G1036" t="str">
            <v>1835450000</v>
          </cell>
          <cell r="BG1036">
            <v>144640000</v>
          </cell>
        </row>
        <row r="1037">
          <cell r="G1037" t="str">
            <v>E183570000</v>
          </cell>
          <cell r="BG1037">
            <v>235795671045</v>
          </cell>
        </row>
        <row r="1038">
          <cell r="G1038" t="str">
            <v>1835710000</v>
          </cell>
          <cell r="BG1038">
            <v>235795671045</v>
          </cell>
        </row>
        <row r="1039">
          <cell r="G1039" t="str">
            <v>E183640000</v>
          </cell>
          <cell r="BG1039">
            <v>884030985188</v>
          </cell>
        </row>
        <row r="1040">
          <cell r="G1040" t="str">
            <v>1836410000</v>
          </cell>
          <cell r="BG1040">
            <v>884030985188</v>
          </cell>
        </row>
        <row r="1041">
          <cell r="G1041" t="str">
            <v>D183911000</v>
          </cell>
          <cell r="BG1041">
            <v>34222185313</v>
          </cell>
        </row>
        <row r="1042">
          <cell r="G1042" t="str">
            <v>E183910000</v>
          </cell>
          <cell r="BG1042">
            <v>34222185313</v>
          </cell>
        </row>
        <row r="1043">
          <cell r="G1043" t="str">
            <v>1839110000</v>
          </cell>
          <cell r="BG1043">
            <v>34222185313</v>
          </cell>
        </row>
        <row r="1044">
          <cell r="G1044" t="str">
            <v>C183171000</v>
          </cell>
          <cell r="BG1044">
            <v>-660147000</v>
          </cell>
        </row>
        <row r="1045">
          <cell r="G1045" t="str">
            <v>D183171000</v>
          </cell>
          <cell r="BG1045">
            <v>-660147000</v>
          </cell>
        </row>
        <row r="1046">
          <cell r="G1046" t="str">
            <v>E183171000</v>
          </cell>
          <cell r="BG1046">
            <v>-660147000</v>
          </cell>
        </row>
        <row r="1047">
          <cell r="G1047" t="str">
            <v>1831710000</v>
          </cell>
          <cell r="BG1047">
            <v>-660147000</v>
          </cell>
        </row>
        <row r="1048">
          <cell r="G1048" t="str">
            <v>D183271000</v>
          </cell>
          <cell r="BG1048">
            <v>0</v>
          </cell>
        </row>
        <row r="1049">
          <cell r="G1049" t="str">
            <v>E183271000</v>
          </cell>
          <cell r="BG1049">
            <v>0</v>
          </cell>
        </row>
        <row r="1050">
          <cell r="G1050" t="str">
            <v>1832710000</v>
          </cell>
          <cell r="BG1050">
            <v>0</v>
          </cell>
        </row>
        <row r="1051">
          <cell r="G1051" t="str">
            <v>D183371000</v>
          </cell>
          <cell r="BG1051">
            <v>0</v>
          </cell>
        </row>
        <row r="1052">
          <cell r="G1052" t="str">
            <v>E183371000</v>
          </cell>
          <cell r="BG1052">
            <v>0</v>
          </cell>
        </row>
        <row r="1053">
          <cell r="G1053" t="str">
            <v>1833710000</v>
          </cell>
          <cell r="BG1053">
            <v>0</v>
          </cell>
        </row>
        <row r="1054">
          <cell r="G1054" t="str">
            <v>D183471000</v>
          </cell>
          <cell r="BG1054">
            <v>0</v>
          </cell>
        </row>
        <row r="1055">
          <cell r="G1055" t="str">
            <v>E183471000</v>
          </cell>
          <cell r="BG1055">
            <v>0</v>
          </cell>
        </row>
        <row r="1056">
          <cell r="G1056" t="str">
            <v>1834710000</v>
          </cell>
          <cell r="BG1056">
            <v>0</v>
          </cell>
        </row>
        <row r="1057">
          <cell r="G1057" t="str">
            <v>D183701000</v>
          </cell>
          <cell r="BG1057">
            <v>0</v>
          </cell>
        </row>
        <row r="1058">
          <cell r="G1058" t="str">
            <v>E183701000</v>
          </cell>
          <cell r="BG1058">
            <v>0</v>
          </cell>
        </row>
        <row r="1059">
          <cell r="G1059" t="str">
            <v>1837010000</v>
          </cell>
          <cell r="BG1059">
            <v>0</v>
          </cell>
        </row>
        <row r="1060">
          <cell r="G1060" t="str">
            <v>1837030000</v>
          </cell>
          <cell r="BG1060">
            <v>0</v>
          </cell>
        </row>
        <row r="1061">
          <cell r="G1061" t="str">
            <v>1837050000</v>
          </cell>
          <cell r="BG1061">
            <v>0</v>
          </cell>
        </row>
        <row r="1062">
          <cell r="G1062" t="str">
            <v>1837090000</v>
          </cell>
          <cell r="BG1062">
            <v>0</v>
          </cell>
        </row>
        <row r="1063">
          <cell r="G1063" t="str">
            <v>D183951000</v>
          </cell>
          <cell r="BG1063">
            <v>0</v>
          </cell>
        </row>
        <row r="1064">
          <cell r="G1064" t="str">
            <v>E183951000</v>
          </cell>
          <cell r="BG1064">
            <v>0</v>
          </cell>
        </row>
        <row r="1065">
          <cell r="G1065" t="str">
            <v>1839510000</v>
          </cell>
          <cell r="BG1065">
            <v>0</v>
          </cell>
        </row>
        <row r="1066">
          <cell r="G1066" t="str">
            <v>C183241000</v>
          </cell>
          <cell r="BG1066">
            <v>-1719359699757</v>
          </cell>
        </row>
        <row r="1067">
          <cell r="G1067" t="str">
            <v>D183241000</v>
          </cell>
          <cell r="BG1067">
            <v>-364150996083</v>
          </cell>
        </row>
        <row r="1068">
          <cell r="G1068" t="str">
            <v>E183241000</v>
          </cell>
          <cell r="BG1068">
            <v>-364150996083</v>
          </cell>
        </row>
        <row r="1069">
          <cell r="G1069" t="str">
            <v>1832410000</v>
          </cell>
          <cell r="BG1069">
            <v>-364150996083</v>
          </cell>
        </row>
        <row r="1070">
          <cell r="G1070" t="str">
            <v>D183341000</v>
          </cell>
          <cell r="BG1070">
            <v>-19709651</v>
          </cell>
        </row>
        <row r="1071">
          <cell r="G1071" t="str">
            <v>E183341000</v>
          </cell>
          <cell r="BG1071">
            <v>-19709651</v>
          </cell>
        </row>
        <row r="1072">
          <cell r="G1072" t="str">
            <v>1833410000</v>
          </cell>
          <cell r="BG1072">
            <v>-19709651</v>
          </cell>
        </row>
        <row r="1073">
          <cell r="G1073" t="str">
            <v>D183441000</v>
          </cell>
          <cell r="BG1073">
            <v>-418370482911</v>
          </cell>
        </row>
        <row r="1074">
          <cell r="G1074" t="str">
            <v>E183441000</v>
          </cell>
          <cell r="BG1074">
            <v>-418370482911</v>
          </cell>
        </row>
        <row r="1075">
          <cell r="G1075" t="str">
            <v>1834410000</v>
          </cell>
          <cell r="BG1075">
            <v>-418370482911</v>
          </cell>
        </row>
        <row r="1076">
          <cell r="G1076" t="str">
            <v>D183671000</v>
          </cell>
          <cell r="BG1076">
            <v>-936818511112</v>
          </cell>
        </row>
        <row r="1077">
          <cell r="G1077" t="str">
            <v>E183671000</v>
          </cell>
          <cell r="BG1077">
            <v>-936818511112</v>
          </cell>
        </row>
        <row r="1078">
          <cell r="G1078" t="str">
            <v>1836710000</v>
          </cell>
          <cell r="BG1078">
            <v>-8732928542</v>
          </cell>
        </row>
        <row r="1079">
          <cell r="G1079" t="str">
            <v>1836730000</v>
          </cell>
          <cell r="BG1079">
            <v>-30448418785</v>
          </cell>
        </row>
        <row r="1080">
          <cell r="G1080" t="str">
            <v>1836750000</v>
          </cell>
          <cell r="BG1080">
            <v>-183933742918</v>
          </cell>
        </row>
        <row r="1081">
          <cell r="G1081" t="str">
            <v>1836770000</v>
          </cell>
          <cell r="BG1081">
            <v>0</v>
          </cell>
        </row>
        <row r="1082">
          <cell r="G1082" t="str">
            <v>1836790000</v>
          </cell>
          <cell r="BG1082">
            <v>-713703420867</v>
          </cell>
        </row>
        <row r="1083">
          <cell r="G1083" t="str">
            <v>C184000000</v>
          </cell>
          <cell r="BG1083">
            <v>-215988625</v>
          </cell>
        </row>
        <row r="1084">
          <cell r="G1084" t="str">
            <v>D184000000</v>
          </cell>
          <cell r="BG1084">
            <v>-215988625</v>
          </cell>
        </row>
        <row r="1085">
          <cell r="G1085" t="str">
            <v>E184000000</v>
          </cell>
          <cell r="BG1085">
            <v>-215988625</v>
          </cell>
        </row>
        <row r="1086">
          <cell r="G1086" t="str">
            <v>1840010000</v>
          </cell>
          <cell r="BG1086">
            <v>-215988625</v>
          </cell>
        </row>
        <row r="1087">
          <cell r="G1087" t="str">
            <v>C189000000</v>
          </cell>
          <cell r="BG1087">
            <v>0</v>
          </cell>
        </row>
        <row r="1088">
          <cell r="G1088" t="str">
            <v>D189100000</v>
          </cell>
          <cell r="BG1088">
            <v>0</v>
          </cell>
        </row>
        <row r="1089">
          <cell r="G1089" t="str">
            <v>E189100000</v>
          </cell>
          <cell r="BG1089">
            <v>0</v>
          </cell>
        </row>
        <row r="1090">
          <cell r="G1090" t="str">
            <v>1891010000</v>
          </cell>
          <cell r="BG1090">
            <v>0</v>
          </cell>
        </row>
        <row r="1091">
          <cell r="G1091" t="str">
            <v>D189500000</v>
          </cell>
          <cell r="BG1091">
            <v>0</v>
          </cell>
        </row>
        <row r="1092">
          <cell r="G1092" t="str">
            <v>E189500000</v>
          </cell>
          <cell r="BG1092">
            <v>0</v>
          </cell>
        </row>
        <row r="1093">
          <cell r="G1093" t="str">
            <v>1895010000</v>
          </cell>
          <cell r="BG1093">
            <v>0</v>
          </cell>
        </row>
        <row r="1094">
          <cell r="G1094" t="str">
            <v>B185000000</v>
          </cell>
          <cell r="BG1094">
            <v>989475874380</v>
          </cell>
        </row>
        <row r="1095">
          <cell r="G1095" t="str">
            <v>C185000000</v>
          </cell>
          <cell r="BG1095">
            <v>989475874380</v>
          </cell>
        </row>
        <row r="1096">
          <cell r="G1096" t="str">
            <v>D185100000</v>
          </cell>
          <cell r="BG1096">
            <v>453570993145</v>
          </cell>
        </row>
        <row r="1097">
          <cell r="G1097" t="str">
            <v>E185100000</v>
          </cell>
          <cell r="BG1097">
            <v>453570993145</v>
          </cell>
        </row>
        <row r="1098">
          <cell r="G1098" t="str">
            <v>1851010000</v>
          </cell>
          <cell r="BG1098">
            <v>453570993145</v>
          </cell>
        </row>
        <row r="1099">
          <cell r="G1099" t="str">
            <v>E185150000</v>
          </cell>
          <cell r="BG1099">
            <v>0</v>
          </cell>
        </row>
        <row r="1100">
          <cell r="G1100" t="str">
            <v>1851510000</v>
          </cell>
          <cell r="BG1100">
            <v>0</v>
          </cell>
        </row>
        <row r="1101">
          <cell r="G1101" t="str">
            <v>D185200000</v>
          </cell>
          <cell r="BG1101">
            <v>70130920703</v>
          </cell>
        </row>
        <row r="1102">
          <cell r="G1102" t="str">
            <v>E185200000</v>
          </cell>
          <cell r="BG1102">
            <v>296640142454</v>
          </cell>
        </row>
        <row r="1103">
          <cell r="G1103" t="str">
            <v>1852010000</v>
          </cell>
          <cell r="BG1103">
            <v>296640142454</v>
          </cell>
        </row>
        <row r="1104">
          <cell r="G1104" t="str">
            <v>E185210000</v>
          </cell>
          <cell r="BG1104">
            <v>-226509221751</v>
          </cell>
        </row>
        <row r="1105">
          <cell r="G1105" t="str">
            <v>1852110000</v>
          </cell>
          <cell r="BG1105">
            <v>-226509221751</v>
          </cell>
        </row>
        <row r="1106">
          <cell r="G1106" t="str">
            <v>E185250000</v>
          </cell>
          <cell r="BG1106">
            <v>0</v>
          </cell>
        </row>
        <row r="1107">
          <cell r="G1107" t="str">
            <v>1852510000</v>
          </cell>
          <cell r="BG1107">
            <v>0</v>
          </cell>
        </row>
        <row r="1108">
          <cell r="G1108" t="str">
            <v>D185300000</v>
          </cell>
          <cell r="BG1108">
            <v>6420186195</v>
          </cell>
        </row>
        <row r="1109">
          <cell r="G1109" t="str">
            <v>E185300000</v>
          </cell>
          <cell r="BG1109">
            <v>6420186195</v>
          </cell>
        </row>
        <row r="1110">
          <cell r="G1110" t="str">
            <v>1853000000</v>
          </cell>
          <cell r="BG1110">
            <v>6420186195</v>
          </cell>
        </row>
        <row r="1111">
          <cell r="G1111" t="str">
            <v>D185400000</v>
          </cell>
          <cell r="BG1111">
            <v>571244044</v>
          </cell>
        </row>
        <row r="1112">
          <cell r="G1112" t="str">
            <v>E185400000</v>
          </cell>
          <cell r="BG1112">
            <v>2252447156</v>
          </cell>
        </row>
        <row r="1113">
          <cell r="G1113" t="str">
            <v>1854010000</v>
          </cell>
          <cell r="BG1113">
            <v>810865100</v>
          </cell>
        </row>
        <row r="1114">
          <cell r="G1114" t="str">
            <v>1854020000</v>
          </cell>
          <cell r="BG1114">
            <v>0</v>
          </cell>
        </row>
        <row r="1115">
          <cell r="G1115" t="str">
            <v>1854030000</v>
          </cell>
          <cell r="BG1115">
            <v>0</v>
          </cell>
        </row>
        <row r="1116">
          <cell r="G1116" t="str">
            <v>1854040000</v>
          </cell>
          <cell r="BG1116">
            <v>1419534856</v>
          </cell>
        </row>
        <row r="1117">
          <cell r="G1117" t="str">
            <v>1854050000</v>
          </cell>
          <cell r="BG1117">
            <v>0</v>
          </cell>
        </row>
        <row r="1118">
          <cell r="G1118" t="str">
            <v>1854090000</v>
          </cell>
          <cell r="BG1118">
            <v>22047200</v>
          </cell>
        </row>
        <row r="1119">
          <cell r="G1119" t="str">
            <v>E185410000</v>
          </cell>
          <cell r="BG1119">
            <v>-1681203112</v>
          </cell>
        </row>
        <row r="1120">
          <cell r="G1120" t="str">
            <v>1854110000</v>
          </cell>
          <cell r="BG1120">
            <v>-633159761</v>
          </cell>
        </row>
        <row r="1121">
          <cell r="G1121" t="str">
            <v>1854120000</v>
          </cell>
          <cell r="BG1121">
            <v>0</v>
          </cell>
        </row>
        <row r="1122">
          <cell r="G1122" t="str">
            <v>1854130000</v>
          </cell>
          <cell r="BG1122">
            <v>0</v>
          </cell>
        </row>
        <row r="1123">
          <cell r="G1123" t="str">
            <v>1854140000</v>
          </cell>
          <cell r="BG1123">
            <v>-1029871471</v>
          </cell>
        </row>
        <row r="1124">
          <cell r="G1124" t="str">
            <v>1854150000</v>
          </cell>
          <cell r="BG1124">
            <v>0</v>
          </cell>
        </row>
        <row r="1125">
          <cell r="G1125" t="str">
            <v>1854190000</v>
          </cell>
          <cell r="BG1125">
            <v>-18171880</v>
          </cell>
        </row>
        <row r="1126">
          <cell r="G1126" t="str">
            <v>E185450000</v>
          </cell>
          <cell r="BG1126">
            <v>0</v>
          </cell>
        </row>
        <row r="1127">
          <cell r="G1127" t="str">
            <v>1854510000</v>
          </cell>
          <cell r="BG1127">
            <v>0</v>
          </cell>
        </row>
        <row r="1128">
          <cell r="G1128" t="str">
            <v>1854520000</v>
          </cell>
          <cell r="BG1128">
            <v>0</v>
          </cell>
        </row>
        <row r="1129">
          <cell r="G1129" t="str">
            <v>1854530000</v>
          </cell>
          <cell r="BG1129">
            <v>0</v>
          </cell>
        </row>
        <row r="1130">
          <cell r="G1130" t="str">
            <v>1854540000</v>
          </cell>
          <cell r="BG1130">
            <v>0</v>
          </cell>
        </row>
        <row r="1131">
          <cell r="G1131" t="str">
            <v>1854550000</v>
          </cell>
          <cell r="BG1131">
            <v>0</v>
          </cell>
        </row>
        <row r="1132">
          <cell r="G1132" t="str">
            <v>1854590000</v>
          </cell>
          <cell r="BG1132">
            <v>0</v>
          </cell>
        </row>
        <row r="1133">
          <cell r="G1133" t="str">
            <v>D185600000</v>
          </cell>
          <cell r="BG1133">
            <v>217276901589</v>
          </cell>
        </row>
        <row r="1134">
          <cell r="G1134" t="str">
            <v>E185600000</v>
          </cell>
          <cell r="BG1134">
            <v>801845013729</v>
          </cell>
        </row>
        <row r="1135">
          <cell r="G1135" t="str">
            <v>1856010000</v>
          </cell>
          <cell r="BG1135">
            <v>801845013729</v>
          </cell>
        </row>
        <row r="1136">
          <cell r="G1136" t="str">
            <v>E185610000</v>
          </cell>
          <cell r="BG1136">
            <v>-584568112140</v>
          </cell>
        </row>
        <row r="1137">
          <cell r="G1137" t="str">
            <v>1856110000</v>
          </cell>
          <cell r="BG1137">
            <v>-584568112140</v>
          </cell>
        </row>
        <row r="1138">
          <cell r="G1138" t="str">
            <v>E185650000</v>
          </cell>
          <cell r="BG1138">
            <v>0</v>
          </cell>
        </row>
        <row r="1139">
          <cell r="G1139" t="str">
            <v>1856510000</v>
          </cell>
          <cell r="BG1139">
            <v>0</v>
          </cell>
        </row>
        <row r="1140">
          <cell r="G1140" t="str">
            <v>D185700000</v>
          </cell>
          <cell r="BG1140">
            <v>72217120171</v>
          </cell>
        </row>
        <row r="1141">
          <cell r="G1141" t="str">
            <v>E185700000</v>
          </cell>
          <cell r="BG1141">
            <v>392228729545</v>
          </cell>
        </row>
        <row r="1142">
          <cell r="G1142" t="str">
            <v>1857010000</v>
          </cell>
          <cell r="BG1142">
            <v>392228729545</v>
          </cell>
        </row>
        <row r="1143">
          <cell r="G1143" t="str">
            <v>E185710000</v>
          </cell>
          <cell r="BG1143">
            <v>-286459489214</v>
          </cell>
        </row>
        <row r="1144">
          <cell r="G1144" t="str">
            <v>1857110000</v>
          </cell>
          <cell r="BG1144">
            <v>-286459489214</v>
          </cell>
        </row>
        <row r="1145">
          <cell r="G1145" t="str">
            <v>E185750000</v>
          </cell>
          <cell r="BG1145">
            <v>-33552120160</v>
          </cell>
        </row>
        <row r="1146">
          <cell r="G1146" t="str">
            <v>1857510000</v>
          </cell>
          <cell r="BG1146">
            <v>-33552120160</v>
          </cell>
        </row>
        <row r="1147">
          <cell r="G1147" t="str">
            <v>D185800000</v>
          </cell>
          <cell r="BG1147">
            <v>29048090282</v>
          </cell>
        </row>
        <row r="1148">
          <cell r="G1148" t="str">
            <v>E185800000</v>
          </cell>
          <cell r="BG1148">
            <v>32755460939</v>
          </cell>
        </row>
        <row r="1149">
          <cell r="G1149" t="str">
            <v>1858010000</v>
          </cell>
          <cell r="BG1149">
            <v>32755460939</v>
          </cell>
        </row>
        <row r="1150">
          <cell r="G1150" t="str">
            <v>E185810000</v>
          </cell>
          <cell r="BG1150">
            <v>-3707370657</v>
          </cell>
        </row>
        <row r="1151">
          <cell r="G1151" t="str">
            <v>1858110000</v>
          </cell>
          <cell r="BG1151">
            <v>-3707370657</v>
          </cell>
        </row>
        <row r="1152">
          <cell r="G1152" t="str">
            <v>E185830000</v>
          </cell>
          <cell r="BG1152">
            <v>0</v>
          </cell>
        </row>
        <row r="1153">
          <cell r="G1153" t="str">
            <v>1858310000</v>
          </cell>
          <cell r="BG1153">
            <v>0</v>
          </cell>
        </row>
        <row r="1154">
          <cell r="G1154" t="str">
            <v>D185850000</v>
          </cell>
          <cell r="BG1154">
            <v>45737545020</v>
          </cell>
        </row>
        <row r="1155">
          <cell r="G1155" t="str">
            <v>E185860000</v>
          </cell>
          <cell r="BG1155">
            <v>48839078488</v>
          </cell>
        </row>
        <row r="1156">
          <cell r="G1156" t="str">
            <v>1858610000</v>
          </cell>
          <cell r="BG1156">
            <v>48839078488</v>
          </cell>
        </row>
        <row r="1157">
          <cell r="G1157" t="str">
            <v>E185870000</v>
          </cell>
          <cell r="BG1157">
            <v>-3101533468</v>
          </cell>
        </row>
        <row r="1158">
          <cell r="G1158" t="str">
            <v>1858710000</v>
          </cell>
          <cell r="BG1158">
            <v>-3101533468</v>
          </cell>
        </row>
        <row r="1159">
          <cell r="G1159" t="str">
            <v>D185900000</v>
          </cell>
          <cell r="BG1159">
            <v>94502873231</v>
          </cell>
        </row>
        <row r="1160">
          <cell r="G1160" t="str">
            <v>E185900000</v>
          </cell>
          <cell r="BG1160">
            <v>640556509558</v>
          </cell>
        </row>
        <row r="1161">
          <cell r="G1161" t="str">
            <v>1859010000</v>
          </cell>
          <cell r="BG1161">
            <v>0</v>
          </cell>
        </row>
        <row r="1162">
          <cell r="G1162" t="str">
            <v>1859030000</v>
          </cell>
          <cell r="BG1162">
            <v>0</v>
          </cell>
        </row>
        <row r="1163">
          <cell r="G1163" t="str">
            <v>1859050000</v>
          </cell>
          <cell r="BG1163">
            <v>0</v>
          </cell>
        </row>
        <row r="1164">
          <cell r="G1164" t="str">
            <v>1859070000</v>
          </cell>
          <cell r="BG1164">
            <v>0</v>
          </cell>
        </row>
        <row r="1165">
          <cell r="G1165" t="str">
            <v>1859080000</v>
          </cell>
          <cell r="BG1165">
            <v>0</v>
          </cell>
        </row>
        <row r="1166">
          <cell r="G1166" t="str">
            <v>1859090000</v>
          </cell>
          <cell r="BG1166">
            <v>640556509558</v>
          </cell>
        </row>
        <row r="1167">
          <cell r="G1167" t="str">
            <v>E185910000</v>
          </cell>
          <cell r="BG1167">
            <v>-546053636327</v>
          </cell>
        </row>
        <row r="1168">
          <cell r="G1168" t="str">
            <v>1859110000</v>
          </cell>
          <cell r="BG1168">
            <v>0</v>
          </cell>
        </row>
        <row r="1169">
          <cell r="G1169" t="str">
            <v>1859130000</v>
          </cell>
          <cell r="BG1169">
            <v>0</v>
          </cell>
        </row>
        <row r="1170">
          <cell r="G1170" t="str">
            <v>1859150000</v>
          </cell>
          <cell r="BG1170">
            <v>0</v>
          </cell>
        </row>
        <row r="1171">
          <cell r="G1171" t="str">
            <v>1859170000</v>
          </cell>
          <cell r="BG1171">
            <v>0</v>
          </cell>
        </row>
        <row r="1172">
          <cell r="G1172" t="str">
            <v>1859180000</v>
          </cell>
          <cell r="BG1172">
            <v>0</v>
          </cell>
        </row>
        <row r="1173">
          <cell r="G1173" t="str">
            <v>1859190000</v>
          </cell>
          <cell r="BG1173">
            <v>-546053636327</v>
          </cell>
        </row>
        <row r="1174">
          <cell r="G1174" t="str">
            <v>E185930000</v>
          </cell>
          <cell r="BG1174">
            <v>0</v>
          </cell>
        </row>
        <row r="1175">
          <cell r="G1175" t="str">
            <v>1859310000</v>
          </cell>
          <cell r="BG1175">
            <v>0</v>
          </cell>
        </row>
        <row r="1176">
          <cell r="G1176" t="str">
            <v>1859330000</v>
          </cell>
          <cell r="BG1176">
            <v>0</v>
          </cell>
        </row>
        <row r="1177">
          <cell r="G1177" t="str">
            <v>1859350000</v>
          </cell>
          <cell r="BG1177">
            <v>0</v>
          </cell>
        </row>
        <row r="1178">
          <cell r="G1178" t="str">
            <v>1859370000</v>
          </cell>
          <cell r="BG1178">
            <v>0</v>
          </cell>
        </row>
        <row r="1179">
          <cell r="G1179" t="str">
            <v>1859380000</v>
          </cell>
          <cell r="BG1179">
            <v>0</v>
          </cell>
        </row>
        <row r="1180">
          <cell r="G1180" t="str">
            <v>1859390000</v>
          </cell>
          <cell r="BG1180">
            <v>0</v>
          </cell>
        </row>
        <row r="1181">
          <cell r="G1181" t="str">
            <v>B186000000</v>
          </cell>
          <cell r="BG1181">
            <v>370081352047</v>
          </cell>
        </row>
        <row r="1182">
          <cell r="G1182" t="str">
            <v>C186000000</v>
          </cell>
          <cell r="BG1182">
            <v>731406003680</v>
          </cell>
        </row>
        <row r="1183">
          <cell r="G1183" t="str">
            <v>D186000000</v>
          </cell>
          <cell r="BG1183">
            <v>731406003680</v>
          </cell>
        </row>
        <row r="1184">
          <cell r="G1184" t="str">
            <v>E186000000</v>
          </cell>
          <cell r="BG1184">
            <v>731406003680</v>
          </cell>
        </row>
        <row r="1185">
          <cell r="G1185" t="str">
            <v>1860010000</v>
          </cell>
          <cell r="BG1185">
            <v>695321893520</v>
          </cell>
        </row>
        <row r="1186">
          <cell r="G1186" t="str">
            <v>1860020000</v>
          </cell>
          <cell r="BG1186">
            <v>31150766592</v>
          </cell>
        </row>
        <row r="1187">
          <cell r="G1187" t="str">
            <v>1860030000</v>
          </cell>
          <cell r="BG1187">
            <v>1788474353</v>
          </cell>
        </row>
        <row r="1188">
          <cell r="G1188" t="str">
            <v>1860040000</v>
          </cell>
          <cell r="BG1188">
            <v>3144869215</v>
          </cell>
        </row>
        <row r="1189">
          <cell r="G1189" t="str">
            <v>C186100000</v>
          </cell>
          <cell r="BG1189">
            <v>-361324651633</v>
          </cell>
        </row>
        <row r="1190">
          <cell r="G1190" t="str">
            <v>D186100000</v>
          </cell>
          <cell r="BG1190">
            <v>-361324651633</v>
          </cell>
        </row>
        <row r="1191">
          <cell r="G1191" t="str">
            <v>E186100000</v>
          </cell>
          <cell r="BG1191">
            <v>-361324651633</v>
          </cell>
        </row>
        <row r="1192">
          <cell r="G1192" t="str">
            <v>1861010000</v>
          </cell>
          <cell r="BG1192">
            <v>-343125722125</v>
          </cell>
        </row>
        <row r="1193">
          <cell r="G1193" t="str">
            <v>1861020000</v>
          </cell>
          <cell r="BG1193">
            <v>-16106448268</v>
          </cell>
        </row>
        <row r="1194">
          <cell r="G1194" t="str">
            <v>1861030000</v>
          </cell>
          <cell r="BG1194">
            <v>-1542193739</v>
          </cell>
        </row>
        <row r="1195">
          <cell r="G1195" t="str">
            <v>1861040000</v>
          </cell>
          <cell r="BG1195">
            <v>-550287501</v>
          </cell>
        </row>
        <row r="1196">
          <cell r="G1196" t="str">
            <v>C186200000</v>
          </cell>
          <cell r="BG1196">
            <v>0</v>
          </cell>
        </row>
        <row r="1197">
          <cell r="G1197" t="str">
            <v>D186200000</v>
          </cell>
          <cell r="BG1197">
            <v>0</v>
          </cell>
        </row>
        <row r="1198">
          <cell r="G1198" t="str">
            <v>E186200000</v>
          </cell>
          <cell r="BG1198">
            <v>0</v>
          </cell>
        </row>
        <row r="1199">
          <cell r="G1199" t="str">
            <v>1862010000</v>
          </cell>
          <cell r="BG1199">
            <v>0</v>
          </cell>
        </row>
        <row r="1200">
          <cell r="G1200" t="str">
            <v>1862020000</v>
          </cell>
          <cell r="BG1200">
            <v>0</v>
          </cell>
        </row>
        <row r="1201">
          <cell r="G1201" t="str">
            <v>1862030000</v>
          </cell>
          <cell r="BG1201">
            <v>0</v>
          </cell>
        </row>
        <row r="1202">
          <cell r="G1202" t="str">
            <v>1862040000</v>
          </cell>
          <cell r="BG1202">
            <v>0</v>
          </cell>
        </row>
        <row r="1203">
          <cell r="G1203" t="str">
            <v>B190000010</v>
          </cell>
          <cell r="BG1203">
            <v>44719585439</v>
          </cell>
        </row>
        <row r="1204">
          <cell r="G1204" t="str">
            <v>C190000010</v>
          </cell>
          <cell r="BG1204">
            <v>44719585439</v>
          </cell>
        </row>
        <row r="1205">
          <cell r="G1205" t="str">
            <v>D190000010</v>
          </cell>
          <cell r="BG1205">
            <v>44719585439</v>
          </cell>
        </row>
        <row r="1206">
          <cell r="G1206" t="str">
            <v>E190010010</v>
          </cell>
          <cell r="BG1206">
            <v>44719585439</v>
          </cell>
        </row>
        <row r="1207">
          <cell r="G1207" t="str">
            <v>1900100010</v>
          </cell>
          <cell r="BG1207">
            <v>1543999801</v>
          </cell>
        </row>
        <row r="1208">
          <cell r="G1208" t="str">
            <v>1908120010</v>
          </cell>
          <cell r="BG1208">
            <v>43175585638</v>
          </cell>
        </row>
        <row r="1209">
          <cell r="G1209" t="str">
            <v>B190000040</v>
          </cell>
          <cell r="BG1209">
            <v>18457939002906</v>
          </cell>
        </row>
        <row r="1210">
          <cell r="G1210" t="str">
            <v>C190000040</v>
          </cell>
          <cell r="BG1210">
            <v>15243740267751</v>
          </cell>
        </row>
        <row r="1211">
          <cell r="G1211" t="str">
            <v>D190050040</v>
          </cell>
          <cell r="BG1211">
            <v>334092851041</v>
          </cell>
        </row>
        <row r="1212">
          <cell r="G1212" t="str">
            <v>E190050040</v>
          </cell>
          <cell r="BG1212">
            <v>334092851041</v>
          </cell>
        </row>
        <row r="1213">
          <cell r="G1213" t="str">
            <v>1900510040</v>
          </cell>
          <cell r="BG1213">
            <v>329540601488</v>
          </cell>
        </row>
        <row r="1214">
          <cell r="G1214" t="str">
            <v>1900550040</v>
          </cell>
          <cell r="BG1214">
            <v>4552249553</v>
          </cell>
        </row>
        <row r="1215">
          <cell r="G1215" t="str">
            <v>D190199040</v>
          </cell>
          <cell r="BG1215">
            <v>15105651614121</v>
          </cell>
        </row>
        <row r="1216">
          <cell r="G1216" t="str">
            <v>E160100040</v>
          </cell>
          <cell r="BG1216">
            <v>0</v>
          </cell>
        </row>
        <row r="1217">
          <cell r="G1217" t="str">
            <v>1601010040</v>
          </cell>
          <cell r="BG1217">
            <v>0</v>
          </cell>
        </row>
        <row r="1218">
          <cell r="G1218" t="str">
            <v>E160300040</v>
          </cell>
          <cell r="BG1218">
            <v>0</v>
          </cell>
        </row>
        <row r="1219">
          <cell r="G1219" t="str">
            <v>1603010040</v>
          </cell>
          <cell r="BG1219">
            <v>0</v>
          </cell>
        </row>
        <row r="1220">
          <cell r="G1220" t="str">
            <v>1603030040</v>
          </cell>
          <cell r="BG1220">
            <v>0</v>
          </cell>
        </row>
        <row r="1221">
          <cell r="G1221" t="str">
            <v>1603050040</v>
          </cell>
          <cell r="BG1221">
            <v>0</v>
          </cell>
        </row>
        <row r="1222">
          <cell r="G1222" t="str">
            <v>1603070040</v>
          </cell>
          <cell r="BG1222">
            <v>0</v>
          </cell>
        </row>
        <row r="1223">
          <cell r="G1223" t="str">
            <v>E160500040</v>
          </cell>
          <cell r="BG1223">
            <v>87000000000</v>
          </cell>
        </row>
        <row r="1224">
          <cell r="G1224" t="str">
            <v>1605010040</v>
          </cell>
          <cell r="BG1224">
            <v>87000000000</v>
          </cell>
        </row>
        <row r="1225">
          <cell r="G1225" t="str">
            <v>1605030040</v>
          </cell>
          <cell r="BG1225">
            <v>0</v>
          </cell>
        </row>
        <row r="1226">
          <cell r="G1226" t="str">
            <v>1605050040</v>
          </cell>
          <cell r="BG1226">
            <v>0</v>
          </cell>
        </row>
        <row r="1227">
          <cell r="G1227" t="str">
            <v>E160700040</v>
          </cell>
          <cell r="BG1227">
            <v>0</v>
          </cell>
        </row>
        <row r="1228">
          <cell r="G1228" t="str">
            <v>1607010040</v>
          </cell>
          <cell r="BG1228">
            <v>0</v>
          </cell>
        </row>
        <row r="1229">
          <cell r="G1229" t="str">
            <v>E160900040</v>
          </cell>
          <cell r="BG1229">
            <v>0</v>
          </cell>
        </row>
        <row r="1230">
          <cell r="G1230" t="str">
            <v>1609010040</v>
          </cell>
          <cell r="BG1230">
            <v>0</v>
          </cell>
        </row>
        <row r="1231">
          <cell r="G1231" t="str">
            <v>E190060040</v>
          </cell>
          <cell r="BG1231">
            <v>0</v>
          </cell>
        </row>
        <row r="1232">
          <cell r="G1232" t="str">
            <v>1900610040</v>
          </cell>
          <cell r="BG1232">
            <v>0</v>
          </cell>
        </row>
        <row r="1233">
          <cell r="G1233" t="str">
            <v>1900630040</v>
          </cell>
          <cell r="BG1233">
            <v>0</v>
          </cell>
        </row>
        <row r="1234">
          <cell r="G1234" t="str">
            <v>1900650040</v>
          </cell>
          <cell r="BG1234">
            <v>0</v>
          </cell>
        </row>
        <row r="1235">
          <cell r="G1235" t="str">
            <v>1900690040</v>
          </cell>
          <cell r="BG1235">
            <v>0</v>
          </cell>
        </row>
        <row r="1236">
          <cell r="G1236" t="str">
            <v>E190070040</v>
          </cell>
          <cell r="BG1236">
            <v>0</v>
          </cell>
        </row>
        <row r="1237">
          <cell r="G1237" t="str">
            <v>1900710040</v>
          </cell>
          <cell r="BG1237">
            <v>0</v>
          </cell>
        </row>
        <row r="1238">
          <cell r="G1238" t="str">
            <v>E190110040</v>
          </cell>
          <cell r="BG1238">
            <v>115323920895</v>
          </cell>
        </row>
        <row r="1239">
          <cell r="G1239" t="str">
            <v>1901110040</v>
          </cell>
          <cell r="BG1239">
            <v>115323920895</v>
          </cell>
        </row>
        <row r="1240">
          <cell r="G1240" t="str">
            <v>E190130040</v>
          </cell>
          <cell r="BG1240">
            <v>11739794716950</v>
          </cell>
        </row>
        <row r="1241">
          <cell r="G1241" t="str">
            <v>1901310040</v>
          </cell>
          <cell r="BG1241">
            <v>5899061713055</v>
          </cell>
        </row>
        <row r="1242">
          <cell r="G1242" t="str">
            <v>1901350040</v>
          </cell>
          <cell r="BG1242">
            <v>5840733003895</v>
          </cell>
        </row>
        <row r="1243">
          <cell r="G1243" t="str">
            <v>E190140040</v>
          </cell>
          <cell r="BG1243">
            <v>0</v>
          </cell>
        </row>
        <row r="1244">
          <cell r="G1244" t="str">
            <v>1901410040</v>
          </cell>
          <cell r="BG1244">
            <v>0</v>
          </cell>
        </row>
        <row r="1245">
          <cell r="G1245" t="str">
            <v>E190150040</v>
          </cell>
          <cell r="BG1245">
            <v>0</v>
          </cell>
        </row>
        <row r="1246">
          <cell r="G1246" t="str">
            <v>1901510040</v>
          </cell>
          <cell r="BG1246">
            <v>0</v>
          </cell>
        </row>
        <row r="1247">
          <cell r="G1247" t="str">
            <v>E190190040</v>
          </cell>
          <cell r="BG1247">
            <v>382717332938</v>
          </cell>
        </row>
        <row r="1248">
          <cell r="G1248" t="str">
            <v>1901910040</v>
          </cell>
          <cell r="BG1248">
            <v>139913184</v>
          </cell>
        </row>
        <row r="1249">
          <cell r="G1249" t="str">
            <v>1901930040</v>
          </cell>
          <cell r="BG1249">
            <v>8863151991</v>
          </cell>
        </row>
        <row r="1250">
          <cell r="G1250" t="str">
            <v>1901950040</v>
          </cell>
          <cell r="BG1250">
            <v>261810875</v>
          </cell>
        </row>
        <row r="1251">
          <cell r="G1251" t="str">
            <v>1901980040</v>
          </cell>
          <cell r="BG1251">
            <v>0</v>
          </cell>
        </row>
        <row r="1252">
          <cell r="G1252" t="str">
            <v>1901990040</v>
          </cell>
          <cell r="BG1252">
            <v>373452456888</v>
          </cell>
        </row>
        <row r="1253">
          <cell r="G1253" t="str">
            <v>E190192040</v>
          </cell>
          <cell r="BG1253">
            <v>34694506574</v>
          </cell>
        </row>
        <row r="1254">
          <cell r="G1254" t="str">
            <v>1901920040</v>
          </cell>
          <cell r="BG1254">
            <v>34694506574</v>
          </cell>
        </row>
        <row r="1255">
          <cell r="G1255" t="str">
            <v>E190210040</v>
          </cell>
          <cell r="BG1255">
            <v>1515105514625</v>
          </cell>
        </row>
        <row r="1256">
          <cell r="G1256" t="str">
            <v>1902110040</v>
          </cell>
          <cell r="BG1256">
            <v>1211411838229</v>
          </cell>
        </row>
        <row r="1257">
          <cell r="G1257" t="str">
            <v>1902120040</v>
          </cell>
          <cell r="BG1257">
            <v>23846648</v>
          </cell>
        </row>
        <row r="1258">
          <cell r="G1258" t="str">
            <v>1902130040</v>
          </cell>
          <cell r="BG1258">
            <v>0</v>
          </cell>
        </row>
        <row r="1259">
          <cell r="G1259" t="str">
            <v>1902150040</v>
          </cell>
          <cell r="BG1259">
            <v>15356767112</v>
          </cell>
        </row>
        <row r="1260">
          <cell r="G1260" t="str">
            <v>1902170040</v>
          </cell>
          <cell r="BG1260">
            <v>0</v>
          </cell>
        </row>
        <row r="1261">
          <cell r="G1261" t="str">
            <v>1902180040</v>
          </cell>
          <cell r="BG1261">
            <v>4449438758</v>
          </cell>
        </row>
        <row r="1262">
          <cell r="G1262" t="str">
            <v>1902190040</v>
          </cell>
          <cell r="BG1262">
            <v>283863623878</v>
          </cell>
        </row>
        <row r="1263">
          <cell r="G1263" t="str">
            <v>E190250040</v>
          </cell>
          <cell r="BG1263">
            <v>257757767019</v>
          </cell>
        </row>
        <row r="1264">
          <cell r="G1264" t="str">
            <v>1902510040</v>
          </cell>
          <cell r="BG1264">
            <v>254865664252</v>
          </cell>
        </row>
        <row r="1265">
          <cell r="G1265" t="str">
            <v>1902520040</v>
          </cell>
          <cell r="BG1265">
            <v>25013988</v>
          </cell>
        </row>
        <row r="1266">
          <cell r="G1266" t="str">
            <v>1902530040</v>
          </cell>
          <cell r="BG1266">
            <v>0</v>
          </cell>
        </row>
        <row r="1267">
          <cell r="G1267" t="str">
            <v>1902550040</v>
          </cell>
          <cell r="BG1267">
            <v>0</v>
          </cell>
        </row>
        <row r="1268">
          <cell r="G1268" t="str">
            <v>1902580040</v>
          </cell>
          <cell r="BG1268">
            <v>0</v>
          </cell>
        </row>
        <row r="1269">
          <cell r="G1269" t="str">
            <v>1902590040</v>
          </cell>
          <cell r="BG1269">
            <v>2867088779</v>
          </cell>
        </row>
        <row r="1270">
          <cell r="G1270" t="str">
            <v>E190310040</v>
          </cell>
          <cell r="BG1270">
            <v>0</v>
          </cell>
        </row>
        <row r="1271">
          <cell r="G1271" t="str">
            <v>1903110040</v>
          </cell>
          <cell r="BG1271">
            <v>0</v>
          </cell>
        </row>
        <row r="1272">
          <cell r="G1272" t="str">
            <v>E190340040</v>
          </cell>
          <cell r="BG1272">
            <v>0</v>
          </cell>
        </row>
        <row r="1273">
          <cell r="G1273" t="str">
            <v>1903410040</v>
          </cell>
          <cell r="BG1273">
            <v>0</v>
          </cell>
        </row>
        <row r="1274">
          <cell r="G1274" t="str">
            <v>1903430040</v>
          </cell>
          <cell r="BG1274">
            <v>0</v>
          </cell>
        </row>
        <row r="1275">
          <cell r="G1275" t="str">
            <v>1903450040</v>
          </cell>
          <cell r="BG1275">
            <v>0</v>
          </cell>
        </row>
        <row r="1276">
          <cell r="G1276" t="str">
            <v>E190510040</v>
          </cell>
          <cell r="BG1276">
            <v>816609444</v>
          </cell>
        </row>
        <row r="1277">
          <cell r="G1277" t="str">
            <v>1905110040</v>
          </cell>
          <cell r="BG1277">
            <v>816609444</v>
          </cell>
        </row>
        <row r="1278">
          <cell r="G1278" t="str">
            <v>E190520040</v>
          </cell>
          <cell r="BG1278">
            <v>830991157547</v>
          </cell>
        </row>
        <row r="1279">
          <cell r="G1279" t="str">
            <v>1905210040</v>
          </cell>
          <cell r="BG1279">
            <v>810507778385</v>
          </cell>
        </row>
        <row r="1280">
          <cell r="G1280" t="str">
            <v>1905240040</v>
          </cell>
          <cell r="BG1280">
            <v>20483379162</v>
          </cell>
        </row>
        <row r="1281">
          <cell r="G1281" t="str">
            <v>E190530040</v>
          </cell>
          <cell r="BG1281">
            <v>0</v>
          </cell>
        </row>
        <row r="1282">
          <cell r="G1282" t="str">
            <v>1905310040</v>
          </cell>
          <cell r="BG1282">
            <v>0</v>
          </cell>
        </row>
        <row r="1283">
          <cell r="G1283" t="str">
            <v>E190540040</v>
          </cell>
          <cell r="BG1283">
            <v>0</v>
          </cell>
        </row>
        <row r="1284">
          <cell r="G1284" t="str">
            <v>1905410040</v>
          </cell>
          <cell r="BG1284">
            <v>0</v>
          </cell>
        </row>
        <row r="1285">
          <cell r="G1285" t="str">
            <v>E190550040</v>
          </cell>
          <cell r="BG1285">
            <v>0</v>
          </cell>
        </row>
        <row r="1286">
          <cell r="G1286" t="str">
            <v>1905510040</v>
          </cell>
          <cell r="BG1286">
            <v>0</v>
          </cell>
        </row>
        <row r="1287">
          <cell r="G1287" t="str">
            <v>E190560040</v>
          </cell>
          <cell r="BG1287">
            <v>0</v>
          </cell>
        </row>
        <row r="1288">
          <cell r="G1288" t="str">
            <v>1905610040</v>
          </cell>
          <cell r="BG1288">
            <v>0</v>
          </cell>
        </row>
        <row r="1289">
          <cell r="G1289" t="str">
            <v>E190590040</v>
          </cell>
          <cell r="BG1289">
            <v>11686524909</v>
          </cell>
        </row>
        <row r="1290">
          <cell r="G1290" t="str">
            <v>1905910040</v>
          </cell>
          <cell r="BG1290">
            <v>2962881975</v>
          </cell>
        </row>
        <row r="1291">
          <cell r="G1291" t="str">
            <v>1905950040</v>
          </cell>
          <cell r="BG1291">
            <v>8723642934</v>
          </cell>
        </row>
        <row r="1292">
          <cell r="G1292" t="str">
            <v>E190650040</v>
          </cell>
          <cell r="BG1292">
            <v>0</v>
          </cell>
        </row>
        <row r="1293">
          <cell r="G1293" t="str">
            <v>1906510040</v>
          </cell>
          <cell r="BG1293">
            <v>0</v>
          </cell>
        </row>
        <row r="1294">
          <cell r="G1294" t="str">
            <v>E190670040</v>
          </cell>
          <cell r="BG1294">
            <v>0</v>
          </cell>
        </row>
        <row r="1295">
          <cell r="G1295" t="str">
            <v>1906710040</v>
          </cell>
          <cell r="BG1295">
            <v>0</v>
          </cell>
        </row>
        <row r="1296">
          <cell r="G1296" t="str">
            <v>E190710040</v>
          </cell>
          <cell r="BG1296">
            <v>0</v>
          </cell>
        </row>
        <row r="1297">
          <cell r="G1297" t="str">
            <v>1907110040</v>
          </cell>
          <cell r="BG1297">
            <v>0</v>
          </cell>
        </row>
        <row r="1298">
          <cell r="G1298" t="str">
            <v>E190750040</v>
          </cell>
          <cell r="BG1298">
            <v>10421919396</v>
          </cell>
        </row>
        <row r="1299">
          <cell r="G1299" t="str">
            <v>1907510040</v>
          </cell>
          <cell r="BG1299">
            <v>10421919396</v>
          </cell>
        </row>
        <row r="1300">
          <cell r="G1300" t="str">
            <v>E190790040</v>
          </cell>
          <cell r="BG1300">
            <v>0</v>
          </cell>
        </row>
        <row r="1301">
          <cell r="G1301" t="str">
            <v>1907910040</v>
          </cell>
          <cell r="BG1301">
            <v>0</v>
          </cell>
        </row>
        <row r="1302">
          <cell r="G1302" t="str">
            <v>E190810040</v>
          </cell>
          <cell r="BG1302">
            <v>0</v>
          </cell>
        </row>
        <row r="1303">
          <cell r="G1303" t="str">
            <v>1908110040</v>
          </cell>
          <cell r="BG1303">
            <v>0</v>
          </cell>
        </row>
        <row r="1304">
          <cell r="G1304" t="str">
            <v>E190830040</v>
          </cell>
          <cell r="BG1304">
            <v>0</v>
          </cell>
        </row>
        <row r="1305">
          <cell r="G1305" t="str">
            <v>1908310040</v>
          </cell>
          <cell r="BG1305">
            <v>0</v>
          </cell>
        </row>
        <row r="1306">
          <cell r="G1306" t="str">
            <v>E190850040</v>
          </cell>
          <cell r="BG1306">
            <v>0</v>
          </cell>
        </row>
        <row r="1307">
          <cell r="G1307" t="str">
            <v>1908510040</v>
          </cell>
          <cell r="BG1307">
            <v>0</v>
          </cell>
        </row>
        <row r="1308">
          <cell r="G1308" t="str">
            <v>E190870040</v>
          </cell>
          <cell r="BG1308">
            <v>0</v>
          </cell>
        </row>
        <row r="1309">
          <cell r="G1309" t="str">
            <v>1908710040</v>
          </cell>
          <cell r="BG1309">
            <v>0</v>
          </cell>
        </row>
        <row r="1310">
          <cell r="G1310" t="str">
            <v>E190890040</v>
          </cell>
          <cell r="BG1310">
            <v>0</v>
          </cell>
        </row>
        <row r="1311">
          <cell r="G1311" t="str">
            <v>1908910040</v>
          </cell>
          <cell r="BG1311">
            <v>0</v>
          </cell>
        </row>
        <row r="1312">
          <cell r="G1312" t="str">
            <v>1908950040</v>
          </cell>
          <cell r="BG1312">
            <v>0</v>
          </cell>
        </row>
        <row r="1313">
          <cell r="G1313" t="str">
            <v>E190910040</v>
          </cell>
          <cell r="BG1313">
            <v>0</v>
          </cell>
        </row>
        <row r="1314">
          <cell r="G1314" t="str">
            <v>1909110040</v>
          </cell>
          <cell r="BG1314">
            <v>0</v>
          </cell>
        </row>
        <row r="1315">
          <cell r="G1315" t="str">
            <v>1909130040</v>
          </cell>
          <cell r="BG1315">
            <v>0</v>
          </cell>
        </row>
        <row r="1316">
          <cell r="G1316" t="str">
            <v>1909150040</v>
          </cell>
          <cell r="BG1316">
            <v>0</v>
          </cell>
        </row>
        <row r="1317">
          <cell r="G1317" t="str">
            <v>E190950040</v>
          </cell>
          <cell r="BG1317">
            <v>0</v>
          </cell>
        </row>
        <row r="1318">
          <cell r="G1318" t="str">
            <v>1909510040</v>
          </cell>
          <cell r="BG1318">
            <v>0</v>
          </cell>
        </row>
        <row r="1319">
          <cell r="G1319" t="str">
            <v>E191410040</v>
          </cell>
          <cell r="BG1319">
            <v>0</v>
          </cell>
        </row>
        <row r="1320">
          <cell r="G1320" t="str">
            <v>1914110040</v>
          </cell>
          <cell r="BG1320">
            <v>0</v>
          </cell>
        </row>
        <row r="1321">
          <cell r="G1321" t="str">
            <v>E193100040</v>
          </cell>
          <cell r="BG1321">
            <v>0</v>
          </cell>
        </row>
        <row r="1322">
          <cell r="G1322" t="str">
            <v>1931010040</v>
          </cell>
          <cell r="BG1322">
            <v>0</v>
          </cell>
        </row>
        <row r="1323">
          <cell r="G1323" t="str">
            <v>E193200040</v>
          </cell>
          <cell r="BG1323">
            <v>0</v>
          </cell>
        </row>
        <row r="1324">
          <cell r="G1324" t="str">
            <v>1932010040</v>
          </cell>
          <cell r="BG1324">
            <v>0</v>
          </cell>
        </row>
        <row r="1325">
          <cell r="G1325" t="str">
            <v>E193300040</v>
          </cell>
          <cell r="BG1325">
            <v>0</v>
          </cell>
        </row>
        <row r="1326">
          <cell r="G1326" t="str">
            <v>1933010040</v>
          </cell>
          <cell r="BG1326">
            <v>0</v>
          </cell>
        </row>
        <row r="1327">
          <cell r="G1327" t="str">
            <v>E193400040</v>
          </cell>
          <cell r="BG1327">
            <v>0</v>
          </cell>
        </row>
        <row r="1328">
          <cell r="G1328" t="str">
            <v>1934010040</v>
          </cell>
          <cell r="BG1328">
            <v>0</v>
          </cell>
        </row>
        <row r="1329">
          <cell r="G1329" t="str">
            <v>E193500040</v>
          </cell>
          <cell r="BG1329">
            <v>0</v>
          </cell>
        </row>
        <row r="1330">
          <cell r="G1330" t="str">
            <v>1935010040</v>
          </cell>
          <cell r="BG1330">
            <v>0</v>
          </cell>
        </row>
        <row r="1331">
          <cell r="G1331" t="str">
            <v>E193910040</v>
          </cell>
          <cell r="BG1331">
            <v>118023966666</v>
          </cell>
        </row>
        <row r="1332">
          <cell r="G1332" t="str">
            <v>1939110040</v>
          </cell>
          <cell r="BG1332">
            <v>118023966666</v>
          </cell>
        </row>
        <row r="1333">
          <cell r="G1333" t="str">
            <v>E194810040</v>
          </cell>
          <cell r="BG1333">
            <v>0</v>
          </cell>
        </row>
        <row r="1334">
          <cell r="G1334" t="str">
            <v>1948110040</v>
          </cell>
          <cell r="BG1334">
            <v>0</v>
          </cell>
        </row>
        <row r="1335">
          <cell r="G1335" t="str">
            <v>1948150040</v>
          </cell>
          <cell r="BG1335">
            <v>0</v>
          </cell>
        </row>
        <row r="1336">
          <cell r="G1336" t="str">
            <v>E194830040</v>
          </cell>
          <cell r="BG1336">
            <v>0</v>
          </cell>
        </row>
        <row r="1337">
          <cell r="G1337" t="str">
            <v>1948310040</v>
          </cell>
          <cell r="BG1337">
            <v>0</v>
          </cell>
        </row>
        <row r="1338">
          <cell r="G1338" t="str">
            <v>E194850040</v>
          </cell>
          <cell r="BG1338">
            <v>0</v>
          </cell>
        </row>
        <row r="1339">
          <cell r="G1339" t="str">
            <v>1948510040</v>
          </cell>
          <cell r="BG1339">
            <v>0</v>
          </cell>
        </row>
        <row r="1340">
          <cell r="G1340" t="str">
            <v>E194870040</v>
          </cell>
          <cell r="BG1340">
            <v>0</v>
          </cell>
        </row>
        <row r="1341">
          <cell r="G1341" t="str">
            <v>1948710040</v>
          </cell>
          <cell r="BG1341">
            <v>0</v>
          </cell>
        </row>
        <row r="1342">
          <cell r="G1342" t="str">
            <v>E194880040</v>
          </cell>
          <cell r="BG1342">
            <v>0</v>
          </cell>
        </row>
        <row r="1343">
          <cell r="G1343" t="str">
            <v>1948810040</v>
          </cell>
          <cell r="BG1343">
            <v>0</v>
          </cell>
        </row>
        <row r="1344">
          <cell r="G1344" t="str">
            <v>E194890040</v>
          </cell>
          <cell r="BG1344">
            <v>0</v>
          </cell>
        </row>
        <row r="1345">
          <cell r="G1345" t="str">
            <v>1948910040</v>
          </cell>
          <cell r="BG1345">
            <v>0</v>
          </cell>
        </row>
        <row r="1346">
          <cell r="G1346" t="str">
            <v>E195110040</v>
          </cell>
          <cell r="BG1346">
            <v>1317677158</v>
          </cell>
        </row>
        <row r="1347">
          <cell r="G1347" t="str">
            <v>1951110040</v>
          </cell>
          <cell r="BG1347">
            <v>1317677158</v>
          </cell>
        </row>
        <row r="1348">
          <cell r="G1348" t="str">
            <v>E195140040</v>
          </cell>
          <cell r="BG1348">
            <v>0</v>
          </cell>
        </row>
        <row r="1349">
          <cell r="G1349" t="str">
            <v>1951410040</v>
          </cell>
          <cell r="BG1349">
            <v>0</v>
          </cell>
        </row>
        <row r="1350">
          <cell r="G1350" t="str">
            <v>E195170040</v>
          </cell>
          <cell r="BG1350">
            <v>0</v>
          </cell>
        </row>
        <row r="1351">
          <cell r="G1351" t="str">
            <v>1951710040</v>
          </cell>
          <cell r="BG1351">
            <v>0</v>
          </cell>
        </row>
        <row r="1352">
          <cell r="G1352" t="str">
            <v>E195310040</v>
          </cell>
          <cell r="BG1352">
            <v>0</v>
          </cell>
        </row>
        <row r="1353">
          <cell r="G1353" t="str">
            <v>1953110040</v>
          </cell>
          <cell r="BG1353">
            <v>0</v>
          </cell>
        </row>
        <row r="1354">
          <cell r="G1354" t="str">
            <v>E195320040</v>
          </cell>
          <cell r="BG1354">
            <v>0</v>
          </cell>
        </row>
        <row r="1355">
          <cell r="G1355" t="str">
            <v>1953210040</v>
          </cell>
          <cell r="BG1355">
            <v>0</v>
          </cell>
        </row>
        <row r="1356">
          <cell r="G1356" t="str">
            <v>E195330040</v>
          </cell>
          <cell r="BG1356">
            <v>0</v>
          </cell>
        </row>
        <row r="1357">
          <cell r="G1357" t="str">
            <v>1953310040</v>
          </cell>
          <cell r="BG1357">
            <v>0</v>
          </cell>
        </row>
        <row r="1358">
          <cell r="G1358" t="str">
            <v>E195360040</v>
          </cell>
          <cell r="BG1358">
            <v>0</v>
          </cell>
        </row>
        <row r="1359">
          <cell r="G1359" t="str">
            <v>1953610040</v>
          </cell>
          <cell r="BG1359">
            <v>0</v>
          </cell>
        </row>
        <row r="1360">
          <cell r="G1360" t="str">
            <v>1953630040</v>
          </cell>
          <cell r="BG1360">
            <v>0</v>
          </cell>
        </row>
        <row r="1361">
          <cell r="G1361" t="str">
            <v>1953650040</v>
          </cell>
          <cell r="BG1361">
            <v>0</v>
          </cell>
        </row>
        <row r="1362">
          <cell r="G1362" t="str">
            <v>1953670040</v>
          </cell>
          <cell r="BG1362">
            <v>0</v>
          </cell>
        </row>
        <row r="1363">
          <cell r="G1363" t="str">
            <v>E195610040</v>
          </cell>
          <cell r="BG1363">
            <v>0</v>
          </cell>
        </row>
        <row r="1364">
          <cell r="G1364" t="str">
            <v>1956110040</v>
          </cell>
          <cell r="BG1364">
            <v>0</v>
          </cell>
        </row>
        <row r="1365">
          <cell r="G1365" t="str">
            <v>1956150040</v>
          </cell>
          <cell r="BG1365">
            <v>0</v>
          </cell>
        </row>
        <row r="1366">
          <cell r="G1366" t="str">
            <v>E195810040</v>
          </cell>
          <cell r="BG1366">
            <v>0</v>
          </cell>
        </row>
        <row r="1367">
          <cell r="G1367" t="str">
            <v>1958110040</v>
          </cell>
          <cell r="BG1367">
            <v>0</v>
          </cell>
        </row>
        <row r="1368">
          <cell r="G1368" t="str">
            <v>E195910040</v>
          </cell>
          <cell r="BG1368">
            <v>0</v>
          </cell>
        </row>
        <row r="1369">
          <cell r="G1369" t="str">
            <v>1959110040</v>
          </cell>
          <cell r="BG1369">
            <v>0</v>
          </cell>
        </row>
        <row r="1370">
          <cell r="G1370" t="str">
            <v>E181911040</v>
          </cell>
          <cell r="BG1370">
            <v>0</v>
          </cell>
        </row>
        <row r="1371">
          <cell r="G1371" t="str">
            <v>1819110040</v>
          </cell>
          <cell r="BG1371">
            <v>0</v>
          </cell>
        </row>
        <row r="1372">
          <cell r="G1372" t="str">
            <v>D191011040</v>
          </cell>
          <cell r="BG1372">
            <v>-52457309222</v>
          </cell>
        </row>
        <row r="1373">
          <cell r="G1373" t="str">
            <v>E160990040</v>
          </cell>
          <cell r="BG1373">
            <v>0</v>
          </cell>
        </row>
        <row r="1374">
          <cell r="G1374" t="str">
            <v>1609910040</v>
          </cell>
          <cell r="BG1374">
            <v>0</v>
          </cell>
        </row>
        <row r="1375">
          <cell r="G1375" t="str">
            <v>1609950040</v>
          </cell>
          <cell r="BG1375">
            <v>0</v>
          </cell>
        </row>
        <row r="1376">
          <cell r="G1376" t="str">
            <v>E176100040</v>
          </cell>
          <cell r="BG1376">
            <v>0</v>
          </cell>
        </row>
        <row r="1377">
          <cell r="G1377" t="str">
            <v>1761010040</v>
          </cell>
          <cell r="BG1377">
            <v>0</v>
          </cell>
        </row>
        <row r="1378">
          <cell r="G1378" t="str">
            <v>1765010040</v>
          </cell>
          <cell r="BG1378">
            <v>0</v>
          </cell>
        </row>
        <row r="1379">
          <cell r="G1379" t="str">
            <v>E181930040</v>
          </cell>
          <cell r="BG1379">
            <v>0</v>
          </cell>
        </row>
        <row r="1380">
          <cell r="G1380" t="str">
            <v>1819310040</v>
          </cell>
          <cell r="BG1380">
            <v>0</v>
          </cell>
        </row>
        <row r="1381">
          <cell r="G1381" t="str">
            <v>1819510040</v>
          </cell>
          <cell r="BG1381">
            <v>0</v>
          </cell>
        </row>
        <row r="1382">
          <cell r="G1382" t="str">
            <v>E191010040</v>
          </cell>
          <cell r="BG1382">
            <v>-52457309222</v>
          </cell>
        </row>
        <row r="1383">
          <cell r="G1383" t="str">
            <v>1910110040</v>
          </cell>
          <cell r="BG1383">
            <v>0</v>
          </cell>
        </row>
        <row r="1384">
          <cell r="G1384" t="str">
            <v>1910310040</v>
          </cell>
          <cell r="BG1384">
            <v>-52457309222</v>
          </cell>
        </row>
        <row r="1385">
          <cell r="G1385" t="str">
            <v>1910510040</v>
          </cell>
          <cell r="BG1385">
            <v>0</v>
          </cell>
        </row>
        <row r="1386">
          <cell r="G1386" t="str">
            <v>1910910040</v>
          </cell>
          <cell r="BG1386">
            <v>0</v>
          </cell>
        </row>
        <row r="1387">
          <cell r="G1387" t="str">
            <v>E191100040</v>
          </cell>
          <cell r="BG1387">
            <v>0</v>
          </cell>
        </row>
        <row r="1388">
          <cell r="G1388" t="str">
            <v>1911010040</v>
          </cell>
          <cell r="BG1388">
            <v>0</v>
          </cell>
        </row>
        <row r="1389">
          <cell r="G1389" t="str">
            <v>E191440040</v>
          </cell>
          <cell r="BG1389">
            <v>0</v>
          </cell>
        </row>
        <row r="1390">
          <cell r="G1390" t="str">
            <v>1914410040</v>
          </cell>
          <cell r="BG1390">
            <v>0</v>
          </cell>
        </row>
        <row r="1391">
          <cell r="G1391" t="str">
            <v>E195190040</v>
          </cell>
          <cell r="BG1391">
            <v>0</v>
          </cell>
        </row>
        <row r="1392">
          <cell r="G1392" t="str">
            <v>1951910040</v>
          </cell>
          <cell r="BG1392">
            <v>0</v>
          </cell>
        </row>
        <row r="1393">
          <cell r="G1393" t="str">
            <v>1951940040</v>
          </cell>
          <cell r="BG1393">
            <v>0</v>
          </cell>
        </row>
        <row r="1394">
          <cell r="G1394" t="str">
            <v>1951970040</v>
          </cell>
          <cell r="BG1394">
            <v>0</v>
          </cell>
        </row>
        <row r="1395">
          <cell r="G1395" t="str">
            <v>E195840040</v>
          </cell>
          <cell r="BG1395">
            <v>0</v>
          </cell>
        </row>
        <row r="1396">
          <cell r="G1396" t="str">
            <v>1958410040</v>
          </cell>
          <cell r="BG1396">
            <v>0</v>
          </cell>
        </row>
        <row r="1397">
          <cell r="G1397" t="str">
            <v>E195940040</v>
          </cell>
          <cell r="BG1397">
            <v>0</v>
          </cell>
        </row>
        <row r="1398">
          <cell r="G1398" t="str">
            <v>1959410040</v>
          </cell>
          <cell r="BG1398">
            <v>0</v>
          </cell>
        </row>
        <row r="1399">
          <cell r="G1399" t="str">
            <v>D191221040</v>
          </cell>
          <cell r="BG1399">
            <v>-143546888189</v>
          </cell>
        </row>
        <row r="1400">
          <cell r="G1400" t="str">
            <v>E160950040</v>
          </cell>
          <cell r="BG1400">
            <v>-275998800</v>
          </cell>
        </row>
        <row r="1401">
          <cell r="G1401" t="str">
            <v>1609510040</v>
          </cell>
          <cell r="BG1401">
            <v>0</v>
          </cell>
        </row>
        <row r="1402">
          <cell r="G1402" t="str">
            <v>1609530040</v>
          </cell>
          <cell r="BG1402">
            <v>-275998800</v>
          </cell>
        </row>
        <row r="1403">
          <cell r="G1403" t="str">
            <v>1609550040</v>
          </cell>
          <cell r="BG1403">
            <v>0</v>
          </cell>
        </row>
        <row r="1404">
          <cell r="G1404" t="str">
            <v>1609590040</v>
          </cell>
          <cell r="BG1404">
            <v>0</v>
          </cell>
        </row>
        <row r="1405">
          <cell r="G1405" t="str">
            <v>E177000040</v>
          </cell>
          <cell r="BG1405">
            <v>0</v>
          </cell>
        </row>
        <row r="1406">
          <cell r="G1406" t="str">
            <v>1770010040</v>
          </cell>
          <cell r="BG1406">
            <v>0</v>
          </cell>
        </row>
        <row r="1407">
          <cell r="G1407" t="str">
            <v>E181970040</v>
          </cell>
          <cell r="BG1407">
            <v>0</v>
          </cell>
        </row>
        <row r="1408">
          <cell r="G1408" t="str">
            <v>1819710040</v>
          </cell>
          <cell r="BG1408">
            <v>0</v>
          </cell>
        </row>
        <row r="1409">
          <cell r="G1409" t="str">
            <v>E191210040</v>
          </cell>
          <cell r="BG1409">
            <v>-143008831040</v>
          </cell>
        </row>
        <row r="1410">
          <cell r="G1410" t="str">
            <v>1912110040</v>
          </cell>
          <cell r="BG1410">
            <v>-90748558760</v>
          </cell>
        </row>
        <row r="1411">
          <cell r="G1411" t="str">
            <v>1912210040</v>
          </cell>
          <cell r="BG1411">
            <v>-36205311579</v>
          </cell>
        </row>
        <row r="1412">
          <cell r="G1412" t="str">
            <v>1912220040</v>
          </cell>
          <cell r="BG1412">
            <v>0</v>
          </cell>
        </row>
        <row r="1413">
          <cell r="G1413" t="str">
            <v>1912310040</v>
          </cell>
          <cell r="BG1413">
            <v>-14814003118</v>
          </cell>
        </row>
        <row r="1414">
          <cell r="G1414" t="str">
            <v>1912410040</v>
          </cell>
          <cell r="BG1414">
            <v>0</v>
          </cell>
        </row>
        <row r="1415">
          <cell r="G1415" t="str">
            <v>1912510040</v>
          </cell>
          <cell r="BG1415">
            <v>-100000000</v>
          </cell>
        </row>
        <row r="1416">
          <cell r="G1416" t="str">
            <v>1912610040</v>
          </cell>
          <cell r="BG1416">
            <v>0</v>
          </cell>
        </row>
        <row r="1417">
          <cell r="G1417" t="str">
            <v>1912910040</v>
          </cell>
          <cell r="BG1417">
            <v>-1140957583</v>
          </cell>
        </row>
        <row r="1418">
          <cell r="G1418" t="str">
            <v>E191470040</v>
          </cell>
          <cell r="BG1418">
            <v>0</v>
          </cell>
        </row>
        <row r="1419">
          <cell r="G1419" t="str">
            <v>1914710040</v>
          </cell>
          <cell r="BG1419">
            <v>0</v>
          </cell>
        </row>
        <row r="1420">
          <cell r="G1420" t="str">
            <v>E193950040</v>
          </cell>
          <cell r="BG1420">
            <v>0</v>
          </cell>
        </row>
        <row r="1421">
          <cell r="G1421" t="str">
            <v>1939510040</v>
          </cell>
          <cell r="BG1421">
            <v>0</v>
          </cell>
        </row>
        <row r="1422">
          <cell r="G1422" t="str">
            <v>E195220040</v>
          </cell>
          <cell r="BG1422">
            <v>-262058349</v>
          </cell>
        </row>
        <row r="1423">
          <cell r="G1423" t="str">
            <v>1952210040</v>
          </cell>
          <cell r="BG1423">
            <v>-262058349</v>
          </cell>
        </row>
        <row r="1424">
          <cell r="G1424" t="str">
            <v>1952240040</v>
          </cell>
          <cell r="BG1424">
            <v>0</v>
          </cell>
        </row>
        <row r="1425">
          <cell r="G1425" t="str">
            <v>1952270040</v>
          </cell>
          <cell r="BG1425">
            <v>0</v>
          </cell>
        </row>
        <row r="1426">
          <cell r="G1426" t="str">
            <v>E195870040</v>
          </cell>
          <cell r="BG1426">
            <v>0</v>
          </cell>
        </row>
        <row r="1427">
          <cell r="G1427" t="str">
            <v>1958710040</v>
          </cell>
          <cell r="BG1427">
            <v>0</v>
          </cell>
        </row>
        <row r="1428">
          <cell r="G1428" t="str">
            <v>E195970040</v>
          </cell>
          <cell r="BG1428">
            <v>0</v>
          </cell>
        </row>
        <row r="1429">
          <cell r="G1429" t="str">
            <v>1959710040</v>
          </cell>
          <cell r="BG1429">
            <v>0</v>
          </cell>
        </row>
        <row r="1430">
          <cell r="G1430" t="str">
            <v>D191412040</v>
          </cell>
          <cell r="BG1430">
            <v>0</v>
          </cell>
        </row>
        <row r="1431">
          <cell r="G1431" t="str">
            <v>E191412040</v>
          </cell>
          <cell r="BG1431">
            <v>0</v>
          </cell>
        </row>
        <row r="1432">
          <cell r="G1432" t="str">
            <v>1914121040</v>
          </cell>
          <cell r="BG1432">
            <v>0</v>
          </cell>
        </row>
        <row r="1433">
          <cell r="G1433" t="str">
            <v>D192700040</v>
          </cell>
          <cell r="BG1433">
            <v>0</v>
          </cell>
        </row>
        <row r="1434">
          <cell r="G1434" t="str">
            <v>E192700040</v>
          </cell>
          <cell r="BG1434">
            <v>0</v>
          </cell>
        </row>
        <row r="1435">
          <cell r="G1435" t="str">
            <v>1927010040</v>
          </cell>
          <cell r="BG1435">
            <v>0</v>
          </cell>
        </row>
        <row r="1436">
          <cell r="G1436" t="str">
            <v>C171000040</v>
          </cell>
          <cell r="BG1436">
            <v>2709878095766</v>
          </cell>
        </row>
        <row r="1437">
          <cell r="G1437" t="str">
            <v>D171000040</v>
          </cell>
          <cell r="BG1437">
            <v>0</v>
          </cell>
        </row>
        <row r="1438">
          <cell r="G1438" t="str">
            <v>E171000040</v>
          </cell>
          <cell r="BG1438">
            <v>0</v>
          </cell>
        </row>
        <row r="1439">
          <cell r="G1439" t="str">
            <v>1710010040</v>
          </cell>
          <cell r="BG1439">
            <v>0</v>
          </cell>
        </row>
        <row r="1440">
          <cell r="G1440" t="str">
            <v>D173000040</v>
          </cell>
          <cell r="BG1440">
            <v>3386184332376</v>
          </cell>
        </row>
        <row r="1441">
          <cell r="G1441" t="str">
            <v>E173000040</v>
          </cell>
          <cell r="BG1441">
            <v>3386184332376</v>
          </cell>
        </row>
        <row r="1442">
          <cell r="G1442" t="str">
            <v>1730010040</v>
          </cell>
          <cell r="BG1442">
            <v>3386184332376</v>
          </cell>
        </row>
        <row r="1443">
          <cell r="G1443" t="str">
            <v>D174000040</v>
          </cell>
          <cell r="BG1443">
            <v>128171590129</v>
          </cell>
        </row>
        <row r="1444">
          <cell r="G1444" t="str">
            <v>E174000040</v>
          </cell>
          <cell r="BG1444">
            <v>128171590129</v>
          </cell>
        </row>
        <row r="1445">
          <cell r="G1445" t="str">
            <v>1740010040</v>
          </cell>
          <cell r="BG1445">
            <v>128171590129</v>
          </cell>
        </row>
        <row r="1446">
          <cell r="G1446" t="str">
            <v>D175000040</v>
          </cell>
          <cell r="BG1446">
            <v>2013343069</v>
          </cell>
        </row>
        <row r="1447">
          <cell r="G1447" t="str">
            <v>E175010040</v>
          </cell>
          <cell r="BG1447">
            <v>2013343069</v>
          </cell>
        </row>
        <row r="1448">
          <cell r="G1448" t="str">
            <v>1750110040</v>
          </cell>
          <cell r="BG1448">
            <v>2003343069</v>
          </cell>
        </row>
        <row r="1449">
          <cell r="G1449" t="str">
            <v>1750150040</v>
          </cell>
          <cell r="BG1449">
            <v>10000000</v>
          </cell>
        </row>
        <row r="1450">
          <cell r="G1450" t="str">
            <v>E175050040</v>
          </cell>
          <cell r="BG1450">
            <v>0</v>
          </cell>
        </row>
        <row r="1451">
          <cell r="G1451" t="str">
            <v>1750510040</v>
          </cell>
          <cell r="BG1451">
            <v>0</v>
          </cell>
        </row>
        <row r="1452">
          <cell r="G1452" t="str">
            <v>1750550040</v>
          </cell>
          <cell r="BG1452">
            <v>0</v>
          </cell>
        </row>
        <row r="1453">
          <cell r="G1453" t="str">
            <v>D178100040</v>
          </cell>
          <cell r="BG1453">
            <v>-806491169808</v>
          </cell>
        </row>
        <row r="1454">
          <cell r="G1454" t="str">
            <v>E178100040</v>
          </cell>
          <cell r="BG1454">
            <v>0</v>
          </cell>
        </row>
        <row r="1455">
          <cell r="G1455" t="str">
            <v>1781010040</v>
          </cell>
          <cell r="BG1455">
            <v>0</v>
          </cell>
        </row>
        <row r="1456">
          <cell r="G1456" t="str">
            <v>E178500040</v>
          </cell>
          <cell r="BG1456">
            <v>-806491169808</v>
          </cell>
        </row>
        <row r="1457">
          <cell r="G1457" t="str">
            <v>1785010040</v>
          </cell>
          <cell r="BG1457">
            <v>-806491169808</v>
          </cell>
        </row>
        <row r="1458">
          <cell r="G1458" t="str">
            <v>D179000040</v>
          </cell>
          <cell r="BG1458">
            <v>0</v>
          </cell>
        </row>
        <row r="1459">
          <cell r="G1459" t="str">
            <v>E179000040</v>
          </cell>
          <cell r="BG1459">
            <v>0</v>
          </cell>
        </row>
        <row r="1460">
          <cell r="G1460" t="str">
            <v>1790010040</v>
          </cell>
          <cell r="BG1460">
            <v>0</v>
          </cell>
        </row>
        <row r="1461">
          <cell r="G1461" t="str">
            <v>C187000000</v>
          </cell>
          <cell r="BG1461">
            <v>29376956969</v>
          </cell>
        </row>
        <row r="1462">
          <cell r="G1462" t="str">
            <v>D187100000</v>
          </cell>
          <cell r="BG1462">
            <v>31749789177</v>
          </cell>
        </row>
        <row r="1463">
          <cell r="G1463" t="str">
            <v>E187100000</v>
          </cell>
          <cell r="BG1463">
            <v>31749789177</v>
          </cell>
        </row>
        <row r="1464">
          <cell r="G1464" t="str">
            <v>1871010000</v>
          </cell>
          <cell r="BG1464">
            <v>27105022319</v>
          </cell>
        </row>
        <row r="1465">
          <cell r="G1465" t="str">
            <v>1871050000</v>
          </cell>
          <cell r="BG1465">
            <v>4644766858</v>
          </cell>
        </row>
        <row r="1466">
          <cell r="G1466" t="str">
            <v>D187400000</v>
          </cell>
          <cell r="BG1466">
            <v>1039156806</v>
          </cell>
        </row>
        <row r="1467">
          <cell r="G1467" t="str">
            <v>E187400000</v>
          </cell>
          <cell r="BG1467">
            <v>1039156806</v>
          </cell>
        </row>
        <row r="1468">
          <cell r="G1468" t="str">
            <v>1874010000</v>
          </cell>
          <cell r="BG1468">
            <v>1039156806</v>
          </cell>
        </row>
        <row r="1469">
          <cell r="G1469" t="str">
            <v>D187700000</v>
          </cell>
          <cell r="BG1469">
            <v>-2138768360</v>
          </cell>
        </row>
        <row r="1470">
          <cell r="G1470" t="str">
            <v>E187700000</v>
          </cell>
          <cell r="BG1470">
            <v>-2138768360</v>
          </cell>
        </row>
        <row r="1471">
          <cell r="G1471" t="str">
            <v>1877010000</v>
          </cell>
          <cell r="BG1471">
            <v>-1230006064</v>
          </cell>
        </row>
        <row r="1472">
          <cell r="G1472" t="str">
            <v>1877050000</v>
          </cell>
          <cell r="BG1472">
            <v>-908762296</v>
          </cell>
        </row>
        <row r="1473">
          <cell r="G1473" t="str">
            <v>D187900000</v>
          </cell>
          <cell r="BG1473">
            <v>-1273220654</v>
          </cell>
        </row>
        <row r="1474">
          <cell r="G1474" t="str">
            <v>E187900000</v>
          </cell>
          <cell r="BG1474">
            <v>-1273220654</v>
          </cell>
        </row>
        <row r="1475">
          <cell r="G1475" t="str">
            <v>1879010000</v>
          </cell>
          <cell r="BG1475">
            <v>-1273220654</v>
          </cell>
        </row>
        <row r="1476">
          <cell r="G1476" t="str">
            <v>C190000000</v>
          </cell>
          <cell r="BG1476">
            <v>474943682420</v>
          </cell>
        </row>
        <row r="1477">
          <cell r="G1477" t="str">
            <v>D190050000</v>
          </cell>
          <cell r="BG1477">
            <v>17237383443</v>
          </cell>
        </row>
        <row r="1478">
          <cell r="G1478" t="str">
            <v>E190050000</v>
          </cell>
          <cell r="BG1478">
            <v>17237383443</v>
          </cell>
        </row>
        <row r="1479">
          <cell r="G1479" t="str">
            <v>1900510000</v>
          </cell>
          <cell r="BG1479">
            <v>17237383443</v>
          </cell>
        </row>
        <row r="1480">
          <cell r="G1480" t="str">
            <v>1900550000</v>
          </cell>
          <cell r="BG1480">
            <v>0</v>
          </cell>
        </row>
        <row r="1481">
          <cell r="G1481" t="str">
            <v>D190181000</v>
          </cell>
          <cell r="BG1481">
            <v>0</v>
          </cell>
        </row>
        <row r="1482">
          <cell r="G1482" t="str">
            <v>E190181000</v>
          </cell>
          <cell r="BG1482">
            <v>0</v>
          </cell>
        </row>
        <row r="1483">
          <cell r="G1483" t="str">
            <v>1901810000</v>
          </cell>
          <cell r="BG1483">
            <v>0</v>
          </cell>
        </row>
        <row r="1484">
          <cell r="G1484" t="str">
            <v>D181911000</v>
          </cell>
          <cell r="BG1484">
            <v>0</v>
          </cell>
        </row>
        <row r="1485">
          <cell r="G1485" t="str">
            <v>E181911000</v>
          </cell>
          <cell r="BG1485">
            <v>0</v>
          </cell>
        </row>
        <row r="1486">
          <cell r="G1486" t="str">
            <v>1819110000</v>
          </cell>
          <cell r="BG1486">
            <v>0</v>
          </cell>
        </row>
        <row r="1487">
          <cell r="G1487" t="str">
            <v>D190390000</v>
          </cell>
          <cell r="BG1487">
            <v>101049979301</v>
          </cell>
        </row>
        <row r="1488">
          <cell r="G1488" t="str">
            <v>E190390000</v>
          </cell>
          <cell r="BG1488">
            <v>101049979301</v>
          </cell>
        </row>
        <row r="1489">
          <cell r="G1489" t="str">
            <v>1903910000</v>
          </cell>
          <cell r="BG1489">
            <v>101049979301</v>
          </cell>
        </row>
        <row r="1490">
          <cell r="G1490" t="str">
            <v>D190400000</v>
          </cell>
          <cell r="BG1490">
            <v>320799914286</v>
          </cell>
        </row>
        <row r="1491">
          <cell r="G1491" t="str">
            <v>E190410000</v>
          </cell>
          <cell r="BG1491">
            <v>320799914286</v>
          </cell>
        </row>
        <row r="1492">
          <cell r="G1492" t="str">
            <v>1904110000</v>
          </cell>
          <cell r="BG1492">
            <v>204788398518</v>
          </cell>
        </row>
        <row r="1493">
          <cell r="G1493" t="str">
            <v>1904120000</v>
          </cell>
          <cell r="BG1493">
            <v>74325275000</v>
          </cell>
        </row>
        <row r="1494">
          <cell r="G1494" t="str">
            <v>1904150000</v>
          </cell>
          <cell r="BG1494">
            <v>26897478615</v>
          </cell>
        </row>
        <row r="1495">
          <cell r="G1495" t="str">
            <v>1904160000</v>
          </cell>
          <cell r="BG1495">
            <v>14788762153</v>
          </cell>
        </row>
        <row r="1496">
          <cell r="G1496" t="str">
            <v>E190430000</v>
          </cell>
          <cell r="BG1496">
            <v>0</v>
          </cell>
        </row>
        <row r="1497">
          <cell r="G1497" t="str">
            <v>1904310000</v>
          </cell>
          <cell r="BG1497">
            <v>0</v>
          </cell>
        </row>
        <row r="1498">
          <cell r="G1498" t="str">
            <v>D190490000</v>
          </cell>
          <cell r="BG1498">
            <v>4402923381</v>
          </cell>
        </row>
        <row r="1499">
          <cell r="G1499" t="str">
            <v>E190490000</v>
          </cell>
          <cell r="BG1499">
            <v>4402923381</v>
          </cell>
        </row>
        <row r="1500">
          <cell r="G1500" t="str">
            <v>1904910000</v>
          </cell>
          <cell r="BG1500">
            <v>4402923381</v>
          </cell>
        </row>
        <row r="1501">
          <cell r="G1501" t="str">
            <v>D190610000</v>
          </cell>
          <cell r="BG1501">
            <v>0</v>
          </cell>
        </row>
        <row r="1502">
          <cell r="G1502" t="str">
            <v>E190610000</v>
          </cell>
          <cell r="BG1502">
            <v>0</v>
          </cell>
        </row>
        <row r="1503">
          <cell r="G1503" t="str">
            <v>1906110000</v>
          </cell>
          <cell r="BG1503">
            <v>0</v>
          </cell>
        </row>
        <row r="1504">
          <cell r="G1504" t="str">
            <v>D190731000</v>
          </cell>
          <cell r="BG1504">
            <v>31453482009</v>
          </cell>
        </row>
        <row r="1505">
          <cell r="G1505" t="str">
            <v>E190731000</v>
          </cell>
          <cell r="BG1505">
            <v>6139849691</v>
          </cell>
        </row>
        <row r="1506">
          <cell r="G1506" t="str">
            <v>1907310000</v>
          </cell>
          <cell r="BG1506">
            <v>6139849691</v>
          </cell>
        </row>
        <row r="1507">
          <cell r="G1507" t="str">
            <v>E190770000</v>
          </cell>
          <cell r="BG1507">
            <v>0</v>
          </cell>
        </row>
        <row r="1508">
          <cell r="G1508" t="str">
            <v>1907710000</v>
          </cell>
          <cell r="BG1508">
            <v>0</v>
          </cell>
        </row>
        <row r="1509">
          <cell r="G1509" t="str">
            <v>E190930000</v>
          </cell>
          <cell r="BG1509">
            <v>0</v>
          </cell>
        </row>
        <row r="1510">
          <cell r="G1510" t="str">
            <v>1909310000</v>
          </cell>
          <cell r="BG1510">
            <v>0</v>
          </cell>
        </row>
        <row r="1511">
          <cell r="G1511" t="str">
            <v>1909340000</v>
          </cell>
          <cell r="BG1511">
            <v>0</v>
          </cell>
        </row>
        <row r="1512">
          <cell r="G1512" t="str">
            <v>1909370000</v>
          </cell>
          <cell r="BG1512">
            <v>0</v>
          </cell>
        </row>
        <row r="1513">
          <cell r="G1513" t="str">
            <v>E190970000</v>
          </cell>
          <cell r="BG1513">
            <v>0</v>
          </cell>
        </row>
        <row r="1514">
          <cell r="G1514" t="str">
            <v>1909710000</v>
          </cell>
          <cell r="BG1514">
            <v>0</v>
          </cell>
        </row>
        <row r="1515">
          <cell r="G1515" t="str">
            <v>1909740000</v>
          </cell>
          <cell r="BG1515">
            <v>0</v>
          </cell>
        </row>
        <row r="1516">
          <cell r="G1516" t="str">
            <v>1909770000</v>
          </cell>
          <cell r="BG1516">
            <v>0</v>
          </cell>
        </row>
        <row r="1517">
          <cell r="G1517" t="str">
            <v>1909790000</v>
          </cell>
          <cell r="BG1517">
            <v>0</v>
          </cell>
        </row>
        <row r="1518">
          <cell r="G1518" t="str">
            <v>E190990000</v>
          </cell>
          <cell r="BG1518">
            <v>25313632318</v>
          </cell>
        </row>
        <row r="1519">
          <cell r="G1519" t="str">
            <v>1909910000</v>
          </cell>
          <cell r="BG1519">
            <v>25313632318</v>
          </cell>
        </row>
        <row r="1520">
          <cell r="G1520" t="str">
            <v>D195400000</v>
          </cell>
          <cell r="BG1520">
            <v>0</v>
          </cell>
        </row>
        <row r="1521">
          <cell r="G1521" t="str">
            <v>E195410000</v>
          </cell>
          <cell r="BG1521">
            <v>0</v>
          </cell>
        </row>
        <row r="1522">
          <cell r="G1522" t="str">
            <v>1954110000</v>
          </cell>
          <cell r="BG1522">
            <v>0</v>
          </cell>
        </row>
        <row r="1523">
          <cell r="G1523" t="str">
            <v>E195420000</v>
          </cell>
          <cell r="BG1523">
            <v>0</v>
          </cell>
        </row>
        <row r="1524">
          <cell r="G1524" t="str">
            <v>1954210000</v>
          </cell>
          <cell r="BG1524">
            <v>0</v>
          </cell>
        </row>
        <row r="1525">
          <cell r="G1525" t="str">
            <v>E195430000</v>
          </cell>
          <cell r="BG1525">
            <v>0</v>
          </cell>
        </row>
        <row r="1526">
          <cell r="G1526" t="str">
            <v>1954310000</v>
          </cell>
          <cell r="BG1526">
            <v>0</v>
          </cell>
        </row>
        <row r="1527">
          <cell r="G1527" t="str">
            <v>E195440000</v>
          </cell>
          <cell r="BG1527">
            <v>0</v>
          </cell>
        </row>
        <row r="1528">
          <cell r="G1528" t="str">
            <v>1954410000</v>
          </cell>
          <cell r="BG1528">
            <v>0</v>
          </cell>
        </row>
        <row r="1529">
          <cell r="G1529" t="str">
            <v>E195450000</v>
          </cell>
          <cell r="BG1529">
            <v>0</v>
          </cell>
        </row>
        <row r="1530">
          <cell r="G1530" t="str">
            <v>1954510000</v>
          </cell>
          <cell r="BG1530">
            <v>0</v>
          </cell>
        </row>
        <row r="1531">
          <cell r="G1531" t="str">
            <v>E195560000</v>
          </cell>
          <cell r="BG1531">
            <v>0</v>
          </cell>
        </row>
        <row r="1532">
          <cell r="G1532" t="str">
            <v>1955610000</v>
          </cell>
          <cell r="BG1532">
            <v>0</v>
          </cell>
        </row>
        <row r="1533">
          <cell r="G1533" t="str">
            <v>E195570000</v>
          </cell>
          <cell r="BG1533">
            <v>0</v>
          </cell>
        </row>
        <row r="1534">
          <cell r="G1534" t="str">
            <v>1955710000</v>
          </cell>
          <cell r="BG1534">
            <v>0</v>
          </cell>
        </row>
        <row r="1535">
          <cell r="G1535" t="str">
            <v>E195580000</v>
          </cell>
          <cell r="BG1535">
            <v>0</v>
          </cell>
        </row>
        <row r="1536">
          <cell r="G1536" t="str">
            <v>1955810000</v>
          </cell>
          <cell r="BG1536">
            <v>0</v>
          </cell>
        </row>
        <row r="1537">
          <cell r="G1537" t="str">
            <v>E195590000</v>
          </cell>
          <cell r="BG1537">
            <v>0</v>
          </cell>
        </row>
        <row r="1538">
          <cell r="G1538" t="str">
            <v>1955910000</v>
          </cell>
          <cell r="BG1538">
            <v>0</v>
          </cell>
        </row>
        <row r="1539">
          <cell r="G1539" t="str">
            <v>D195630000</v>
          </cell>
          <cell r="BG1539">
            <v>0</v>
          </cell>
        </row>
        <row r="1540">
          <cell r="G1540" t="str">
            <v>E195630000</v>
          </cell>
          <cell r="BG1540">
            <v>0</v>
          </cell>
        </row>
        <row r="1541">
          <cell r="G1541" t="str">
            <v>1956310000</v>
          </cell>
          <cell r="BG1541">
            <v>0</v>
          </cell>
        </row>
        <row r="1542">
          <cell r="G1542" t="str">
            <v>1956340000</v>
          </cell>
          <cell r="BG1542">
            <v>0</v>
          </cell>
        </row>
        <row r="1543">
          <cell r="G1543" t="str">
            <v>1956370000</v>
          </cell>
          <cell r="BG1543">
            <v>0</v>
          </cell>
        </row>
        <row r="1544">
          <cell r="G1544" t="str">
            <v>E195650000</v>
          </cell>
          <cell r="BG1544">
            <v>0</v>
          </cell>
        </row>
        <row r="1545">
          <cell r="G1545" t="str">
            <v>1956510000</v>
          </cell>
          <cell r="BG1545">
            <v>0</v>
          </cell>
        </row>
        <row r="1546">
          <cell r="G1546" t="str">
            <v>E195670000</v>
          </cell>
          <cell r="BG1546">
            <v>0</v>
          </cell>
        </row>
        <row r="1547">
          <cell r="G1547" t="str">
            <v>1956710000</v>
          </cell>
          <cell r="BG1547">
            <v>0</v>
          </cell>
        </row>
        <row r="1548">
          <cell r="G1548" t="str">
            <v>E195680000</v>
          </cell>
          <cell r="BG1548">
            <v>0</v>
          </cell>
        </row>
        <row r="1549">
          <cell r="G1549" t="str">
            <v>1956811000</v>
          </cell>
          <cell r="BG1549">
            <v>0</v>
          </cell>
        </row>
        <row r="1550">
          <cell r="G1550" t="str">
            <v>1956812000</v>
          </cell>
          <cell r="BG1550">
            <v>0</v>
          </cell>
        </row>
        <row r="1551">
          <cell r="G1551" t="str">
            <v>1956813000</v>
          </cell>
          <cell r="BG1551">
            <v>0</v>
          </cell>
        </row>
        <row r="1552">
          <cell r="G1552" t="str">
            <v>1956819000</v>
          </cell>
          <cell r="BG1552">
            <v>0</v>
          </cell>
        </row>
        <row r="1553">
          <cell r="G1553" t="str">
            <v>E195690000</v>
          </cell>
          <cell r="BG1553">
            <v>0</v>
          </cell>
        </row>
        <row r="1554">
          <cell r="G1554" t="str">
            <v>1956910000</v>
          </cell>
          <cell r="BG1554">
            <v>0</v>
          </cell>
        </row>
        <row r="1555">
          <cell r="G1555" t="str">
            <v>1956950000</v>
          </cell>
          <cell r="BG1555">
            <v>0</v>
          </cell>
        </row>
        <row r="1556">
          <cell r="G1556" t="str">
            <v>C196000000</v>
          </cell>
          <cell r="BG1556">
            <v>0</v>
          </cell>
        </row>
        <row r="1557">
          <cell r="G1557" t="str">
            <v>D196000000</v>
          </cell>
          <cell r="BG1557">
            <v>0</v>
          </cell>
        </row>
        <row r="1558">
          <cell r="G1558" t="str">
            <v>E196000000</v>
          </cell>
          <cell r="BG1558">
            <v>0</v>
          </cell>
        </row>
        <row r="1559">
          <cell r="G1559" t="str">
            <v>1960010000</v>
          </cell>
          <cell r="BG1559">
            <v>0</v>
          </cell>
        </row>
        <row r="1560">
          <cell r="G1560" t="str">
            <v>1960030000</v>
          </cell>
          <cell r="BG1560">
            <v>0</v>
          </cell>
        </row>
        <row r="1561">
          <cell r="G1561" t="str">
            <v>1960050000</v>
          </cell>
          <cell r="BG1561">
            <v>0</v>
          </cell>
        </row>
        <row r="1562">
          <cell r="G1562" t="str">
            <v>D196100000</v>
          </cell>
          <cell r="BG1562">
            <v>0</v>
          </cell>
        </row>
        <row r="1563">
          <cell r="G1563" t="str">
            <v>E196100000</v>
          </cell>
          <cell r="BG1563">
            <v>0</v>
          </cell>
        </row>
        <row r="1564">
          <cell r="G1564" t="str">
            <v>1961010000</v>
          </cell>
          <cell r="BG1564">
            <v>0</v>
          </cell>
        </row>
        <row r="1565">
          <cell r="G1565" t="str">
            <v>B190300000</v>
          </cell>
          <cell r="BG1565">
            <v>302580917160</v>
          </cell>
        </row>
        <row r="1566">
          <cell r="G1566" t="str">
            <v>C190300000</v>
          </cell>
          <cell r="BG1566">
            <v>302580917160</v>
          </cell>
        </row>
        <row r="1567">
          <cell r="G1567" t="str">
            <v>D190300000</v>
          </cell>
          <cell r="BG1567">
            <v>302580917160</v>
          </cell>
        </row>
        <row r="1568">
          <cell r="G1568" t="str">
            <v>E190310000</v>
          </cell>
          <cell r="BG1568">
            <v>1668304652207</v>
          </cell>
        </row>
        <row r="1569">
          <cell r="G1569" t="str">
            <v>1903110000</v>
          </cell>
          <cell r="BG1569">
            <v>6752000</v>
          </cell>
        </row>
        <row r="1570">
          <cell r="G1570" t="str">
            <v>1903120000</v>
          </cell>
          <cell r="BG1570">
            <v>0</v>
          </cell>
        </row>
        <row r="1571">
          <cell r="G1571" t="str">
            <v>1903130000</v>
          </cell>
          <cell r="BG1571">
            <v>0</v>
          </cell>
        </row>
        <row r="1572">
          <cell r="G1572" t="str">
            <v>1903140000</v>
          </cell>
          <cell r="BG1572">
            <v>1668297900207</v>
          </cell>
        </row>
        <row r="1573">
          <cell r="G1573" t="str">
            <v>E190320000</v>
          </cell>
          <cell r="BG1573">
            <v>-1365723735047</v>
          </cell>
        </row>
        <row r="1574">
          <cell r="G1574" t="str">
            <v>1903210000</v>
          </cell>
          <cell r="BG1574">
            <v>-1365723735047</v>
          </cell>
        </row>
        <row r="1575">
          <cell r="G1575" t="str">
            <v>B190470000</v>
          </cell>
          <cell r="BG1575">
            <v>42964530572</v>
          </cell>
        </row>
        <row r="1576">
          <cell r="G1576" t="str">
            <v>C190470000</v>
          </cell>
          <cell r="BG1576">
            <v>42964530572</v>
          </cell>
        </row>
        <row r="1577">
          <cell r="G1577" t="str">
            <v>D190470000</v>
          </cell>
          <cell r="BG1577">
            <v>42964530572</v>
          </cell>
        </row>
        <row r="1578">
          <cell r="G1578" t="str">
            <v>E190470000</v>
          </cell>
          <cell r="BG1578">
            <v>42964530572</v>
          </cell>
        </row>
        <row r="1579">
          <cell r="G1579" t="str">
            <v>1904710000</v>
          </cell>
          <cell r="BG1579">
            <v>42964530572</v>
          </cell>
        </row>
        <row r="1580">
          <cell r="G1580" t="str">
            <v>1904750000</v>
          </cell>
          <cell r="BG1580">
            <v>0</v>
          </cell>
        </row>
        <row r="1581">
          <cell r="G1581" t="str">
            <v>B190601000</v>
          </cell>
          <cell r="BG1581">
            <v>75794451285</v>
          </cell>
        </row>
        <row r="1582">
          <cell r="G1582" t="str">
            <v>C190601000</v>
          </cell>
          <cell r="BG1582">
            <v>75794451285</v>
          </cell>
        </row>
        <row r="1583">
          <cell r="G1583" t="str">
            <v>D190601000</v>
          </cell>
          <cell r="BG1583">
            <v>75794451285</v>
          </cell>
        </row>
        <row r="1584">
          <cell r="G1584" t="str">
            <v>E190601000</v>
          </cell>
          <cell r="BG1584">
            <v>75794451285</v>
          </cell>
        </row>
        <row r="1585">
          <cell r="G1585" t="str">
            <v>1906010000</v>
          </cell>
          <cell r="BG1585">
            <v>75794451285</v>
          </cell>
        </row>
        <row r="1586">
          <cell r="G1586" t="str">
            <v>B192000010</v>
          </cell>
          <cell r="BG1586">
            <v>8088540882925</v>
          </cell>
        </row>
        <row r="1587">
          <cell r="G1587" t="str">
            <v>C192111010</v>
          </cell>
          <cell r="BG1587">
            <v>681064087930</v>
          </cell>
        </row>
        <row r="1588">
          <cell r="G1588" t="str">
            <v>D192111010</v>
          </cell>
          <cell r="BG1588">
            <v>246784234686</v>
          </cell>
        </row>
        <row r="1589">
          <cell r="G1589" t="str">
            <v>E192111010</v>
          </cell>
          <cell r="BG1589">
            <v>246784234686</v>
          </cell>
        </row>
        <row r="1590">
          <cell r="G1590" t="str">
            <v>1921110010</v>
          </cell>
          <cell r="BG1590">
            <v>246784234686</v>
          </cell>
        </row>
        <row r="1591">
          <cell r="G1591" t="str">
            <v>1921130010</v>
          </cell>
          <cell r="BG1591">
            <v>0</v>
          </cell>
        </row>
        <row r="1592">
          <cell r="G1592" t="str">
            <v>1921150010</v>
          </cell>
          <cell r="BG1592">
            <v>0</v>
          </cell>
        </row>
        <row r="1593">
          <cell r="G1593" t="str">
            <v>1921170010</v>
          </cell>
          <cell r="BG1593">
            <v>0</v>
          </cell>
        </row>
        <row r="1594">
          <cell r="G1594" t="str">
            <v>D192141010</v>
          </cell>
          <cell r="BG1594">
            <v>424997004373</v>
          </cell>
        </row>
        <row r="1595">
          <cell r="G1595" t="str">
            <v>E192141010</v>
          </cell>
          <cell r="BG1595">
            <v>424997004373</v>
          </cell>
        </row>
        <row r="1596">
          <cell r="G1596" t="str">
            <v>1921410010</v>
          </cell>
          <cell r="BG1596">
            <v>106646851453</v>
          </cell>
        </row>
        <row r="1597">
          <cell r="G1597" t="str">
            <v>1921420010</v>
          </cell>
          <cell r="BG1597">
            <v>0</v>
          </cell>
        </row>
        <row r="1598">
          <cell r="G1598" t="str">
            <v>1921450010</v>
          </cell>
          <cell r="BG1598">
            <v>318350152920</v>
          </cell>
        </row>
        <row r="1599">
          <cell r="G1599" t="str">
            <v>1921460010</v>
          </cell>
          <cell r="BG1599">
            <v>0</v>
          </cell>
        </row>
        <row r="1600">
          <cell r="G1600" t="str">
            <v>D192171010</v>
          </cell>
          <cell r="BG1600">
            <v>9282848871</v>
          </cell>
        </row>
        <row r="1601">
          <cell r="G1601" t="str">
            <v>E192171010</v>
          </cell>
          <cell r="BG1601">
            <v>9282848871</v>
          </cell>
        </row>
        <row r="1602">
          <cell r="G1602" t="str">
            <v>1921710010</v>
          </cell>
          <cell r="BG1602">
            <v>9282848871</v>
          </cell>
        </row>
        <row r="1603">
          <cell r="G1603" t="str">
            <v>1921730010</v>
          </cell>
          <cell r="BG1603">
            <v>0</v>
          </cell>
        </row>
        <row r="1604">
          <cell r="G1604" t="str">
            <v>1921750010</v>
          </cell>
          <cell r="BG1604">
            <v>0</v>
          </cell>
        </row>
        <row r="1605">
          <cell r="G1605" t="str">
            <v>1921770010</v>
          </cell>
          <cell r="BG1605">
            <v>0</v>
          </cell>
        </row>
        <row r="1606">
          <cell r="G1606" t="str">
            <v>C192211010</v>
          </cell>
          <cell r="BG1606">
            <v>6220254348119</v>
          </cell>
        </row>
        <row r="1607">
          <cell r="G1607" t="str">
            <v>D192211010</v>
          </cell>
          <cell r="BG1607">
            <v>2862692084380</v>
          </cell>
        </row>
        <row r="1608">
          <cell r="G1608" t="str">
            <v>E192211010</v>
          </cell>
          <cell r="BG1608">
            <v>2862692084380</v>
          </cell>
        </row>
        <row r="1609">
          <cell r="G1609" t="str">
            <v>1922110010</v>
          </cell>
          <cell r="BG1609">
            <v>2862692084380</v>
          </cell>
        </row>
        <row r="1610">
          <cell r="G1610" t="str">
            <v>1922130010</v>
          </cell>
          <cell r="BG1610">
            <v>0</v>
          </cell>
        </row>
        <row r="1611">
          <cell r="G1611" t="str">
            <v>D192241010</v>
          </cell>
          <cell r="BG1611">
            <v>3351786844336</v>
          </cell>
        </row>
        <row r="1612">
          <cell r="G1612" t="str">
            <v>E192241010</v>
          </cell>
          <cell r="BG1612">
            <v>3351786844336</v>
          </cell>
        </row>
        <row r="1613">
          <cell r="G1613" t="str">
            <v>1922410010</v>
          </cell>
          <cell r="BG1613">
            <v>3351786844336</v>
          </cell>
        </row>
        <row r="1614">
          <cell r="G1614" t="str">
            <v>1922430010</v>
          </cell>
          <cell r="BG1614">
            <v>0</v>
          </cell>
        </row>
        <row r="1615">
          <cell r="G1615" t="str">
            <v>D192271010</v>
          </cell>
          <cell r="BG1615">
            <v>5775419403</v>
          </cell>
        </row>
        <row r="1616">
          <cell r="G1616" t="str">
            <v>E192271010</v>
          </cell>
          <cell r="BG1616">
            <v>5775419403</v>
          </cell>
        </row>
        <row r="1617">
          <cell r="G1617" t="str">
            <v>1922710010</v>
          </cell>
          <cell r="BG1617">
            <v>5775419403</v>
          </cell>
        </row>
        <row r="1618">
          <cell r="G1618" t="str">
            <v>1922730010</v>
          </cell>
          <cell r="BG1618">
            <v>0</v>
          </cell>
        </row>
        <row r="1619">
          <cell r="G1619" t="str">
            <v>C192311010</v>
          </cell>
          <cell r="BG1619">
            <v>1187222446876</v>
          </cell>
        </row>
        <row r="1620">
          <cell r="G1620" t="str">
            <v>D192311010</v>
          </cell>
          <cell r="BG1620">
            <v>74694698</v>
          </cell>
        </row>
        <row r="1621">
          <cell r="G1621" t="str">
            <v>E192311010</v>
          </cell>
          <cell r="BG1621">
            <v>74694698</v>
          </cell>
        </row>
        <row r="1622">
          <cell r="G1622" t="str">
            <v>1923110010</v>
          </cell>
          <cell r="BG1622">
            <v>74694698</v>
          </cell>
        </row>
        <row r="1623">
          <cell r="G1623" t="str">
            <v>1923120010</v>
          </cell>
          <cell r="BG1623">
            <v>0</v>
          </cell>
        </row>
        <row r="1624">
          <cell r="G1624" t="str">
            <v>1923150010</v>
          </cell>
          <cell r="BG1624">
            <v>0</v>
          </cell>
        </row>
        <row r="1625">
          <cell r="G1625" t="str">
            <v>1923160010</v>
          </cell>
          <cell r="BG1625">
            <v>0</v>
          </cell>
        </row>
        <row r="1626">
          <cell r="G1626" t="str">
            <v>D192341010</v>
          </cell>
          <cell r="BG1626">
            <v>78289041821</v>
          </cell>
        </row>
        <row r="1627">
          <cell r="G1627" t="str">
            <v>E192341010</v>
          </cell>
          <cell r="BG1627">
            <v>78289041821</v>
          </cell>
        </row>
        <row r="1628">
          <cell r="G1628" t="str">
            <v>1923410010</v>
          </cell>
          <cell r="BG1628">
            <v>74483513683</v>
          </cell>
        </row>
        <row r="1629">
          <cell r="G1629" t="str">
            <v>1923420010</v>
          </cell>
          <cell r="BG1629">
            <v>0</v>
          </cell>
        </row>
        <row r="1630">
          <cell r="G1630" t="str">
            <v>1923450010</v>
          </cell>
          <cell r="BG1630">
            <v>3805528138</v>
          </cell>
        </row>
        <row r="1631">
          <cell r="G1631" t="str">
            <v>1923460010</v>
          </cell>
          <cell r="BG1631">
            <v>0</v>
          </cell>
        </row>
        <row r="1632">
          <cell r="G1632" t="str">
            <v>D192371010</v>
          </cell>
          <cell r="BG1632">
            <v>1108858710357</v>
          </cell>
        </row>
        <row r="1633">
          <cell r="G1633" t="str">
            <v>E192371010</v>
          </cell>
          <cell r="BG1633">
            <v>1108858710357</v>
          </cell>
        </row>
        <row r="1634">
          <cell r="G1634" t="str">
            <v>1923710010</v>
          </cell>
          <cell r="BG1634">
            <v>104667251772</v>
          </cell>
        </row>
        <row r="1635">
          <cell r="G1635" t="str">
            <v>1923720010</v>
          </cell>
          <cell r="BG1635">
            <v>0</v>
          </cell>
        </row>
        <row r="1636">
          <cell r="G1636" t="str">
            <v>1923750010</v>
          </cell>
          <cell r="BG1636">
            <v>1004191458585</v>
          </cell>
        </row>
        <row r="1637">
          <cell r="G1637" t="str">
            <v>1923760010</v>
          </cell>
          <cell r="BG1637">
            <v>0</v>
          </cell>
        </row>
        <row r="1638">
          <cell r="G1638" t="str">
            <v>C192411010</v>
          </cell>
          <cell r="BG1638">
            <v>0</v>
          </cell>
        </row>
        <row r="1639">
          <cell r="G1639" t="str">
            <v>D192411010</v>
          </cell>
          <cell r="BG1639">
            <v>0</v>
          </cell>
        </row>
        <row r="1640">
          <cell r="G1640" t="str">
            <v>E192411010</v>
          </cell>
          <cell r="BG1640">
            <v>0</v>
          </cell>
        </row>
        <row r="1641">
          <cell r="G1641" t="str">
            <v>1924110010</v>
          </cell>
          <cell r="BG1641">
            <v>0</v>
          </cell>
        </row>
        <row r="1642">
          <cell r="G1642" t="str">
            <v>1924130010</v>
          </cell>
          <cell r="BG1642">
            <v>0</v>
          </cell>
        </row>
        <row r="1643">
          <cell r="G1643" t="str">
            <v>1924150010</v>
          </cell>
          <cell r="BG1643">
            <v>0</v>
          </cell>
        </row>
        <row r="1644">
          <cell r="G1644" t="str">
            <v>1924170010</v>
          </cell>
          <cell r="BG1644">
            <v>0</v>
          </cell>
        </row>
        <row r="1645">
          <cell r="G1645" t="str">
            <v>D192441010</v>
          </cell>
          <cell r="BG1645">
            <v>0</v>
          </cell>
        </row>
        <row r="1646">
          <cell r="G1646" t="str">
            <v>E192441010</v>
          </cell>
          <cell r="BG1646">
            <v>0</v>
          </cell>
        </row>
        <row r="1647">
          <cell r="G1647" t="str">
            <v>1924410010</v>
          </cell>
          <cell r="BG1647">
            <v>0</v>
          </cell>
        </row>
        <row r="1648">
          <cell r="G1648" t="str">
            <v>1924430010</v>
          </cell>
          <cell r="BG1648">
            <v>0</v>
          </cell>
        </row>
        <row r="1649">
          <cell r="G1649" t="str">
            <v>1924450010</v>
          </cell>
          <cell r="BG1649">
            <v>0</v>
          </cell>
        </row>
        <row r="1650">
          <cell r="G1650" t="str">
            <v>1924470010</v>
          </cell>
          <cell r="BG1650">
            <v>0</v>
          </cell>
        </row>
        <row r="1651">
          <cell r="G1651" t="str">
            <v>D192451010</v>
          </cell>
          <cell r="BG1651">
            <v>0</v>
          </cell>
        </row>
        <row r="1652">
          <cell r="G1652" t="str">
            <v>E192451010</v>
          </cell>
          <cell r="BG1652">
            <v>0</v>
          </cell>
        </row>
        <row r="1653">
          <cell r="G1653" t="str">
            <v>1924510010</v>
          </cell>
          <cell r="BG1653">
            <v>0</v>
          </cell>
        </row>
        <row r="1654">
          <cell r="G1654" t="str">
            <v>1924570010</v>
          </cell>
          <cell r="BG1654">
            <v>0</v>
          </cell>
        </row>
        <row r="1655">
          <cell r="G1655" t="str">
            <v>D192471010</v>
          </cell>
          <cell r="BG1655">
            <v>0</v>
          </cell>
        </row>
        <row r="1656">
          <cell r="G1656" t="str">
            <v>E192471010</v>
          </cell>
          <cell r="BG1656">
            <v>0</v>
          </cell>
        </row>
        <row r="1657">
          <cell r="G1657" t="str">
            <v>1924710010</v>
          </cell>
          <cell r="BG1657">
            <v>0</v>
          </cell>
        </row>
        <row r="1658">
          <cell r="G1658" t="str">
            <v>1924730010</v>
          </cell>
          <cell r="BG1658">
            <v>0</v>
          </cell>
        </row>
        <row r="1659">
          <cell r="G1659" t="str">
            <v>1924750010</v>
          </cell>
          <cell r="BG1659">
            <v>0</v>
          </cell>
        </row>
        <row r="1660">
          <cell r="G1660" t="str">
            <v>1924770010</v>
          </cell>
          <cell r="BG1660">
            <v>0</v>
          </cell>
        </row>
        <row r="1661">
          <cell r="G1661" t="str">
            <v>C192511010</v>
          </cell>
          <cell r="BG1661">
            <v>0</v>
          </cell>
        </row>
        <row r="1662">
          <cell r="G1662" t="str">
            <v>D192511010</v>
          </cell>
          <cell r="BG1662">
            <v>0</v>
          </cell>
        </row>
        <row r="1663">
          <cell r="G1663" t="str">
            <v>E192511010</v>
          </cell>
          <cell r="BG1663">
            <v>0</v>
          </cell>
        </row>
        <row r="1664">
          <cell r="G1664" t="str">
            <v>1925110010</v>
          </cell>
          <cell r="BG1664">
            <v>0</v>
          </cell>
        </row>
        <row r="1665">
          <cell r="G1665" t="str">
            <v>1925130010</v>
          </cell>
          <cell r="BG1665">
            <v>0</v>
          </cell>
        </row>
        <row r="1666">
          <cell r="G1666" t="str">
            <v>1925150010</v>
          </cell>
          <cell r="BG1666">
            <v>0</v>
          </cell>
        </row>
        <row r="1667">
          <cell r="G1667" t="str">
            <v>1925170010</v>
          </cell>
          <cell r="BG1667">
            <v>0</v>
          </cell>
        </row>
        <row r="1668">
          <cell r="G1668" t="str">
            <v>D192541010</v>
          </cell>
          <cell r="BG1668">
            <v>0</v>
          </cell>
        </row>
        <row r="1669">
          <cell r="G1669" t="str">
            <v>E192541010</v>
          </cell>
          <cell r="BG1669">
            <v>0</v>
          </cell>
        </row>
        <row r="1670">
          <cell r="G1670" t="str">
            <v>1925410010</v>
          </cell>
          <cell r="BG1670">
            <v>0</v>
          </cell>
        </row>
        <row r="1671">
          <cell r="G1671" t="str">
            <v>1925430010</v>
          </cell>
          <cell r="BG1671">
            <v>0</v>
          </cell>
        </row>
        <row r="1672">
          <cell r="G1672" t="str">
            <v>1925450010</v>
          </cell>
          <cell r="BG1672">
            <v>0</v>
          </cell>
        </row>
        <row r="1673">
          <cell r="G1673" t="str">
            <v>1925470010</v>
          </cell>
          <cell r="BG1673">
            <v>0</v>
          </cell>
        </row>
        <row r="1674">
          <cell r="G1674" t="str">
            <v>D192571010</v>
          </cell>
          <cell r="BG1674">
            <v>0</v>
          </cell>
        </row>
        <row r="1675">
          <cell r="G1675" t="str">
            <v>E192571010</v>
          </cell>
          <cell r="BG1675">
            <v>0</v>
          </cell>
        </row>
        <row r="1676">
          <cell r="G1676" t="str">
            <v>1925710010</v>
          </cell>
          <cell r="BG1676">
            <v>0</v>
          </cell>
        </row>
        <row r="1677">
          <cell r="G1677" t="str">
            <v>1925730010</v>
          </cell>
          <cell r="BG1677">
            <v>0</v>
          </cell>
        </row>
        <row r="1678">
          <cell r="G1678" t="str">
            <v>1925750010</v>
          </cell>
          <cell r="BG1678">
            <v>0</v>
          </cell>
        </row>
        <row r="1679">
          <cell r="G1679" t="str">
            <v>1925770010</v>
          </cell>
          <cell r="BG1679">
            <v>0</v>
          </cell>
        </row>
        <row r="1680">
          <cell r="G1680" t="str">
            <v>C192601010</v>
          </cell>
          <cell r="BG1680">
            <v>0</v>
          </cell>
        </row>
        <row r="1681">
          <cell r="G1681" t="str">
            <v>D192601010</v>
          </cell>
          <cell r="BG1681">
            <v>0</v>
          </cell>
        </row>
        <row r="1682">
          <cell r="G1682" t="str">
            <v>E192601010</v>
          </cell>
          <cell r="BG1682">
            <v>0</v>
          </cell>
        </row>
        <row r="1683">
          <cell r="G1683" t="str">
            <v>1926010010</v>
          </cell>
          <cell r="BG1683">
            <v>0</v>
          </cell>
        </row>
        <row r="1684">
          <cell r="G1684" t="str">
            <v>1926050010</v>
          </cell>
          <cell r="BG1684">
            <v>0</v>
          </cell>
        </row>
        <row r="1685">
          <cell r="G1685" t="str">
            <v>C192800010</v>
          </cell>
          <cell r="BG1685">
            <v>0</v>
          </cell>
        </row>
        <row r="1686">
          <cell r="G1686" t="str">
            <v>D192800010</v>
          </cell>
          <cell r="BG1686">
            <v>0</v>
          </cell>
        </row>
        <row r="1687">
          <cell r="G1687" t="str">
            <v>E192800010</v>
          </cell>
          <cell r="BG1687">
            <v>0</v>
          </cell>
        </row>
        <row r="1688">
          <cell r="G1688" t="str">
            <v>1928010010</v>
          </cell>
          <cell r="BG1688">
            <v>0</v>
          </cell>
        </row>
        <row r="1689">
          <cell r="G1689" t="str">
            <v>1928050010</v>
          </cell>
          <cell r="BG1689">
            <v>0</v>
          </cell>
        </row>
        <row r="1690">
          <cell r="G1690" t="str">
            <v>B192113000</v>
          </cell>
          <cell r="BG1690">
            <v>70979562803</v>
          </cell>
        </row>
        <row r="1691">
          <cell r="G1691" t="str">
            <v>C192143000</v>
          </cell>
          <cell r="BG1691">
            <v>969871702</v>
          </cell>
        </row>
        <row r="1692">
          <cell r="G1692" t="str">
            <v>D192143000</v>
          </cell>
          <cell r="BG1692">
            <v>969871702</v>
          </cell>
        </row>
        <row r="1693">
          <cell r="G1693" t="str">
            <v>E192143000</v>
          </cell>
          <cell r="BG1693">
            <v>969871702</v>
          </cell>
        </row>
        <row r="1694">
          <cell r="G1694" t="str">
            <v>1921430000</v>
          </cell>
          <cell r="BG1694">
            <v>969871702</v>
          </cell>
        </row>
        <row r="1695">
          <cell r="G1695" t="str">
            <v>1921470000</v>
          </cell>
          <cell r="BG1695">
            <v>0</v>
          </cell>
        </row>
        <row r="1696">
          <cell r="G1696" t="str">
            <v>C192215000</v>
          </cell>
          <cell r="BG1696">
            <v>70009691101</v>
          </cell>
        </row>
        <row r="1697">
          <cell r="G1697" t="str">
            <v>D192215000</v>
          </cell>
          <cell r="BG1697">
            <v>0</v>
          </cell>
        </row>
        <row r="1698">
          <cell r="G1698" t="str">
            <v>E192215000</v>
          </cell>
          <cell r="BG1698">
            <v>0</v>
          </cell>
        </row>
        <row r="1699">
          <cell r="G1699" t="str">
            <v>1922150000</v>
          </cell>
          <cell r="BG1699">
            <v>0</v>
          </cell>
        </row>
        <row r="1700">
          <cell r="G1700" t="str">
            <v>D192245000</v>
          </cell>
          <cell r="BG1700">
            <v>70009691101</v>
          </cell>
        </row>
        <row r="1701">
          <cell r="G1701" t="str">
            <v>E192245000</v>
          </cell>
          <cell r="BG1701">
            <v>70009691101</v>
          </cell>
        </row>
        <row r="1702">
          <cell r="G1702" t="str">
            <v>1922450000</v>
          </cell>
          <cell r="BG1702">
            <v>70009691101</v>
          </cell>
        </row>
        <row r="1703">
          <cell r="G1703" t="str">
            <v>C192313000</v>
          </cell>
          <cell r="BG1703">
            <v>0</v>
          </cell>
        </row>
        <row r="1704">
          <cell r="G1704" t="str">
            <v>D192313000</v>
          </cell>
          <cell r="BG1704">
            <v>0</v>
          </cell>
        </row>
        <row r="1705">
          <cell r="G1705" t="str">
            <v>E192313000</v>
          </cell>
          <cell r="BG1705">
            <v>0</v>
          </cell>
        </row>
        <row r="1706">
          <cell r="G1706" t="str">
            <v>1923130000</v>
          </cell>
          <cell r="BG1706">
            <v>0</v>
          </cell>
        </row>
        <row r="1707">
          <cell r="G1707" t="str">
            <v>1923170000</v>
          </cell>
          <cell r="BG1707">
            <v>0</v>
          </cell>
        </row>
        <row r="1708">
          <cell r="G1708" t="str">
            <v>D192343000</v>
          </cell>
          <cell r="BG1708">
            <v>0</v>
          </cell>
        </row>
        <row r="1709">
          <cell r="G1709" t="str">
            <v>E192343000</v>
          </cell>
          <cell r="BG1709">
            <v>0</v>
          </cell>
        </row>
        <row r="1710">
          <cell r="G1710" t="str">
            <v>1923430000</v>
          </cell>
          <cell r="BG1710">
            <v>0</v>
          </cell>
        </row>
        <row r="1711">
          <cell r="G1711" t="str">
            <v>1923470000</v>
          </cell>
          <cell r="BG1711">
            <v>0</v>
          </cell>
        </row>
        <row r="1712">
          <cell r="G1712" t="str">
            <v>D192373000</v>
          </cell>
          <cell r="BG1712">
            <v>0</v>
          </cell>
        </row>
        <row r="1713">
          <cell r="G1713" t="str">
            <v>E192373000</v>
          </cell>
          <cell r="BG1713">
            <v>0</v>
          </cell>
        </row>
        <row r="1714">
          <cell r="G1714" t="str">
            <v>1923730000</v>
          </cell>
          <cell r="BG1714">
            <v>0</v>
          </cell>
        </row>
        <row r="1715">
          <cell r="G1715" t="str">
            <v>1923770000</v>
          </cell>
          <cell r="BG1715">
            <v>0</v>
          </cell>
        </row>
        <row r="1716">
          <cell r="G1716" t="str">
            <v>B199900000</v>
          </cell>
          <cell r="BG1716">
            <v>17795912735</v>
          </cell>
        </row>
        <row r="1717">
          <cell r="G1717" t="str">
            <v>C199900000</v>
          </cell>
          <cell r="BG1717">
            <v>17795912735</v>
          </cell>
        </row>
        <row r="1718">
          <cell r="G1718" t="str">
            <v>D199900000</v>
          </cell>
          <cell r="BG1718">
            <v>17795912735</v>
          </cell>
        </row>
        <row r="1719">
          <cell r="G1719" t="str">
            <v>E199910000</v>
          </cell>
          <cell r="BG1719">
            <v>17795912735</v>
          </cell>
        </row>
        <row r="1720">
          <cell r="G1720" t="str">
            <v>1999110000</v>
          </cell>
          <cell r="BG1720">
            <v>13512377457</v>
          </cell>
        </row>
        <row r="1721">
          <cell r="G1721" t="str">
            <v>1999130000</v>
          </cell>
          <cell r="BG1721">
            <v>0</v>
          </cell>
        </row>
        <row r="1722">
          <cell r="G1722" t="str">
            <v>1999150000</v>
          </cell>
          <cell r="BG1722">
            <v>0</v>
          </cell>
        </row>
        <row r="1723">
          <cell r="G1723" t="str">
            <v>1999170000</v>
          </cell>
          <cell r="BG1723">
            <v>0</v>
          </cell>
        </row>
        <row r="1724">
          <cell r="G1724" t="str">
            <v>1999190000</v>
          </cell>
          <cell r="BG1724">
            <v>4283535278</v>
          </cell>
        </row>
        <row r="1725">
          <cell r="G1725" t="str">
            <v>E199950000</v>
          </cell>
          <cell r="BG1725">
            <v>0</v>
          </cell>
        </row>
        <row r="1726">
          <cell r="G1726" t="str">
            <v>1999510000</v>
          </cell>
          <cell r="BG1726">
            <v>0</v>
          </cell>
        </row>
        <row r="1727">
          <cell r="G1727" t="str">
            <v>1999530000</v>
          </cell>
          <cell r="BG1727">
            <v>0</v>
          </cell>
        </row>
        <row r="1728">
          <cell r="G1728" t="str">
            <v>1999550000</v>
          </cell>
          <cell r="BG1728">
            <v>0</v>
          </cell>
        </row>
        <row r="1729">
          <cell r="G1729" t="str">
            <v>1999570000</v>
          </cell>
          <cell r="BG1729">
            <v>0</v>
          </cell>
        </row>
        <row r="1730">
          <cell r="G1730" t="str">
            <v>1999590000</v>
          </cell>
          <cell r="BG1730">
            <v>0</v>
          </cell>
        </row>
        <row r="1731">
          <cell r="G1731" t="str">
            <v>B199910000</v>
          </cell>
          <cell r="BG1731">
            <v>0</v>
          </cell>
        </row>
        <row r="1732">
          <cell r="G1732" t="str">
            <v>C199910000</v>
          </cell>
          <cell r="BG1732">
            <v>0</v>
          </cell>
        </row>
        <row r="1733">
          <cell r="G1733" t="str">
            <v>D199910000</v>
          </cell>
          <cell r="BG1733">
            <v>0</v>
          </cell>
        </row>
        <row r="1734">
          <cell r="G1734" t="str">
            <v>E199930000</v>
          </cell>
          <cell r="BG1734">
            <v>0</v>
          </cell>
        </row>
        <row r="1735">
          <cell r="G1735" t="str">
            <v>1999310000</v>
          </cell>
          <cell r="BG1735">
            <v>0</v>
          </cell>
        </row>
        <row r="1736">
          <cell r="G1736" t="str">
            <v>E199940000</v>
          </cell>
          <cell r="BG1736">
            <v>0</v>
          </cell>
        </row>
        <row r="1737">
          <cell r="G1737" t="str">
            <v>1999410000</v>
          </cell>
          <cell r="BG1737">
            <v>0</v>
          </cell>
        </row>
        <row r="1738">
          <cell r="G1738" t="str">
            <v>B199999000</v>
          </cell>
          <cell r="BG1738">
            <v>0</v>
          </cell>
        </row>
        <row r="1739">
          <cell r="G1739" t="str">
            <v>C199999000</v>
          </cell>
          <cell r="BG1739">
            <v>0</v>
          </cell>
        </row>
        <row r="1740">
          <cell r="G1740" t="str">
            <v>D199999000</v>
          </cell>
          <cell r="BG1740">
            <v>0</v>
          </cell>
        </row>
        <row r="1741">
          <cell r="G1741" t="str">
            <v>E199999000</v>
          </cell>
          <cell r="BG1741">
            <v>0</v>
          </cell>
        </row>
        <row r="1742">
          <cell r="G1742" t="str">
            <v>1991110000</v>
          </cell>
          <cell r="BG1742">
            <v>0</v>
          </cell>
        </row>
        <row r="1743">
          <cell r="G1743" t="str">
            <v>1991510000</v>
          </cell>
          <cell r="BG1743">
            <v>0</v>
          </cell>
        </row>
        <row r="1744">
          <cell r="G1744" t="str">
            <v>1991710000</v>
          </cell>
          <cell r="BG1744">
            <v>0</v>
          </cell>
        </row>
        <row r="1745">
          <cell r="G1745" t="str">
            <v>1991750000</v>
          </cell>
          <cell r="BG1745">
            <v>0</v>
          </cell>
        </row>
        <row r="1746">
          <cell r="G1746" t="str">
            <v>1991810000</v>
          </cell>
          <cell r="BG1746">
            <v>0</v>
          </cell>
        </row>
        <row r="1747">
          <cell r="G1747" t="str">
            <v>1991910000</v>
          </cell>
          <cell r="BG1747">
            <v>0</v>
          </cell>
        </row>
        <row r="1748">
          <cell r="G1748" t="str">
            <v>1993010000</v>
          </cell>
          <cell r="BG1748">
            <v>0</v>
          </cell>
        </row>
        <row r="1749">
          <cell r="G1749" t="str">
            <v>1994110000</v>
          </cell>
          <cell r="BG1749">
            <v>0</v>
          </cell>
        </row>
        <row r="1750">
          <cell r="G1750" t="str">
            <v>1994510000</v>
          </cell>
          <cell r="BG1750">
            <v>0</v>
          </cell>
        </row>
        <row r="1751">
          <cell r="G1751" t="str">
            <v>1994550000</v>
          </cell>
          <cell r="BG1751">
            <v>0</v>
          </cell>
        </row>
        <row r="1752">
          <cell r="G1752" t="str">
            <v>1995110000</v>
          </cell>
          <cell r="BG1752">
            <v>0</v>
          </cell>
        </row>
        <row r="1753">
          <cell r="G1753" t="str">
            <v>1995310000</v>
          </cell>
          <cell r="BG1753">
            <v>0</v>
          </cell>
        </row>
        <row r="1754">
          <cell r="G1754" t="str">
            <v>1995510000</v>
          </cell>
          <cell r="BG1754">
            <v>0</v>
          </cell>
        </row>
        <row r="1755">
          <cell r="G1755" t="str">
            <v>1995710000</v>
          </cell>
          <cell r="BG1755">
            <v>0</v>
          </cell>
        </row>
        <row r="1756">
          <cell r="G1756" t="str">
            <v>1996110000</v>
          </cell>
          <cell r="BG1756">
            <v>0</v>
          </cell>
        </row>
        <row r="1757">
          <cell r="G1757" t="str">
            <v>1996510000</v>
          </cell>
          <cell r="BG1757">
            <v>0</v>
          </cell>
        </row>
        <row r="1758">
          <cell r="G1758" t="str">
            <v>1997110000</v>
          </cell>
          <cell r="BG1758">
            <v>0</v>
          </cell>
        </row>
        <row r="1759">
          <cell r="G1759" t="str">
            <v>1997410000</v>
          </cell>
          <cell r="BG1759">
            <v>0</v>
          </cell>
        </row>
        <row r="1760">
          <cell r="G1760" t="str">
            <v>1997710000</v>
          </cell>
          <cell r="BG1760">
            <v>0</v>
          </cell>
        </row>
        <row r="1761">
          <cell r="G1761" t="str">
            <v>1998110000</v>
          </cell>
          <cell r="BG1761">
            <v>0</v>
          </cell>
        </row>
        <row r="1762">
          <cell r="G1762" t="str">
            <v>1998130000</v>
          </cell>
          <cell r="BG1762">
            <v>0</v>
          </cell>
        </row>
        <row r="1763">
          <cell r="G1763" t="str">
            <v>1998140000</v>
          </cell>
          <cell r="BG1763">
            <v>0</v>
          </cell>
        </row>
        <row r="1764">
          <cell r="G1764" t="str">
            <v>1998150000</v>
          </cell>
          <cell r="BG1764">
            <v>0</v>
          </cell>
        </row>
        <row r="1765">
          <cell r="G1765" t="str">
            <v>1998310000</v>
          </cell>
          <cell r="BG1765">
            <v>0</v>
          </cell>
        </row>
        <row r="1766">
          <cell r="G1766" t="str">
            <v>1998320000</v>
          </cell>
          <cell r="BG1766">
            <v>0</v>
          </cell>
        </row>
        <row r="1767">
          <cell r="G1767" t="str">
            <v>1998330000</v>
          </cell>
          <cell r="BG1767">
            <v>0</v>
          </cell>
        </row>
        <row r="1768">
          <cell r="G1768" t="str">
            <v>1998340000</v>
          </cell>
          <cell r="BG1768">
            <v>0</v>
          </cell>
        </row>
        <row r="1769">
          <cell r="G1769" t="str">
            <v>1998350000</v>
          </cell>
          <cell r="BG1769">
            <v>0</v>
          </cell>
        </row>
        <row r="1770">
          <cell r="G1770" t="str">
            <v>1998510000</v>
          </cell>
          <cell r="BG1770">
            <v>0</v>
          </cell>
        </row>
        <row r="1771">
          <cell r="G1771" t="str">
            <v>1998550000</v>
          </cell>
          <cell r="BG1771">
            <v>0</v>
          </cell>
        </row>
        <row r="1772">
          <cell r="G1772" t="str">
            <v>1998590000</v>
          </cell>
          <cell r="BG1772">
            <v>0</v>
          </cell>
        </row>
        <row r="1773">
          <cell r="G1773" t="str">
            <v>1998710000</v>
          </cell>
          <cell r="BG1773">
            <v>0</v>
          </cell>
        </row>
        <row r="1774">
          <cell r="G1774" t="str">
            <v>1998720000</v>
          </cell>
          <cell r="BG1774">
            <v>0</v>
          </cell>
        </row>
        <row r="1775">
          <cell r="G1775" t="str">
            <v>1998730000</v>
          </cell>
          <cell r="BG1775">
            <v>0</v>
          </cell>
        </row>
        <row r="1776">
          <cell r="G1776" t="str">
            <v>1998760000</v>
          </cell>
          <cell r="BG1776">
            <v>0</v>
          </cell>
        </row>
        <row r="1777">
          <cell r="G1777" t="str">
            <v>1998740000</v>
          </cell>
          <cell r="BG1777">
            <v>0</v>
          </cell>
        </row>
        <row r="1778">
          <cell r="G1778" t="str">
            <v>1998910000</v>
          </cell>
          <cell r="BG1778">
            <v>0</v>
          </cell>
        </row>
        <row r="1779">
          <cell r="G1779" t="str">
            <v>1998750000</v>
          </cell>
          <cell r="BG1779">
            <v>0</v>
          </cell>
        </row>
        <row r="1780">
          <cell r="G1780" t="str">
            <v>8901010000</v>
          </cell>
          <cell r="BG1780">
            <v>0</v>
          </cell>
        </row>
        <row r="1781">
          <cell r="G1781" t="str">
            <v>A200000000</v>
          </cell>
          <cell r="BG1781">
            <v>450220354572482</v>
          </cell>
        </row>
        <row r="1782">
          <cell r="G1782" t="str">
            <v>B210000010</v>
          </cell>
          <cell r="BG1782">
            <v>32832279088</v>
          </cell>
        </row>
        <row r="1783">
          <cell r="G1783" t="str">
            <v>C217000010</v>
          </cell>
          <cell r="BG1783">
            <v>32832279088</v>
          </cell>
        </row>
        <row r="1784">
          <cell r="G1784" t="str">
            <v>D217000010</v>
          </cell>
          <cell r="BG1784">
            <v>32832279088</v>
          </cell>
        </row>
        <row r="1785">
          <cell r="G1785" t="str">
            <v>E217000010</v>
          </cell>
          <cell r="BG1785">
            <v>32832279088</v>
          </cell>
        </row>
        <row r="1786">
          <cell r="G1786" t="str">
            <v>2171010010</v>
          </cell>
          <cell r="BG1786">
            <v>32832279088</v>
          </cell>
        </row>
        <row r="1787">
          <cell r="G1787" t="str">
            <v>B210000015</v>
          </cell>
          <cell r="BG1787">
            <v>0</v>
          </cell>
        </row>
        <row r="1788">
          <cell r="G1788" t="str">
            <v>C211000015</v>
          </cell>
          <cell r="BG1788">
            <v>0</v>
          </cell>
        </row>
        <row r="1789">
          <cell r="G1789" t="str">
            <v>D211300015</v>
          </cell>
          <cell r="BG1789">
            <v>0</v>
          </cell>
        </row>
        <row r="1790">
          <cell r="G1790" t="str">
            <v>E211350015</v>
          </cell>
          <cell r="BG1790">
            <v>0</v>
          </cell>
        </row>
        <row r="1791">
          <cell r="G1791" t="str">
            <v>2113520015</v>
          </cell>
          <cell r="BG1791">
            <v>0</v>
          </cell>
        </row>
        <row r="1792">
          <cell r="G1792" t="str">
            <v>2113530015</v>
          </cell>
          <cell r="BG1792">
            <v>0</v>
          </cell>
        </row>
        <row r="1793">
          <cell r="G1793" t="str">
            <v>C216000015</v>
          </cell>
          <cell r="BG1793">
            <v>0</v>
          </cell>
        </row>
        <row r="1794">
          <cell r="G1794" t="str">
            <v>D216100015</v>
          </cell>
          <cell r="BG1794">
            <v>0</v>
          </cell>
        </row>
        <row r="1795">
          <cell r="G1795" t="str">
            <v>E216140015</v>
          </cell>
          <cell r="BG1795">
            <v>0</v>
          </cell>
        </row>
        <row r="1796">
          <cell r="G1796" t="str">
            <v>2161420015</v>
          </cell>
          <cell r="BG1796">
            <v>0</v>
          </cell>
        </row>
        <row r="1797">
          <cell r="G1797" t="str">
            <v>2161430015</v>
          </cell>
          <cell r="BG1797">
            <v>0</v>
          </cell>
        </row>
        <row r="1798">
          <cell r="G1798" t="str">
            <v>B210000050</v>
          </cell>
          <cell r="BG1798">
            <v>333713217278100</v>
          </cell>
        </row>
        <row r="1799">
          <cell r="G1799" t="str">
            <v>C211000050</v>
          </cell>
          <cell r="BG1799">
            <v>274080195231993</v>
          </cell>
        </row>
        <row r="1800">
          <cell r="G1800" t="str">
            <v>D211010050</v>
          </cell>
          <cell r="BG1800">
            <v>10435136109603</v>
          </cell>
        </row>
        <row r="1801">
          <cell r="G1801" t="str">
            <v>E211030050</v>
          </cell>
          <cell r="BG1801">
            <v>1173201299287</v>
          </cell>
        </row>
        <row r="1802">
          <cell r="G1802" t="str">
            <v>2110310050</v>
          </cell>
          <cell r="BG1802">
            <v>1173201299287</v>
          </cell>
        </row>
        <row r="1803">
          <cell r="G1803" t="str">
            <v>E211050050</v>
          </cell>
          <cell r="BG1803">
            <v>50158452289</v>
          </cell>
        </row>
        <row r="1804">
          <cell r="G1804" t="str">
            <v>2110510050</v>
          </cell>
          <cell r="BG1804">
            <v>50158452289</v>
          </cell>
        </row>
        <row r="1805">
          <cell r="G1805" t="str">
            <v>E211070050</v>
          </cell>
          <cell r="BG1805">
            <v>4960142735827</v>
          </cell>
        </row>
        <row r="1806">
          <cell r="G1806" t="str">
            <v>2110710050</v>
          </cell>
          <cell r="BG1806">
            <v>4960142735827</v>
          </cell>
        </row>
        <row r="1807">
          <cell r="G1807" t="str">
            <v>E211090050</v>
          </cell>
          <cell r="BG1807">
            <v>1994889317627</v>
          </cell>
        </row>
        <row r="1808">
          <cell r="G1808" t="str">
            <v>2110910050</v>
          </cell>
          <cell r="BG1808">
            <v>1412541041892</v>
          </cell>
        </row>
        <row r="1809">
          <cell r="G1809" t="str">
            <v>2110950050</v>
          </cell>
          <cell r="BG1809">
            <v>582348275735</v>
          </cell>
        </row>
        <row r="1810">
          <cell r="G1810" t="str">
            <v>E211110050</v>
          </cell>
          <cell r="BG1810">
            <v>893579729317</v>
          </cell>
        </row>
        <row r="1811">
          <cell r="G1811" t="str">
            <v>2111110050</v>
          </cell>
          <cell r="BG1811">
            <v>893579729317</v>
          </cell>
        </row>
        <row r="1812">
          <cell r="G1812" t="str">
            <v>E211130050</v>
          </cell>
          <cell r="BG1812">
            <v>32353853350</v>
          </cell>
        </row>
        <row r="1813">
          <cell r="G1813" t="str">
            <v>2111310050</v>
          </cell>
          <cell r="BG1813">
            <v>32353853350</v>
          </cell>
        </row>
        <row r="1814">
          <cell r="G1814" t="str">
            <v>E211150050</v>
          </cell>
          <cell r="BG1814">
            <v>59122367819</v>
          </cell>
        </row>
        <row r="1815">
          <cell r="G1815" t="str">
            <v>2111510050</v>
          </cell>
          <cell r="BG1815">
            <v>0</v>
          </cell>
        </row>
        <row r="1816">
          <cell r="G1816" t="str">
            <v>2111550050</v>
          </cell>
          <cell r="BG1816">
            <v>59122367819</v>
          </cell>
        </row>
        <row r="1817">
          <cell r="G1817" t="str">
            <v>E211170050</v>
          </cell>
          <cell r="BG1817">
            <v>1271688354087</v>
          </cell>
        </row>
        <row r="1818">
          <cell r="G1818" t="str">
            <v>2111710050</v>
          </cell>
          <cell r="BG1818">
            <v>1266735104699</v>
          </cell>
        </row>
        <row r="1819">
          <cell r="G1819" t="str">
            <v>2111750050</v>
          </cell>
          <cell r="BG1819">
            <v>4953249388</v>
          </cell>
        </row>
        <row r="1820">
          <cell r="G1820" t="str">
            <v>E211250050</v>
          </cell>
          <cell r="BG1820">
            <v>0</v>
          </cell>
        </row>
        <row r="1821">
          <cell r="G1821" t="str">
            <v>2112510050</v>
          </cell>
          <cell r="BG1821">
            <v>0</v>
          </cell>
        </row>
        <row r="1822">
          <cell r="G1822" t="str">
            <v>D211300050</v>
          </cell>
          <cell r="BG1822">
            <v>262473160600175</v>
          </cell>
        </row>
        <row r="1823">
          <cell r="G1823" t="str">
            <v>E211310050</v>
          </cell>
          <cell r="BG1823">
            <v>46645082963280</v>
          </cell>
        </row>
        <row r="1824">
          <cell r="G1824" t="str">
            <v>2113110050</v>
          </cell>
          <cell r="BG1824">
            <v>42630981313430</v>
          </cell>
        </row>
        <row r="1825">
          <cell r="G1825" t="str">
            <v>2113150050</v>
          </cell>
          <cell r="BG1825">
            <v>4014101649850</v>
          </cell>
        </row>
        <row r="1826">
          <cell r="G1826" t="str">
            <v>E211330050</v>
          </cell>
          <cell r="BG1826">
            <v>64076422951654</v>
          </cell>
        </row>
        <row r="1827">
          <cell r="G1827" t="str">
            <v>2113310050</v>
          </cell>
          <cell r="BG1827">
            <v>38589271417004</v>
          </cell>
        </row>
        <row r="1828">
          <cell r="G1828" t="str">
            <v>2113350050</v>
          </cell>
          <cell r="BG1828">
            <v>25487151534650</v>
          </cell>
        </row>
        <row r="1829">
          <cell r="G1829" t="str">
            <v>E211350050</v>
          </cell>
          <cell r="BG1829">
            <v>145712764288206</v>
          </cell>
        </row>
        <row r="1830">
          <cell r="G1830" t="str">
            <v>2113510050</v>
          </cell>
          <cell r="BG1830">
            <v>145712764288206</v>
          </cell>
        </row>
        <row r="1831">
          <cell r="G1831" t="str">
            <v>E211370050</v>
          </cell>
          <cell r="BG1831">
            <v>5201717014104</v>
          </cell>
        </row>
        <row r="1832">
          <cell r="G1832" t="str">
            <v>2113710050</v>
          </cell>
          <cell r="BG1832">
            <v>5201717014104</v>
          </cell>
        </row>
        <row r="1833">
          <cell r="G1833" t="str">
            <v>E211390050</v>
          </cell>
          <cell r="BG1833">
            <v>124167993</v>
          </cell>
        </row>
        <row r="1834">
          <cell r="G1834" t="str">
            <v>2113910050</v>
          </cell>
          <cell r="BG1834">
            <v>124167993</v>
          </cell>
        </row>
        <row r="1835">
          <cell r="G1835" t="str">
            <v>E211410050</v>
          </cell>
          <cell r="BG1835">
            <v>0</v>
          </cell>
        </row>
        <row r="1836">
          <cell r="G1836" t="str">
            <v>2114110050</v>
          </cell>
          <cell r="BG1836">
            <v>0</v>
          </cell>
        </row>
        <row r="1837">
          <cell r="G1837" t="str">
            <v>E211430050</v>
          </cell>
          <cell r="BG1837">
            <v>0</v>
          </cell>
        </row>
        <row r="1838">
          <cell r="G1838" t="str">
            <v>2114310050</v>
          </cell>
          <cell r="BG1838">
            <v>0</v>
          </cell>
        </row>
        <row r="1839">
          <cell r="G1839" t="str">
            <v>E211450050</v>
          </cell>
          <cell r="BG1839">
            <v>66383310396</v>
          </cell>
        </row>
        <row r="1840">
          <cell r="G1840" t="str">
            <v>2114510050</v>
          </cell>
          <cell r="BG1840">
            <v>29711987732</v>
          </cell>
        </row>
        <row r="1841">
          <cell r="G1841" t="str">
            <v>2114540050</v>
          </cell>
          <cell r="BG1841">
            <v>7204285822</v>
          </cell>
        </row>
        <row r="1842">
          <cell r="G1842" t="str">
            <v>2114570050</v>
          </cell>
          <cell r="BG1842">
            <v>29467036842</v>
          </cell>
        </row>
        <row r="1843">
          <cell r="G1843" t="str">
            <v>2114590050</v>
          </cell>
          <cell r="BG1843">
            <v>0</v>
          </cell>
        </row>
        <row r="1844">
          <cell r="G1844" t="str">
            <v>E211470050</v>
          </cell>
          <cell r="BG1844">
            <v>220570260275</v>
          </cell>
        </row>
        <row r="1845">
          <cell r="G1845" t="str">
            <v>2114710050</v>
          </cell>
          <cell r="BG1845">
            <v>4031109595</v>
          </cell>
        </row>
        <row r="1846">
          <cell r="G1846" t="str">
            <v>2114740050</v>
          </cell>
          <cell r="BG1846">
            <v>3586174676</v>
          </cell>
        </row>
        <row r="1847">
          <cell r="G1847" t="str">
            <v>2114770050</v>
          </cell>
          <cell r="BG1847">
            <v>212952976004</v>
          </cell>
        </row>
        <row r="1848">
          <cell r="G1848" t="str">
            <v>E211490050</v>
          </cell>
          <cell r="BG1848">
            <v>20600000</v>
          </cell>
        </row>
        <row r="1849">
          <cell r="G1849" t="str">
            <v>2114910050</v>
          </cell>
          <cell r="BG1849">
            <v>20600000</v>
          </cell>
        </row>
        <row r="1850">
          <cell r="G1850" t="str">
            <v>E211510050</v>
          </cell>
          <cell r="BG1850">
            <v>187100604215</v>
          </cell>
        </row>
        <row r="1851">
          <cell r="G1851" t="str">
            <v>2115110050</v>
          </cell>
          <cell r="BG1851">
            <v>187100604215</v>
          </cell>
        </row>
        <row r="1852">
          <cell r="G1852" t="str">
            <v>E211520050</v>
          </cell>
          <cell r="BG1852">
            <v>361766881410</v>
          </cell>
        </row>
        <row r="1853">
          <cell r="G1853" t="str">
            <v>2115210050</v>
          </cell>
          <cell r="BG1853">
            <v>361766881410</v>
          </cell>
        </row>
        <row r="1854">
          <cell r="G1854" t="str">
            <v>E211530050</v>
          </cell>
          <cell r="BG1854">
            <v>0</v>
          </cell>
        </row>
        <row r="1855">
          <cell r="G1855" t="str">
            <v>2115310050</v>
          </cell>
          <cell r="BG1855">
            <v>0</v>
          </cell>
        </row>
        <row r="1856">
          <cell r="G1856" t="str">
            <v>E211550050</v>
          </cell>
          <cell r="BG1856">
            <v>562780382</v>
          </cell>
        </row>
        <row r="1857">
          <cell r="G1857" t="str">
            <v>2115510050</v>
          </cell>
          <cell r="BG1857">
            <v>562780382</v>
          </cell>
        </row>
        <row r="1858">
          <cell r="G1858" t="str">
            <v>E211570050</v>
          </cell>
          <cell r="BG1858">
            <v>241273766</v>
          </cell>
        </row>
        <row r="1859">
          <cell r="G1859" t="str">
            <v>2115710050</v>
          </cell>
          <cell r="BG1859">
            <v>241273766</v>
          </cell>
        </row>
        <row r="1860">
          <cell r="G1860" t="str">
            <v>E211590050</v>
          </cell>
          <cell r="BG1860">
            <v>403504494</v>
          </cell>
        </row>
        <row r="1861">
          <cell r="G1861" t="str">
            <v>2115910050</v>
          </cell>
          <cell r="BG1861">
            <v>403504494</v>
          </cell>
        </row>
        <row r="1862">
          <cell r="G1862" t="str">
            <v>D211600050</v>
          </cell>
          <cell r="BG1862">
            <v>22220191979</v>
          </cell>
        </row>
        <row r="1863">
          <cell r="G1863" t="str">
            <v>E211610050</v>
          </cell>
          <cell r="BG1863">
            <v>141379390</v>
          </cell>
        </row>
        <row r="1864">
          <cell r="G1864" t="str">
            <v>2116110050</v>
          </cell>
          <cell r="BG1864">
            <v>141379390</v>
          </cell>
        </row>
        <row r="1865">
          <cell r="G1865" t="str">
            <v>E211630050</v>
          </cell>
          <cell r="BG1865">
            <v>22078812589</v>
          </cell>
        </row>
        <row r="1866">
          <cell r="G1866" t="str">
            <v>2116310050</v>
          </cell>
          <cell r="BG1866">
            <v>22078812589</v>
          </cell>
        </row>
        <row r="1867">
          <cell r="G1867" t="str">
            <v>D211650050</v>
          </cell>
          <cell r="BG1867">
            <v>1149678330236</v>
          </cell>
        </row>
        <row r="1868">
          <cell r="G1868" t="str">
            <v>E211670050</v>
          </cell>
          <cell r="BG1868">
            <v>335013334</v>
          </cell>
        </row>
        <row r="1869">
          <cell r="G1869" t="str">
            <v>2116710050</v>
          </cell>
          <cell r="BG1869">
            <v>156645954</v>
          </cell>
        </row>
        <row r="1870">
          <cell r="G1870" t="str">
            <v>2116730050</v>
          </cell>
          <cell r="BG1870">
            <v>178367380</v>
          </cell>
        </row>
        <row r="1871">
          <cell r="G1871" t="str">
            <v>2116750050</v>
          </cell>
          <cell r="BG1871">
            <v>0</v>
          </cell>
        </row>
        <row r="1872">
          <cell r="G1872" t="str">
            <v>2116770050</v>
          </cell>
          <cell r="BG1872">
            <v>0</v>
          </cell>
        </row>
        <row r="1873">
          <cell r="G1873" t="str">
            <v>2116790050</v>
          </cell>
          <cell r="BG1873">
            <v>0</v>
          </cell>
        </row>
        <row r="1874">
          <cell r="G1874" t="str">
            <v>E211690050</v>
          </cell>
          <cell r="BG1874">
            <v>1496146155</v>
          </cell>
        </row>
        <row r="1875">
          <cell r="G1875" t="str">
            <v>2116910050</v>
          </cell>
          <cell r="BG1875">
            <v>1496146155</v>
          </cell>
        </row>
        <row r="1876">
          <cell r="G1876" t="str">
            <v>E211710050</v>
          </cell>
          <cell r="BG1876">
            <v>7830488801</v>
          </cell>
        </row>
        <row r="1877">
          <cell r="G1877" t="str">
            <v>2117110050</v>
          </cell>
          <cell r="BG1877">
            <v>7830488801</v>
          </cell>
        </row>
        <row r="1878">
          <cell r="G1878" t="str">
            <v>E211730050</v>
          </cell>
          <cell r="BG1878">
            <v>19346282</v>
          </cell>
        </row>
        <row r="1879">
          <cell r="G1879" t="str">
            <v>2117310050</v>
          </cell>
          <cell r="BG1879">
            <v>19346282</v>
          </cell>
        </row>
        <row r="1880">
          <cell r="G1880" t="str">
            <v>E211750050</v>
          </cell>
          <cell r="BG1880">
            <v>2650949802</v>
          </cell>
        </row>
        <row r="1881">
          <cell r="G1881" t="str">
            <v>2117510050</v>
          </cell>
          <cell r="BG1881">
            <v>2650949802</v>
          </cell>
        </row>
        <row r="1882">
          <cell r="G1882" t="str">
            <v>E211770050</v>
          </cell>
          <cell r="BG1882">
            <v>0</v>
          </cell>
        </row>
        <row r="1883">
          <cell r="G1883" t="str">
            <v>2117710050</v>
          </cell>
          <cell r="BG1883">
            <v>0</v>
          </cell>
        </row>
        <row r="1884">
          <cell r="G1884" t="str">
            <v>E211790050</v>
          </cell>
          <cell r="BG1884">
            <v>214537418</v>
          </cell>
        </row>
        <row r="1885">
          <cell r="G1885" t="str">
            <v>2117910050</v>
          </cell>
          <cell r="BG1885">
            <v>214537418</v>
          </cell>
        </row>
        <row r="1886">
          <cell r="G1886" t="str">
            <v>E211810050</v>
          </cell>
          <cell r="BG1886">
            <v>0</v>
          </cell>
        </row>
        <row r="1887">
          <cell r="G1887" t="str">
            <v>2118110050</v>
          </cell>
          <cell r="BG1887">
            <v>0</v>
          </cell>
        </row>
        <row r="1888">
          <cell r="G1888" t="str">
            <v>E211830050</v>
          </cell>
          <cell r="BG1888">
            <v>0</v>
          </cell>
        </row>
        <row r="1889">
          <cell r="G1889" t="str">
            <v>2118310050</v>
          </cell>
          <cell r="BG1889">
            <v>0</v>
          </cell>
        </row>
        <row r="1890">
          <cell r="G1890" t="str">
            <v>E211850050</v>
          </cell>
          <cell r="BG1890">
            <v>441524762190</v>
          </cell>
        </row>
        <row r="1891">
          <cell r="G1891" t="str">
            <v>2118510050</v>
          </cell>
          <cell r="BG1891">
            <v>441524762190</v>
          </cell>
        </row>
        <row r="1892">
          <cell r="G1892" t="str">
            <v>E211870050</v>
          </cell>
          <cell r="BG1892">
            <v>0</v>
          </cell>
        </row>
        <row r="1893">
          <cell r="G1893" t="str">
            <v>2118710050</v>
          </cell>
          <cell r="BG1893">
            <v>0</v>
          </cell>
        </row>
        <row r="1894">
          <cell r="G1894" t="str">
            <v>E211890050</v>
          </cell>
          <cell r="BG1894">
            <v>0</v>
          </cell>
        </row>
        <row r="1895">
          <cell r="G1895" t="str">
            <v>2118910050</v>
          </cell>
          <cell r="BG1895">
            <v>0</v>
          </cell>
        </row>
        <row r="1896">
          <cell r="G1896" t="str">
            <v>E211910050</v>
          </cell>
          <cell r="BG1896">
            <v>0</v>
          </cell>
        </row>
        <row r="1897">
          <cell r="G1897" t="str">
            <v>2119110050</v>
          </cell>
          <cell r="BG1897">
            <v>0</v>
          </cell>
        </row>
        <row r="1898">
          <cell r="G1898" t="str">
            <v>E211930050</v>
          </cell>
          <cell r="BG1898">
            <v>25680696025</v>
          </cell>
        </row>
        <row r="1899">
          <cell r="G1899" t="str">
            <v>2119310050</v>
          </cell>
          <cell r="BG1899">
            <v>19357893178</v>
          </cell>
        </row>
        <row r="1900">
          <cell r="G1900" t="str">
            <v>2119350050</v>
          </cell>
          <cell r="BG1900">
            <v>6322802847</v>
          </cell>
        </row>
        <row r="1901">
          <cell r="G1901" t="str">
            <v>E211950050</v>
          </cell>
          <cell r="BG1901">
            <v>0</v>
          </cell>
        </row>
        <row r="1902">
          <cell r="G1902" t="str">
            <v>2119510050</v>
          </cell>
          <cell r="BG1902">
            <v>0</v>
          </cell>
        </row>
        <row r="1903">
          <cell r="G1903" t="str">
            <v>2119530050</v>
          </cell>
          <cell r="BG1903">
            <v>0</v>
          </cell>
        </row>
        <row r="1904">
          <cell r="G1904" t="str">
            <v>2119550050</v>
          </cell>
          <cell r="BG1904">
            <v>0</v>
          </cell>
        </row>
        <row r="1905">
          <cell r="G1905" t="str">
            <v>2119570050</v>
          </cell>
          <cell r="BG1905">
            <v>0</v>
          </cell>
        </row>
        <row r="1906">
          <cell r="G1906" t="str">
            <v>E211970050</v>
          </cell>
          <cell r="BG1906">
            <v>0</v>
          </cell>
        </row>
        <row r="1907">
          <cell r="G1907" t="str">
            <v>2119710050</v>
          </cell>
          <cell r="BG1907">
            <v>0</v>
          </cell>
        </row>
        <row r="1908">
          <cell r="G1908" t="str">
            <v>2119730050</v>
          </cell>
          <cell r="BG1908">
            <v>0</v>
          </cell>
        </row>
        <row r="1909">
          <cell r="G1909" t="str">
            <v>2119750050</v>
          </cell>
          <cell r="BG1909">
            <v>0</v>
          </cell>
        </row>
        <row r="1910">
          <cell r="G1910" t="str">
            <v>E211990050</v>
          </cell>
          <cell r="BG1910">
            <v>0</v>
          </cell>
        </row>
        <row r="1911">
          <cell r="G1911" t="str">
            <v>2119910050</v>
          </cell>
          <cell r="BG1911">
            <v>0</v>
          </cell>
        </row>
        <row r="1912">
          <cell r="G1912" t="str">
            <v>2119930050</v>
          </cell>
          <cell r="BG1912">
            <v>0</v>
          </cell>
        </row>
        <row r="1913">
          <cell r="G1913" t="str">
            <v>2119950050</v>
          </cell>
          <cell r="BG1913">
            <v>0</v>
          </cell>
        </row>
        <row r="1914">
          <cell r="G1914" t="str">
            <v>E212010050</v>
          </cell>
          <cell r="BG1914">
            <v>0</v>
          </cell>
        </row>
        <row r="1915">
          <cell r="G1915" t="str">
            <v>2120110050</v>
          </cell>
          <cell r="BG1915">
            <v>0</v>
          </cell>
        </row>
        <row r="1916">
          <cell r="G1916" t="str">
            <v>E212030050</v>
          </cell>
          <cell r="BG1916">
            <v>6583792565</v>
          </cell>
        </row>
        <row r="1917">
          <cell r="G1917" t="str">
            <v>2120310050</v>
          </cell>
          <cell r="BG1917">
            <v>6583792565</v>
          </cell>
        </row>
        <row r="1918">
          <cell r="G1918" t="str">
            <v>E212050050</v>
          </cell>
          <cell r="BG1918">
            <v>917250661</v>
          </cell>
        </row>
        <row r="1919">
          <cell r="G1919" t="str">
            <v>2120510050</v>
          </cell>
          <cell r="BG1919">
            <v>917250661</v>
          </cell>
        </row>
        <row r="1920">
          <cell r="G1920" t="str">
            <v>E212070050</v>
          </cell>
          <cell r="BG1920">
            <v>0</v>
          </cell>
        </row>
        <row r="1921">
          <cell r="G1921" t="str">
            <v>2120710050</v>
          </cell>
          <cell r="BG1921">
            <v>0</v>
          </cell>
        </row>
        <row r="1922">
          <cell r="G1922" t="str">
            <v>E212090050</v>
          </cell>
          <cell r="BG1922">
            <v>662425347003</v>
          </cell>
        </row>
        <row r="1923">
          <cell r="G1923" t="str">
            <v>2120910050</v>
          </cell>
          <cell r="BG1923">
            <v>662425347003</v>
          </cell>
        </row>
        <row r="1924">
          <cell r="G1924" t="str">
            <v>2120950050</v>
          </cell>
          <cell r="BG1924">
            <v>0</v>
          </cell>
        </row>
        <row r="1925">
          <cell r="G1925" t="str">
            <v>2120960050</v>
          </cell>
          <cell r="BG1925">
            <v>0</v>
          </cell>
        </row>
        <row r="1926">
          <cell r="G1926" t="str">
            <v>2120970050</v>
          </cell>
          <cell r="BG1926">
            <v>0</v>
          </cell>
        </row>
        <row r="1927">
          <cell r="G1927" t="str">
            <v>C212700050</v>
          </cell>
          <cell r="BG1927">
            <v>13161135112635</v>
          </cell>
        </row>
        <row r="1928">
          <cell r="G1928" t="str">
            <v>D212710050</v>
          </cell>
          <cell r="BG1928">
            <v>0</v>
          </cell>
        </row>
        <row r="1929">
          <cell r="G1929" t="str">
            <v>E212710050</v>
          </cell>
          <cell r="BG1929">
            <v>0</v>
          </cell>
        </row>
        <row r="1930">
          <cell r="G1930" t="str">
            <v>2127110050</v>
          </cell>
          <cell r="BG1930">
            <v>0</v>
          </cell>
        </row>
        <row r="1931">
          <cell r="G1931" t="str">
            <v>D212750050</v>
          </cell>
          <cell r="BG1931">
            <v>13290974526912</v>
          </cell>
        </row>
        <row r="1932">
          <cell r="G1932" t="str">
            <v>E212750050</v>
          </cell>
          <cell r="BG1932">
            <v>13290974526912</v>
          </cell>
        </row>
        <row r="1933">
          <cell r="G1933" t="str">
            <v>2127510050</v>
          </cell>
          <cell r="BG1933">
            <v>13290974526912</v>
          </cell>
        </row>
        <row r="1934">
          <cell r="G1934" t="str">
            <v>D212770050</v>
          </cell>
          <cell r="BG1934">
            <v>0</v>
          </cell>
        </row>
        <row r="1935">
          <cell r="G1935" t="str">
            <v>E212770050</v>
          </cell>
          <cell r="BG1935">
            <v>0</v>
          </cell>
        </row>
        <row r="1936">
          <cell r="G1936" t="str">
            <v>2127710050</v>
          </cell>
          <cell r="BG1936">
            <v>0</v>
          </cell>
        </row>
        <row r="1937">
          <cell r="G1937" t="str">
            <v>D212780050</v>
          </cell>
          <cell r="BG1937">
            <v>-129839414277</v>
          </cell>
        </row>
        <row r="1938">
          <cell r="G1938" t="str">
            <v>E212780050</v>
          </cell>
          <cell r="BG1938">
            <v>-129839414277</v>
          </cell>
        </row>
        <row r="1939">
          <cell r="G1939" t="str">
            <v>2127810050</v>
          </cell>
          <cell r="BG1939">
            <v>-129839414277</v>
          </cell>
        </row>
        <row r="1940">
          <cell r="G1940" t="str">
            <v>C213000050</v>
          </cell>
          <cell r="BG1940">
            <v>2192889000</v>
          </cell>
        </row>
        <row r="1941">
          <cell r="G1941" t="str">
            <v>D213100050</v>
          </cell>
          <cell r="BG1941">
            <v>0</v>
          </cell>
        </row>
        <row r="1942">
          <cell r="G1942" t="str">
            <v>E213100050</v>
          </cell>
          <cell r="BG1942">
            <v>0</v>
          </cell>
        </row>
        <row r="1943">
          <cell r="G1943" t="str">
            <v>2131010050</v>
          </cell>
          <cell r="BG1943">
            <v>0</v>
          </cell>
        </row>
        <row r="1944">
          <cell r="G1944" t="str">
            <v>2131020050</v>
          </cell>
          <cell r="BG1944">
            <v>0</v>
          </cell>
        </row>
        <row r="1945">
          <cell r="G1945" t="str">
            <v>D213200050</v>
          </cell>
          <cell r="BG1945">
            <v>0</v>
          </cell>
        </row>
        <row r="1946">
          <cell r="G1946" t="str">
            <v>E213200050</v>
          </cell>
          <cell r="BG1946">
            <v>0</v>
          </cell>
        </row>
        <row r="1947">
          <cell r="G1947" t="str">
            <v>2132010050</v>
          </cell>
          <cell r="BG1947">
            <v>0</v>
          </cell>
        </row>
        <row r="1948">
          <cell r="G1948" t="str">
            <v>2132050050</v>
          </cell>
          <cell r="BG1948">
            <v>0</v>
          </cell>
        </row>
        <row r="1949">
          <cell r="G1949" t="str">
            <v>D213300050</v>
          </cell>
          <cell r="BG1949">
            <v>0</v>
          </cell>
        </row>
        <row r="1950">
          <cell r="G1950" t="str">
            <v>E213300050</v>
          </cell>
          <cell r="BG1950">
            <v>0</v>
          </cell>
        </row>
        <row r="1951">
          <cell r="G1951" t="str">
            <v>2133010050</v>
          </cell>
          <cell r="BG1951">
            <v>0</v>
          </cell>
        </row>
        <row r="1952">
          <cell r="G1952" t="str">
            <v>D213400050</v>
          </cell>
          <cell r="BG1952">
            <v>0</v>
          </cell>
        </row>
        <row r="1953">
          <cell r="G1953" t="str">
            <v>E213400050</v>
          </cell>
          <cell r="BG1953">
            <v>0</v>
          </cell>
        </row>
        <row r="1954">
          <cell r="G1954" t="str">
            <v>2134010050</v>
          </cell>
          <cell r="BG1954">
            <v>0</v>
          </cell>
        </row>
        <row r="1955">
          <cell r="G1955" t="str">
            <v>D213500050</v>
          </cell>
          <cell r="BG1955">
            <v>0</v>
          </cell>
        </row>
        <row r="1956">
          <cell r="G1956" t="str">
            <v>E213500050</v>
          </cell>
          <cell r="BG1956">
            <v>0</v>
          </cell>
        </row>
        <row r="1957">
          <cell r="G1957" t="str">
            <v>2135010050</v>
          </cell>
          <cell r="BG1957">
            <v>0</v>
          </cell>
        </row>
        <row r="1958">
          <cell r="G1958" t="str">
            <v>D213600050</v>
          </cell>
          <cell r="BG1958">
            <v>2192889000</v>
          </cell>
        </row>
        <row r="1959">
          <cell r="G1959" t="str">
            <v>E213600050</v>
          </cell>
          <cell r="BG1959">
            <v>2192889000</v>
          </cell>
        </row>
        <row r="1960">
          <cell r="G1960" t="str">
            <v>2136010050</v>
          </cell>
          <cell r="BG1960">
            <v>2192889000</v>
          </cell>
        </row>
        <row r="1961">
          <cell r="G1961" t="str">
            <v>D213900050</v>
          </cell>
          <cell r="BG1961">
            <v>0</v>
          </cell>
        </row>
        <row r="1962">
          <cell r="G1962" t="str">
            <v>E213900050</v>
          </cell>
          <cell r="BG1962">
            <v>0</v>
          </cell>
        </row>
        <row r="1963">
          <cell r="G1963" t="str">
            <v>2139010050</v>
          </cell>
          <cell r="BG1963">
            <v>0</v>
          </cell>
        </row>
        <row r="1964">
          <cell r="G1964" t="str">
            <v>C215000050</v>
          </cell>
          <cell r="BG1964">
            <v>3391798575466</v>
          </cell>
        </row>
        <row r="1965">
          <cell r="G1965" t="str">
            <v>D215100050</v>
          </cell>
          <cell r="BG1965">
            <v>3307750017684</v>
          </cell>
        </row>
        <row r="1966">
          <cell r="G1966" t="str">
            <v>E215100050</v>
          </cell>
          <cell r="BG1966">
            <v>3307750017684</v>
          </cell>
        </row>
        <row r="1967">
          <cell r="G1967" t="str">
            <v>2151010050</v>
          </cell>
          <cell r="BG1967">
            <v>3307750017684</v>
          </cell>
        </row>
        <row r="1968">
          <cell r="G1968" t="str">
            <v>D215200050</v>
          </cell>
          <cell r="BG1968">
            <v>0</v>
          </cell>
        </row>
        <row r="1969">
          <cell r="G1969" t="str">
            <v>E215200050</v>
          </cell>
          <cell r="BG1969">
            <v>0</v>
          </cell>
        </row>
        <row r="1970">
          <cell r="G1970" t="str">
            <v>2152010050</v>
          </cell>
          <cell r="BG1970">
            <v>0</v>
          </cell>
        </row>
        <row r="1971">
          <cell r="G1971" t="str">
            <v>D215300050</v>
          </cell>
          <cell r="BG1971">
            <v>84048557782</v>
          </cell>
        </row>
        <row r="1972">
          <cell r="G1972" t="str">
            <v>E215300050</v>
          </cell>
          <cell r="BG1972">
            <v>84048557782</v>
          </cell>
        </row>
        <row r="1973">
          <cell r="G1973" t="str">
            <v>2153010050</v>
          </cell>
          <cell r="BG1973">
            <v>84048557782</v>
          </cell>
        </row>
        <row r="1974">
          <cell r="G1974" t="str">
            <v>C216000050</v>
          </cell>
          <cell r="BG1974">
            <v>43078164889920</v>
          </cell>
        </row>
        <row r="1975">
          <cell r="G1975" t="str">
            <v>D216100050</v>
          </cell>
          <cell r="BG1975">
            <v>43078164889920</v>
          </cell>
        </row>
        <row r="1976">
          <cell r="G1976" t="str">
            <v>E216110050</v>
          </cell>
          <cell r="BG1976">
            <v>3149006208126</v>
          </cell>
        </row>
        <row r="1977">
          <cell r="G1977" t="str">
            <v>2161110050</v>
          </cell>
          <cell r="BG1977">
            <v>3149006208126</v>
          </cell>
        </row>
        <row r="1978">
          <cell r="G1978" t="str">
            <v>E216120050</v>
          </cell>
          <cell r="BG1978">
            <v>20337536375037</v>
          </cell>
        </row>
        <row r="1979">
          <cell r="G1979" t="str">
            <v>2161210050</v>
          </cell>
          <cell r="BG1979">
            <v>20337536375037</v>
          </cell>
        </row>
        <row r="1980">
          <cell r="G1980" t="str">
            <v>E216130050</v>
          </cell>
          <cell r="BG1980">
            <v>968800767805</v>
          </cell>
        </row>
        <row r="1981">
          <cell r="G1981" t="str">
            <v>2161310050</v>
          </cell>
          <cell r="BG1981">
            <v>968800767805</v>
          </cell>
        </row>
        <row r="1982">
          <cell r="G1982" t="str">
            <v>E216140050</v>
          </cell>
          <cell r="BG1982">
            <v>18322606971147</v>
          </cell>
        </row>
        <row r="1983">
          <cell r="G1983" t="str">
            <v>2161410050</v>
          </cell>
          <cell r="BG1983">
            <v>18322606971147</v>
          </cell>
        </row>
        <row r="1984">
          <cell r="G1984" t="str">
            <v>E216150050</v>
          </cell>
          <cell r="BG1984">
            <v>83154995221</v>
          </cell>
        </row>
        <row r="1985">
          <cell r="G1985" t="str">
            <v>2161510050</v>
          </cell>
          <cell r="BG1985">
            <v>83154995221</v>
          </cell>
        </row>
        <row r="1986">
          <cell r="G1986" t="str">
            <v>E216160050</v>
          </cell>
          <cell r="BG1986">
            <v>216803742159</v>
          </cell>
        </row>
        <row r="1987">
          <cell r="G1987" t="str">
            <v>2161610050</v>
          </cell>
          <cell r="BG1987">
            <v>216803742159</v>
          </cell>
        </row>
        <row r="1988">
          <cell r="G1988" t="str">
            <v>E216190050</v>
          </cell>
          <cell r="BG1988">
            <v>255830425</v>
          </cell>
        </row>
        <row r="1989">
          <cell r="G1989" t="str">
            <v>2161910050</v>
          </cell>
          <cell r="BG1989">
            <v>255830425</v>
          </cell>
        </row>
        <row r="1990">
          <cell r="G1990" t="str">
            <v>D216500050</v>
          </cell>
          <cell r="BG1990">
            <v>0</v>
          </cell>
        </row>
        <row r="1991">
          <cell r="G1991" t="str">
            <v>E216510050</v>
          </cell>
          <cell r="BG1991">
            <v>0</v>
          </cell>
        </row>
        <row r="1992">
          <cell r="G1992" t="str">
            <v>2165110050</v>
          </cell>
          <cell r="BG1992">
            <v>0</v>
          </cell>
        </row>
        <row r="1993">
          <cell r="G1993" t="str">
            <v>E216590050</v>
          </cell>
          <cell r="BG1993">
            <v>0</v>
          </cell>
        </row>
        <row r="1994">
          <cell r="G1994" t="str">
            <v>2165910050</v>
          </cell>
          <cell r="BG1994">
            <v>0</v>
          </cell>
        </row>
        <row r="1995">
          <cell r="G1995" t="str">
            <v>C219000050</v>
          </cell>
          <cell r="BG1995">
            <v>-269420914</v>
          </cell>
        </row>
        <row r="1996">
          <cell r="G1996" t="str">
            <v>D219100050</v>
          </cell>
          <cell r="BG1996">
            <v>0</v>
          </cell>
        </row>
        <row r="1997">
          <cell r="G1997" t="str">
            <v>E219100050</v>
          </cell>
          <cell r="BG1997">
            <v>0</v>
          </cell>
        </row>
        <row r="1998">
          <cell r="G1998" t="str">
            <v>2191010050</v>
          </cell>
          <cell r="BG1998">
            <v>0</v>
          </cell>
        </row>
        <row r="1999">
          <cell r="G1999" t="str">
            <v>2191050050</v>
          </cell>
          <cell r="BG1999">
            <v>0</v>
          </cell>
        </row>
        <row r="2000">
          <cell r="G2000" t="str">
            <v>D219500050</v>
          </cell>
          <cell r="BG2000">
            <v>-269420914</v>
          </cell>
        </row>
        <row r="2001">
          <cell r="G2001" t="str">
            <v>E219500050</v>
          </cell>
          <cell r="BG2001">
            <v>-269420914</v>
          </cell>
        </row>
        <row r="2002">
          <cell r="G2002" t="str">
            <v>2195010050</v>
          </cell>
          <cell r="BG2002">
            <v>-303</v>
          </cell>
        </row>
        <row r="2003">
          <cell r="G2003" t="str">
            <v>2195050050</v>
          </cell>
          <cell r="BG2003">
            <v>-269420611</v>
          </cell>
        </row>
        <row r="2004">
          <cell r="G2004" t="str">
            <v>B230000010</v>
          </cell>
          <cell r="BG2004">
            <v>99526738000</v>
          </cell>
        </row>
        <row r="2005">
          <cell r="G2005" t="str">
            <v>C230000010</v>
          </cell>
          <cell r="BG2005">
            <v>99526738000</v>
          </cell>
        </row>
        <row r="2006">
          <cell r="G2006" t="str">
            <v>D298100010</v>
          </cell>
          <cell r="BG2006">
            <v>99526738000</v>
          </cell>
        </row>
        <row r="2007">
          <cell r="G2007" t="str">
            <v>E298110010</v>
          </cell>
          <cell r="BG2007">
            <v>0</v>
          </cell>
        </row>
        <row r="2008">
          <cell r="G2008" t="str">
            <v>2981110010</v>
          </cell>
          <cell r="BG2008">
            <v>0</v>
          </cell>
        </row>
        <row r="2009">
          <cell r="G2009" t="str">
            <v>2981150010</v>
          </cell>
          <cell r="BG2009">
            <v>0</v>
          </cell>
        </row>
        <row r="2010">
          <cell r="G2010" t="str">
            <v>E298130010</v>
          </cell>
          <cell r="BG2010">
            <v>99526738000</v>
          </cell>
        </row>
        <row r="2011">
          <cell r="G2011" t="str">
            <v>2981310010</v>
          </cell>
          <cell r="BG2011">
            <v>99526738000</v>
          </cell>
        </row>
        <row r="2012">
          <cell r="G2012" t="str">
            <v>2981350010</v>
          </cell>
          <cell r="BG2012">
            <v>0</v>
          </cell>
        </row>
        <row r="2013">
          <cell r="G2013" t="str">
            <v>E298150010</v>
          </cell>
          <cell r="BG2013">
            <v>0</v>
          </cell>
        </row>
        <row r="2014">
          <cell r="G2014" t="str">
            <v>2981510010</v>
          </cell>
          <cell r="BG2014">
            <v>0</v>
          </cell>
        </row>
        <row r="2015">
          <cell r="G2015" t="str">
            <v>2981550010</v>
          </cell>
          <cell r="BG2015">
            <v>0</v>
          </cell>
        </row>
        <row r="2016">
          <cell r="G2016" t="str">
            <v>E298160010</v>
          </cell>
          <cell r="BG2016">
            <v>0</v>
          </cell>
        </row>
        <row r="2017">
          <cell r="G2017" t="str">
            <v>2981610010</v>
          </cell>
          <cell r="BG2017">
            <v>0</v>
          </cell>
        </row>
        <row r="2018">
          <cell r="G2018" t="str">
            <v>2981650010</v>
          </cell>
          <cell r="BG2018">
            <v>0</v>
          </cell>
        </row>
        <row r="2019">
          <cell r="G2019" t="str">
            <v>E298170010</v>
          </cell>
          <cell r="BG2019">
            <v>0</v>
          </cell>
        </row>
        <row r="2020">
          <cell r="G2020" t="str">
            <v>2981710010</v>
          </cell>
          <cell r="BG2020">
            <v>0</v>
          </cell>
        </row>
        <row r="2021">
          <cell r="G2021" t="str">
            <v>2981750010</v>
          </cell>
          <cell r="BG2021">
            <v>0</v>
          </cell>
        </row>
        <row r="2022">
          <cell r="G2022" t="str">
            <v>E298190010</v>
          </cell>
          <cell r="BG2022">
            <v>0</v>
          </cell>
        </row>
        <row r="2023">
          <cell r="G2023" t="str">
            <v>2981910010</v>
          </cell>
          <cell r="BG2023">
            <v>0</v>
          </cell>
        </row>
        <row r="2024">
          <cell r="G2024" t="str">
            <v>2981950010</v>
          </cell>
          <cell r="BG2024">
            <v>0</v>
          </cell>
        </row>
        <row r="2025">
          <cell r="G2025" t="str">
            <v>B230000015</v>
          </cell>
          <cell r="BG2025">
            <v>0</v>
          </cell>
        </row>
        <row r="2026">
          <cell r="G2026" t="str">
            <v>C230000015</v>
          </cell>
          <cell r="BG2026">
            <v>0</v>
          </cell>
        </row>
        <row r="2027">
          <cell r="G2027" t="str">
            <v>D294700015</v>
          </cell>
          <cell r="BG2027">
            <v>0</v>
          </cell>
        </row>
        <row r="2028">
          <cell r="G2028" t="str">
            <v>E294710015</v>
          </cell>
          <cell r="BG2028">
            <v>0</v>
          </cell>
        </row>
        <row r="2029">
          <cell r="G2029" t="str">
            <v>2947110015</v>
          </cell>
          <cell r="BG2029">
            <v>0</v>
          </cell>
        </row>
        <row r="2030">
          <cell r="G2030" t="str">
            <v>2947120015</v>
          </cell>
          <cell r="BG2030">
            <v>0</v>
          </cell>
        </row>
        <row r="2031">
          <cell r="G2031" t="str">
            <v>2947130015</v>
          </cell>
          <cell r="BG2031">
            <v>0</v>
          </cell>
        </row>
        <row r="2032">
          <cell r="G2032" t="str">
            <v>2948120015</v>
          </cell>
          <cell r="BG2032">
            <v>0</v>
          </cell>
        </row>
        <row r="2033">
          <cell r="G2033" t="str">
            <v>E294750015</v>
          </cell>
          <cell r="BG2033">
            <v>0</v>
          </cell>
        </row>
        <row r="2034">
          <cell r="G2034" t="str">
            <v>2947510015</v>
          </cell>
          <cell r="BG2034">
            <v>0</v>
          </cell>
        </row>
        <row r="2035">
          <cell r="G2035" t="str">
            <v>2947520015</v>
          </cell>
          <cell r="BG2035">
            <v>0</v>
          </cell>
        </row>
        <row r="2036">
          <cell r="G2036" t="str">
            <v>2947530015</v>
          </cell>
          <cell r="BG2036">
            <v>0</v>
          </cell>
        </row>
        <row r="2037">
          <cell r="G2037" t="str">
            <v>2948520015</v>
          </cell>
          <cell r="BG2037">
            <v>0</v>
          </cell>
        </row>
        <row r="2038">
          <cell r="G2038" t="str">
            <v>D233000015</v>
          </cell>
          <cell r="BG2038">
            <v>0</v>
          </cell>
        </row>
        <row r="2039">
          <cell r="G2039" t="str">
            <v>E233300015</v>
          </cell>
          <cell r="BG2039">
            <v>0</v>
          </cell>
        </row>
        <row r="2040">
          <cell r="G2040" t="str">
            <v>2333010015</v>
          </cell>
          <cell r="BG2040">
            <v>0</v>
          </cell>
        </row>
        <row r="2041">
          <cell r="G2041" t="str">
            <v>B230000050</v>
          </cell>
          <cell r="BG2041">
            <v>30545104487386</v>
          </cell>
        </row>
        <row r="2042">
          <cell r="G2042" t="str">
            <v>C230000050</v>
          </cell>
          <cell r="BG2042">
            <v>30598247859901</v>
          </cell>
        </row>
        <row r="2043">
          <cell r="G2043" t="str">
            <v>D231000050</v>
          </cell>
          <cell r="BG2043">
            <v>0</v>
          </cell>
        </row>
        <row r="2044">
          <cell r="G2044" t="str">
            <v>E231000050</v>
          </cell>
          <cell r="BG2044">
            <v>0</v>
          </cell>
        </row>
        <row r="2045">
          <cell r="G2045" t="str">
            <v>2310010050</v>
          </cell>
          <cell r="BG2045">
            <v>0</v>
          </cell>
        </row>
        <row r="2046">
          <cell r="G2046" t="str">
            <v>D232000050</v>
          </cell>
          <cell r="BG2046">
            <v>12677454643397</v>
          </cell>
        </row>
        <row r="2047">
          <cell r="G2047" t="str">
            <v>E232100050</v>
          </cell>
          <cell r="BG2047">
            <v>2552742000000</v>
          </cell>
        </row>
        <row r="2048">
          <cell r="G2048" t="str">
            <v>2321110050</v>
          </cell>
          <cell r="BG2048">
            <v>0</v>
          </cell>
        </row>
        <row r="2049">
          <cell r="G2049" t="str">
            <v>2321150050</v>
          </cell>
          <cell r="BG2049">
            <v>2552742000000</v>
          </cell>
        </row>
        <row r="2050">
          <cell r="G2050" t="str">
            <v>2321310050</v>
          </cell>
          <cell r="BG2050">
            <v>0</v>
          </cell>
        </row>
        <row r="2051">
          <cell r="G2051" t="str">
            <v>2321510050</v>
          </cell>
          <cell r="BG2051">
            <v>0</v>
          </cell>
        </row>
        <row r="2052">
          <cell r="G2052" t="str">
            <v>E232200050</v>
          </cell>
          <cell r="BG2052">
            <v>2045981425220</v>
          </cell>
        </row>
        <row r="2053">
          <cell r="G2053" t="str">
            <v>2322010050</v>
          </cell>
          <cell r="BG2053">
            <v>2045981425220</v>
          </cell>
        </row>
        <row r="2054">
          <cell r="G2054" t="str">
            <v>2322030050</v>
          </cell>
          <cell r="BG2054">
            <v>0</v>
          </cell>
        </row>
        <row r="2055">
          <cell r="G2055" t="str">
            <v>2322050050</v>
          </cell>
          <cell r="BG2055">
            <v>0</v>
          </cell>
        </row>
        <row r="2056">
          <cell r="G2056" t="str">
            <v>2322090050</v>
          </cell>
          <cell r="BG2056">
            <v>0</v>
          </cell>
        </row>
        <row r="2057">
          <cell r="G2057" t="str">
            <v>E232300050</v>
          </cell>
          <cell r="BG2057">
            <v>0</v>
          </cell>
        </row>
        <row r="2058">
          <cell r="G2058" t="str">
            <v>2323010050</v>
          </cell>
          <cell r="BG2058">
            <v>0</v>
          </cell>
        </row>
        <row r="2059">
          <cell r="G2059" t="str">
            <v>E232400050</v>
          </cell>
          <cell r="BG2059">
            <v>50000000000</v>
          </cell>
        </row>
        <row r="2060">
          <cell r="G2060" t="str">
            <v>2324010050</v>
          </cell>
          <cell r="BG2060">
            <v>50000000000</v>
          </cell>
        </row>
        <row r="2061">
          <cell r="G2061" t="str">
            <v>E232500050</v>
          </cell>
          <cell r="BG2061">
            <v>1788914939274</v>
          </cell>
        </row>
        <row r="2062">
          <cell r="G2062" t="str">
            <v>2325150050</v>
          </cell>
          <cell r="BG2062">
            <v>1788914939274</v>
          </cell>
        </row>
        <row r="2063">
          <cell r="G2063" t="str">
            <v>2325510050</v>
          </cell>
          <cell r="BG2063">
            <v>0</v>
          </cell>
        </row>
        <row r="2064">
          <cell r="G2064" t="str">
            <v>2325520050</v>
          </cell>
          <cell r="BG2064">
            <v>0</v>
          </cell>
        </row>
        <row r="2065">
          <cell r="G2065" t="str">
            <v>2325530050</v>
          </cell>
          <cell r="BG2065">
            <v>0</v>
          </cell>
        </row>
        <row r="2066">
          <cell r="G2066" t="str">
            <v>2325540050</v>
          </cell>
          <cell r="BG2066">
            <v>0</v>
          </cell>
        </row>
        <row r="2067">
          <cell r="G2067" t="str">
            <v>2325550050</v>
          </cell>
          <cell r="BG2067">
            <v>0</v>
          </cell>
        </row>
        <row r="2068">
          <cell r="G2068" t="str">
            <v>2325560050</v>
          </cell>
          <cell r="BG2068">
            <v>0</v>
          </cell>
        </row>
        <row r="2069">
          <cell r="G2069" t="str">
            <v>2325570050</v>
          </cell>
          <cell r="BG2069">
            <v>0</v>
          </cell>
        </row>
        <row r="2070">
          <cell r="G2070" t="str">
            <v>E232600050</v>
          </cell>
          <cell r="BG2070">
            <v>0</v>
          </cell>
        </row>
        <row r="2071">
          <cell r="G2071" t="str">
            <v>2326010050</v>
          </cell>
          <cell r="BG2071">
            <v>0</v>
          </cell>
        </row>
        <row r="2072">
          <cell r="G2072" t="str">
            <v>2326030050</v>
          </cell>
          <cell r="BG2072">
            <v>0</v>
          </cell>
        </row>
        <row r="2073">
          <cell r="G2073" t="str">
            <v>2326050050</v>
          </cell>
          <cell r="BG2073">
            <v>0</v>
          </cell>
        </row>
        <row r="2074">
          <cell r="G2074" t="str">
            <v>2326070050</v>
          </cell>
          <cell r="BG2074">
            <v>0</v>
          </cell>
        </row>
        <row r="2075">
          <cell r="G2075" t="str">
            <v>E232700050</v>
          </cell>
          <cell r="BG2075">
            <v>3724487868833</v>
          </cell>
        </row>
        <row r="2076">
          <cell r="G2076" t="str">
            <v>2327110050</v>
          </cell>
          <cell r="BG2076">
            <v>0</v>
          </cell>
        </row>
        <row r="2077">
          <cell r="G2077" t="str">
            <v>2327920050</v>
          </cell>
          <cell r="BG2077">
            <v>0</v>
          </cell>
        </row>
        <row r="2078">
          <cell r="G2078" t="str">
            <v>2327930050</v>
          </cell>
          <cell r="BG2078">
            <v>0</v>
          </cell>
        </row>
        <row r="2079">
          <cell r="G2079" t="str">
            <v>2327940050</v>
          </cell>
          <cell r="BG2079">
            <v>0</v>
          </cell>
        </row>
        <row r="2080">
          <cell r="G2080" t="str">
            <v>2327950050</v>
          </cell>
          <cell r="BG2080">
            <v>0</v>
          </cell>
        </row>
        <row r="2081">
          <cell r="G2081" t="str">
            <v>2327990050</v>
          </cell>
          <cell r="BG2081">
            <v>3724487868833</v>
          </cell>
        </row>
        <row r="2082">
          <cell r="G2082" t="str">
            <v>E232900050</v>
          </cell>
          <cell r="BG2082">
            <v>2515328410070</v>
          </cell>
        </row>
        <row r="2083">
          <cell r="G2083" t="str">
            <v>2329010050</v>
          </cell>
          <cell r="BG2083">
            <v>0</v>
          </cell>
        </row>
        <row r="2084">
          <cell r="G2084" t="str">
            <v>2329020050</v>
          </cell>
          <cell r="BG2084">
            <v>80000000000</v>
          </cell>
        </row>
        <row r="2085">
          <cell r="G2085" t="str">
            <v>2329090050</v>
          </cell>
          <cell r="BG2085">
            <v>2435328410070</v>
          </cell>
        </row>
        <row r="2086">
          <cell r="G2086" t="str">
            <v>D233000050</v>
          </cell>
          <cell r="BG2086">
            <v>13080041947955</v>
          </cell>
        </row>
        <row r="2087">
          <cell r="G2087" t="str">
            <v>E233100050</v>
          </cell>
          <cell r="BG2087">
            <v>70370595807</v>
          </cell>
        </row>
        <row r="2088">
          <cell r="G2088" t="str">
            <v>2331010050</v>
          </cell>
          <cell r="BG2088">
            <v>70370595807</v>
          </cell>
        </row>
        <row r="2089">
          <cell r="G2089" t="str">
            <v>E233300050</v>
          </cell>
          <cell r="BG2089">
            <v>11508907498113</v>
          </cell>
        </row>
        <row r="2090">
          <cell r="G2090" t="str">
            <v>2333010050</v>
          </cell>
          <cell r="BG2090">
            <v>11508907498113</v>
          </cell>
        </row>
        <row r="2091">
          <cell r="G2091" t="str">
            <v>E233500050</v>
          </cell>
          <cell r="BG2091">
            <v>0</v>
          </cell>
        </row>
        <row r="2092">
          <cell r="G2092" t="str">
            <v>2335010050</v>
          </cell>
          <cell r="BG2092">
            <v>0</v>
          </cell>
        </row>
        <row r="2093">
          <cell r="G2093" t="str">
            <v>E233700050</v>
          </cell>
          <cell r="BG2093">
            <v>0</v>
          </cell>
        </row>
        <row r="2094">
          <cell r="G2094" t="str">
            <v>2337010050</v>
          </cell>
          <cell r="BG2094">
            <v>0</v>
          </cell>
        </row>
        <row r="2095">
          <cell r="G2095" t="str">
            <v>E233800050</v>
          </cell>
          <cell r="BG2095">
            <v>1126332302050</v>
          </cell>
        </row>
        <row r="2096">
          <cell r="G2096" t="str">
            <v>2338010050</v>
          </cell>
          <cell r="BG2096">
            <v>1126332302050</v>
          </cell>
        </row>
        <row r="2097">
          <cell r="G2097" t="str">
            <v>E233900050</v>
          </cell>
          <cell r="BG2097">
            <v>374431551985</v>
          </cell>
        </row>
        <row r="2098">
          <cell r="G2098" t="str">
            <v>2339010050</v>
          </cell>
          <cell r="BG2098">
            <v>0</v>
          </cell>
        </row>
        <row r="2099">
          <cell r="G2099" t="str">
            <v>2339040050</v>
          </cell>
          <cell r="BG2099">
            <v>35917990013</v>
          </cell>
        </row>
        <row r="2100">
          <cell r="G2100" t="str">
            <v>2339090050</v>
          </cell>
          <cell r="BG2100">
            <v>338513561972</v>
          </cell>
        </row>
        <row r="2101">
          <cell r="G2101" t="str">
            <v>D234000050</v>
          </cell>
          <cell r="BG2101">
            <v>0</v>
          </cell>
        </row>
        <row r="2102">
          <cell r="G2102" t="str">
            <v>E234100050</v>
          </cell>
          <cell r="BG2102">
            <v>0</v>
          </cell>
        </row>
        <row r="2103">
          <cell r="G2103" t="str">
            <v>2341010050</v>
          </cell>
          <cell r="BG2103">
            <v>0</v>
          </cell>
        </row>
        <row r="2104">
          <cell r="G2104" t="str">
            <v>E234500050</v>
          </cell>
          <cell r="BG2104">
            <v>0</v>
          </cell>
        </row>
        <row r="2105">
          <cell r="G2105" t="str">
            <v>2345010050</v>
          </cell>
          <cell r="BG2105">
            <v>0</v>
          </cell>
        </row>
        <row r="2106">
          <cell r="G2106" t="str">
            <v>D235000050</v>
          </cell>
          <cell r="BG2106">
            <v>1083403856690</v>
          </cell>
        </row>
        <row r="2107">
          <cell r="G2107" t="str">
            <v>E235100050</v>
          </cell>
          <cell r="BG2107">
            <v>0</v>
          </cell>
        </row>
        <row r="2108">
          <cell r="G2108" t="str">
            <v>2351010050</v>
          </cell>
          <cell r="BG2108">
            <v>0</v>
          </cell>
        </row>
        <row r="2109">
          <cell r="G2109" t="str">
            <v>2351030050</v>
          </cell>
          <cell r="BG2109">
            <v>0</v>
          </cell>
        </row>
        <row r="2110">
          <cell r="G2110" t="str">
            <v>2351050050</v>
          </cell>
          <cell r="BG2110">
            <v>0</v>
          </cell>
        </row>
        <row r="2111">
          <cell r="G2111" t="str">
            <v>2351090050</v>
          </cell>
          <cell r="BG2111">
            <v>0</v>
          </cell>
        </row>
        <row r="2112">
          <cell r="G2112" t="str">
            <v>E235400050</v>
          </cell>
          <cell r="BG2112">
            <v>1083403856690</v>
          </cell>
        </row>
        <row r="2113">
          <cell r="G2113" t="str">
            <v>2354010050</v>
          </cell>
          <cell r="BG2113">
            <v>1083403856690</v>
          </cell>
        </row>
        <row r="2114">
          <cell r="G2114" t="str">
            <v>E235700050</v>
          </cell>
          <cell r="BG2114">
            <v>0</v>
          </cell>
        </row>
        <row r="2115">
          <cell r="G2115" t="str">
            <v>2357010050</v>
          </cell>
          <cell r="BG2115">
            <v>0</v>
          </cell>
        </row>
        <row r="2116">
          <cell r="G2116" t="str">
            <v>D236000050</v>
          </cell>
          <cell r="BG2116">
            <v>1210443079364</v>
          </cell>
        </row>
        <row r="2117">
          <cell r="G2117" t="str">
            <v>E236100050</v>
          </cell>
          <cell r="BG2117">
            <v>841043030143</v>
          </cell>
        </row>
        <row r="2118">
          <cell r="G2118" t="str">
            <v>2361010050</v>
          </cell>
          <cell r="BG2118">
            <v>0</v>
          </cell>
        </row>
        <row r="2119">
          <cell r="G2119" t="str">
            <v>2361020050</v>
          </cell>
          <cell r="BG2119">
            <v>0</v>
          </cell>
        </row>
        <row r="2120">
          <cell r="G2120" t="str">
            <v>2361030050</v>
          </cell>
          <cell r="BG2120">
            <v>840700000000</v>
          </cell>
        </row>
        <row r="2121">
          <cell r="G2121" t="str">
            <v>2361040050</v>
          </cell>
          <cell r="BG2121">
            <v>0</v>
          </cell>
        </row>
        <row r="2122">
          <cell r="G2122" t="str">
            <v>2361050050</v>
          </cell>
          <cell r="BG2122">
            <v>0</v>
          </cell>
        </row>
        <row r="2123">
          <cell r="G2123" t="str">
            <v>2361060050</v>
          </cell>
          <cell r="BG2123">
            <v>0</v>
          </cell>
        </row>
        <row r="2124">
          <cell r="G2124" t="str">
            <v>2361070050</v>
          </cell>
          <cell r="BG2124">
            <v>0</v>
          </cell>
        </row>
        <row r="2125">
          <cell r="G2125" t="str">
            <v>2361090050</v>
          </cell>
          <cell r="BG2125">
            <v>343030143</v>
          </cell>
        </row>
        <row r="2126">
          <cell r="G2126" t="str">
            <v>E236500050</v>
          </cell>
          <cell r="BG2126">
            <v>369400049221</v>
          </cell>
        </row>
        <row r="2127">
          <cell r="G2127" t="str">
            <v>2365010050</v>
          </cell>
          <cell r="BG2127">
            <v>369400049221</v>
          </cell>
        </row>
        <row r="2128">
          <cell r="G2128" t="str">
            <v>2365510050</v>
          </cell>
          <cell r="BG2128">
            <v>0</v>
          </cell>
        </row>
        <row r="2129">
          <cell r="G2129" t="str">
            <v>D236600050</v>
          </cell>
          <cell r="BG2129">
            <v>2539226666590</v>
          </cell>
        </row>
        <row r="2130">
          <cell r="G2130" t="str">
            <v>E236600050</v>
          </cell>
          <cell r="BG2130">
            <v>2539226666590</v>
          </cell>
        </row>
        <row r="2131">
          <cell r="G2131" t="str">
            <v>2366010050</v>
          </cell>
          <cell r="BG2131">
            <v>0</v>
          </cell>
        </row>
        <row r="2132">
          <cell r="G2132" t="str">
            <v>2366020050</v>
          </cell>
          <cell r="BG2132">
            <v>2539226666590</v>
          </cell>
        </row>
        <row r="2133">
          <cell r="G2133" t="str">
            <v>E236610050</v>
          </cell>
          <cell r="BG2133">
            <v>0</v>
          </cell>
        </row>
        <row r="2134">
          <cell r="G2134" t="str">
            <v>2366110050</v>
          </cell>
          <cell r="BG2134">
            <v>0</v>
          </cell>
        </row>
        <row r="2135">
          <cell r="G2135" t="str">
            <v>2366120050</v>
          </cell>
          <cell r="BG2135">
            <v>0</v>
          </cell>
        </row>
        <row r="2136">
          <cell r="G2136" t="str">
            <v>D237000050</v>
          </cell>
          <cell r="BG2136">
            <v>7677665905</v>
          </cell>
        </row>
        <row r="2137">
          <cell r="G2137" t="str">
            <v>E237000050</v>
          </cell>
          <cell r="BG2137">
            <v>7677665905</v>
          </cell>
        </row>
        <row r="2138">
          <cell r="G2138" t="str">
            <v>2370010050</v>
          </cell>
          <cell r="BG2138">
            <v>7677665905</v>
          </cell>
        </row>
        <row r="2139">
          <cell r="G2139" t="str">
            <v>D237300050</v>
          </cell>
          <cell r="BG2139">
            <v>0</v>
          </cell>
        </row>
        <row r="2140">
          <cell r="G2140" t="str">
            <v>E237300050</v>
          </cell>
          <cell r="BG2140">
            <v>0</v>
          </cell>
        </row>
        <row r="2141">
          <cell r="G2141" t="str">
            <v>2373010050</v>
          </cell>
          <cell r="BG2141">
            <v>0</v>
          </cell>
        </row>
        <row r="2142">
          <cell r="G2142" t="str">
            <v>C239000050</v>
          </cell>
          <cell r="BG2142">
            <v>-53143372515</v>
          </cell>
        </row>
        <row r="2143">
          <cell r="G2143" t="str">
            <v>D239000050</v>
          </cell>
          <cell r="BG2143">
            <v>0</v>
          </cell>
        </row>
        <row r="2144">
          <cell r="G2144" t="str">
            <v>E239000050</v>
          </cell>
          <cell r="BG2144">
            <v>0</v>
          </cell>
        </row>
        <row r="2145">
          <cell r="G2145" t="str">
            <v>2390010050</v>
          </cell>
          <cell r="BG2145">
            <v>0</v>
          </cell>
        </row>
        <row r="2146">
          <cell r="G2146" t="str">
            <v>2390050050</v>
          </cell>
          <cell r="BG2146">
            <v>0</v>
          </cell>
        </row>
        <row r="2147">
          <cell r="G2147" t="str">
            <v>2390060050</v>
          </cell>
          <cell r="BG2147">
            <v>0</v>
          </cell>
        </row>
        <row r="2148">
          <cell r="G2148" t="str">
            <v>2390070050</v>
          </cell>
          <cell r="BG2148">
            <v>0</v>
          </cell>
        </row>
        <row r="2149">
          <cell r="G2149" t="str">
            <v>D239500050</v>
          </cell>
          <cell r="BG2149">
            <v>-53143372515</v>
          </cell>
        </row>
        <row r="2150">
          <cell r="G2150" t="str">
            <v>E239500050</v>
          </cell>
          <cell r="BG2150">
            <v>-53143372515</v>
          </cell>
        </row>
        <row r="2151">
          <cell r="G2151" t="str">
            <v>2395010050</v>
          </cell>
          <cell r="BG2151">
            <v>-52562287926</v>
          </cell>
        </row>
        <row r="2152">
          <cell r="G2152" t="str">
            <v>2395050050</v>
          </cell>
          <cell r="BG2152">
            <v>-581084589</v>
          </cell>
        </row>
        <row r="2153">
          <cell r="G2153" t="str">
            <v>2395060050</v>
          </cell>
          <cell r="BG2153">
            <v>0</v>
          </cell>
        </row>
        <row r="2154">
          <cell r="G2154" t="str">
            <v>2395070050</v>
          </cell>
          <cell r="BG2154">
            <v>0</v>
          </cell>
        </row>
        <row r="2155">
          <cell r="G2155" t="str">
            <v>B250000015</v>
          </cell>
          <cell r="BG2155">
            <v>0</v>
          </cell>
        </row>
        <row r="2156">
          <cell r="G2156" t="str">
            <v>C250000015</v>
          </cell>
          <cell r="BG2156">
            <v>0</v>
          </cell>
        </row>
        <row r="2157">
          <cell r="G2157" t="str">
            <v>D251000015</v>
          </cell>
          <cell r="BG2157">
            <v>0</v>
          </cell>
        </row>
        <row r="2158">
          <cell r="G2158" t="str">
            <v>E251100015</v>
          </cell>
          <cell r="BG2158">
            <v>0</v>
          </cell>
        </row>
        <row r="2159">
          <cell r="G2159" t="str">
            <v>2511010015</v>
          </cell>
          <cell r="BG2159">
            <v>0</v>
          </cell>
        </row>
        <row r="2160">
          <cell r="G2160" t="str">
            <v>2511050015</v>
          </cell>
          <cell r="BG2160">
            <v>0</v>
          </cell>
        </row>
        <row r="2161">
          <cell r="G2161" t="str">
            <v>D253000015</v>
          </cell>
          <cell r="BG2161">
            <v>0</v>
          </cell>
        </row>
        <row r="2162">
          <cell r="G2162" t="str">
            <v>E253110015</v>
          </cell>
          <cell r="BG2162">
            <v>0</v>
          </cell>
        </row>
        <row r="2163">
          <cell r="G2163" t="str">
            <v>2531110015</v>
          </cell>
          <cell r="BG2163">
            <v>0</v>
          </cell>
        </row>
        <row r="2164">
          <cell r="G2164" t="str">
            <v>2531150015</v>
          </cell>
          <cell r="BG2164">
            <v>0</v>
          </cell>
        </row>
        <row r="2165">
          <cell r="G2165" t="str">
            <v>B250000050</v>
          </cell>
          <cell r="BG2165">
            <v>42613485371345</v>
          </cell>
        </row>
        <row r="2166">
          <cell r="G2166" t="str">
            <v>C250000050</v>
          </cell>
          <cell r="BG2166">
            <v>42664847040324</v>
          </cell>
        </row>
        <row r="2167">
          <cell r="G2167" t="str">
            <v>D251000050</v>
          </cell>
          <cell r="BG2167">
            <v>35165062714924</v>
          </cell>
        </row>
        <row r="2168">
          <cell r="G2168" t="str">
            <v>E251100050</v>
          </cell>
          <cell r="BG2168">
            <v>35145062714924</v>
          </cell>
        </row>
        <row r="2169">
          <cell r="G2169" t="str">
            <v>2511010050</v>
          </cell>
          <cell r="BG2169">
            <v>30844777214924</v>
          </cell>
        </row>
        <row r="2170">
          <cell r="G2170" t="str">
            <v>2511050050</v>
          </cell>
          <cell r="BG2170">
            <v>4300285500000</v>
          </cell>
        </row>
        <row r="2171">
          <cell r="G2171" t="str">
            <v>E251300050</v>
          </cell>
          <cell r="BG2171">
            <v>0</v>
          </cell>
        </row>
        <row r="2172">
          <cell r="G2172" t="str">
            <v>2513010050</v>
          </cell>
          <cell r="BG2172">
            <v>0</v>
          </cell>
        </row>
        <row r="2173">
          <cell r="G2173" t="str">
            <v>E251500050</v>
          </cell>
          <cell r="BG2173">
            <v>0</v>
          </cell>
        </row>
        <row r="2174">
          <cell r="G2174" t="str">
            <v>2515010050</v>
          </cell>
          <cell r="BG2174">
            <v>0</v>
          </cell>
        </row>
        <row r="2175">
          <cell r="G2175" t="str">
            <v>E251700050</v>
          </cell>
          <cell r="BG2175">
            <v>0</v>
          </cell>
        </row>
        <row r="2176">
          <cell r="G2176" t="str">
            <v>2517010050</v>
          </cell>
          <cell r="BG2176">
            <v>0</v>
          </cell>
        </row>
        <row r="2177">
          <cell r="G2177" t="str">
            <v>E251900050</v>
          </cell>
          <cell r="BG2177">
            <v>20000000000</v>
          </cell>
        </row>
        <row r="2178">
          <cell r="G2178" t="str">
            <v>2519010050</v>
          </cell>
          <cell r="BG2178">
            <v>20000000000</v>
          </cell>
        </row>
        <row r="2179">
          <cell r="G2179" t="str">
            <v>D253000050</v>
          </cell>
          <cell r="BG2179">
            <v>5872502916400</v>
          </cell>
        </row>
        <row r="2180">
          <cell r="G2180" t="str">
            <v>E253110050</v>
          </cell>
          <cell r="BG2180">
            <v>5872502916400</v>
          </cell>
        </row>
        <row r="2181">
          <cell r="G2181" t="str">
            <v>2531110050</v>
          </cell>
          <cell r="BG2181">
            <v>4228862807558</v>
          </cell>
        </row>
        <row r="2182">
          <cell r="G2182" t="str">
            <v>2531150050</v>
          </cell>
          <cell r="BG2182">
            <v>1643640108842</v>
          </cell>
        </row>
        <row r="2183">
          <cell r="G2183" t="str">
            <v>E253140050</v>
          </cell>
          <cell r="BG2183">
            <v>0</v>
          </cell>
        </row>
        <row r="2184">
          <cell r="G2184" t="str">
            <v>2531410050</v>
          </cell>
          <cell r="BG2184">
            <v>0</v>
          </cell>
        </row>
        <row r="2185">
          <cell r="G2185" t="str">
            <v>E253170050</v>
          </cell>
          <cell r="BG2185">
            <v>0</v>
          </cell>
        </row>
        <row r="2186">
          <cell r="G2186" t="str">
            <v>2531710050</v>
          </cell>
          <cell r="BG2186">
            <v>0</v>
          </cell>
        </row>
        <row r="2187">
          <cell r="G2187" t="str">
            <v>E253190050</v>
          </cell>
          <cell r="BG2187">
            <v>0</v>
          </cell>
        </row>
        <row r="2188">
          <cell r="G2188" t="str">
            <v>2531910050</v>
          </cell>
          <cell r="BG2188">
            <v>0</v>
          </cell>
        </row>
        <row r="2189">
          <cell r="G2189" t="str">
            <v>E253500050</v>
          </cell>
          <cell r="BG2189">
            <v>0</v>
          </cell>
        </row>
        <row r="2190">
          <cell r="G2190" t="str">
            <v>2535010050</v>
          </cell>
          <cell r="BG2190">
            <v>0</v>
          </cell>
        </row>
        <row r="2191">
          <cell r="G2191" t="str">
            <v>D254000050</v>
          </cell>
          <cell r="BG2191">
            <v>640506000000</v>
          </cell>
        </row>
        <row r="2192">
          <cell r="G2192" t="str">
            <v>E254000050</v>
          </cell>
          <cell r="BG2192">
            <v>640506000000</v>
          </cell>
        </row>
        <row r="2193">
          <cell r="G2193" t="str">
            <v>2540010050</v>
          </cell>
          <cell r="BG2193">
            <v>640506000000</v>
          </cell>
        </row>
        <row r="2194">
          <cell r="G2194" t="str">
            <v>D255000050</v>
          </cell>
          <cell r="BG2194">
            <v>986775409000</v>
          </cell>
        </row>
        <row r="2195">
          <cell r="G2195" t="str">
            <v>E255000050</v>
          </cell>
          <cell r="BG2195">
            <v>986775409000</v>
          </cell>
        </row>
        <row r="2196">
          <cell r="G2196" t="str">
            <v>2550010050</v>
          </cell>
          <cell r="BG2196">
            <v>986775409000</v>
          </cell>
        </row>
        <row r="2197">
          <cell r="G2197" t="str">
            <v>C256000050</v>
          </cell>
          <cell r="BG2197">
            <v>-51361668979</v>
          </cell>
        </row>
        <row r="2198">
          <cell r="G2198" t="str">
            <v>D256100050</v>
          </cell>
          <cell r="BG2198">
            <v>-51361668979</v>
          </cell>
        </row>
        <row r="2199">
          <cell r="G2199" t="str">
            <v>E256110050</v>
          </cell>
          <cell r="BG2199">
            <v>-32875008471</v>
          </cell>
        </row>
        <row r="2200">
          <cell r="G2200" t="str">
            <v>2561110050</v>
          </cell>
          <cell r="BG2200">
            <v>-32875008471</v>
          </cell>
        </row>
        <row r="2201">
          <cell r="G2201" t="str">
            <v>E256150050</v>
          </cell>
          <cell r="BG2201">
            <v>-15593300660</v>
          </cell>
        </row>
        <row r="2202">
          <cell r="G2202" t="str">
            <v>2561510050</v>
          </cell>
          <cell r="BG2202">
            <v>-15593300660</v>
          </cell>
        </row>
        <row r="2203">
          <cell r="G2203" t="str">
            <v>2561550050</v>
          </cell>
          <cell r="BG2203">
            <v>0</v>
          </cell>
        </row>
        <row r="2204">
          <cell r="G2204" t="str">
            <v>E256160050</v>
          </cell>
          <cell r="BG2204">
            <v>-195023393</v>
          </cell>
        </row>
        <row r="2205">
          <cell r="G2205" t="str">
            <v>2561610050</v>
          </cell>
          <cell r="BG2205">
            <v>-195023393</v>
          </cell>
        </row>
        <row r="2206">
          <cell r="G2206" t="str">
            <v>E256170050</v>
          </cell>
          <cell r="BG2206">
            <v>-2698336455</v>
          </cell>
        </row>
        <row r="2207">
          <cell r="G2207" t="str">
            <v>2561710050</v>
          </cell>
          <cell r="BG2207">
            <v>-2698336455</v>
          </cell>
        </row>
        <row r="2208">
          <cell r="G2208" t="str">
            <v>D256500050</v>
          </cell>
          <cell r="BG2208">
            <v>0</v>
          </cell>
        </row>
        <row r="2209">
          <cell r="G2209" t="str">
            <v>E256510050</v>
          </cell>
          <cell r="BG2209">
            <v>0</v>
          </cell>
        </row>
        <row r="2210">
          <cell r="G2210" t="str">
            <v>2565110050</v>
          </cell>
          <cell r="BG2210">
            <v>0</v>
          </cell>
        </row>
        <row r="2211">
          <cell r="G2211" t="str">
            <v>E256550050</v>
          </cell>
          <cell r="BG2211">
            <v>0</v>
          </cell>
        </row>
        <row r="2212">
          <cell r="G2212" t="str">
            <v>2565510050</v>
          </cell>
          <cell r="BG2212">
            <v>0</v>
          </cell>
        </row>
        <row r="2213">
          <cell r="G2213" t="str">
            <v>2565550050</v>
          </cell>
          <cell r="BG2213">
            <v>0</v>
          </cell>
        </row>
        <row r="2214">
          <cell r="G2214" t="str">
            <v>E256560050</v>
          </cell>
          <cell r="BG2214">
            <v>0</v>
          </cell>
        </row>
        <row r="2215">
          <cell r="G2215" t="str">
            <v>2565610050</v>
          </cell>
          <cell r="BG2215">
            <v>0</v>
          </cell>
        </row>
        <row r="2216">
          <cell r="G2216" t="str">
            <v>E256570050</v>
          </cell>
          <cell r="BG2216">
            <v>0</v>
          </cell>
        </row>
        <row r="2217">
          <cell r="G2217" t="str">
            <v>2565710050</v>
          </cell>
          <cell r="BG2217">
            <v>0</v>
          </cell>
        </row>
        <row r="2218">
          <cell r="G2218" t="str">
            <v>C257000050</v>
          </cell>
          <cell r="BG2218">
            <v>0</v>
          </cell>
        </row>
        <row r="2219">
          <cell r="G2219" t="str">
            <v>D257100050</v>
          </cell>
          <cell r="BG2219">
            <v>0</v>
          </cell>
        </row>
        <row r="2220">
          <cell r="G2220" t="str">
            <v>E257100050</v>
          </cell>
          <cell r="BG2220">
            <v>0</v>
          </cell>
        </row>
        <row r="2221">
          <cell r="G2221" t="str">
            <v>2571010050</v>
          </cell>
          <cell r="BG2221">
            <v>0</v>
          </cell>
        </row>
        <row r="2222">
          <cell r="G2222" t="str">
            <v>2571050050</v>
          </cell>
          <cell r="BG2222">
            <v>0</v>
          </cell>
        </row>
        <row r="2223">
          <cell r="G2223" t="str">
            <v>D257500050</v>
          </cell>
          <cell r="BG2223">
            <v>0</v>
          </cell>
        </row>
        <row r="2224">
          <cell r="G2224" t="str">
            <v>E257510050</v>
          </cell>
          <cell r="BG2224">
            <v>0</v>
          </cell>
        </row>
        <row r="2225">
          <cell r="G2225" t="str">
            <v>2575110050</v>
          </cell>
          <cell r="BG2225">
            <v>0</v>
          </cell>
        </row>
        <row r="2226">
          <cell r="G2226" t="str">
            <v>2575150050</v>
          </cell>
          <cell r="BG2226">
            <v>0</v>
          </cell>
        </row>
        <row r="2227">
          <cell r="G2227" t="str">
            <v>E257550050</v>
          </cell>
          <cell r="BG2227">
            <v>0</v>
          </cell>
        </row>
        <row r="2228">
          <cell r="G2228" t="str">
            <v>2575510050</v>
          </cell>
          <cell r="BG2228">
            <v>0</v>
          </cell>
        </row>
        <row r="2229">
          <cell r="G2229" t="str">
            <v>2575550050</v>
          </cell>
          <cell r="BG2229">
            <v>0</v>
          </cell>
        </row>
        <row r="2230">
          <cell r="G2230" t="str">
            <v>C259100050</v>
          </cell>
          <cell r="BG2230">
            <v>0</v>
          </cell>
        </row>
        <row r="2231">
          <cell r="G2231" t="str">
            <v>D259100050</v>
          </cell>
          <cell r="BG2231">
            <v>0</v>
          </cell>
        </row>
        <row r="2232">
          <cell r="G2232" t="str">
            <v>E259110050</v>
          </cell>
          <cell r="BG2232">
            <v>0</v>
          </cell>
        </row>
        <row r="2233">
          <cell r="G2233" t="str">
            <v>2591110050</v>
          </cell>
          <cell r="BG2233">
            <v>0</v>
          </cell>
        </row>
        <row r="2234">
          <cell r="G2234" t="str">
            <v>E259150050</v>
          </cell>
          <cell r="BG2234">
            <v>0</v>
          </cell>
        </row>
        <row r="2235">
          <cell r="G2235" t="str">
            <v>2591510050</v>
          </cell>
          <cell r="BG2235">
            <v>0</v>
          </cell>
        </row>
        <row r="2236">
          <cell r="G2236" t="str">
            <v>2591550050</v>
          </cell>
          <cell r="BG2236">
            <v>0</v>
          </cell>
        </row>
        <row r="2237">
          <cell r="G2237" t="str">
            <v>C259500050</v>
          </cell>
          <cell r="BG2237">
            <v>0</v>
          </cell>
        </row>
        <row r="2238">
          <cell r="G2238" t="str">
            <v>D259500050</v>
          </cell>
          <cell r="BG2238">
            <v>0</v>
          </cell>
        </row>
        <row r="2239">
          <cell r="G2239" t="str">
            <v>E259510050</v>
          </cell>
          <cell r="BG2239">
            <v>0</v>
          </cell>
        </row>
        <row r="2240">
          <cell r="G2240" t="str">
            <v>2595110050</v>
          </cell>
          <cell r="BG2240">
            <v>0</v>
          </cell>
        </row>
        <row r="2241">
          <cell r="G2241" t="str">
            <v>E259550050</v>
          </cell>
          <cell r="BG2241">
            <v>0</v>
          </cell>
        </row>
        <row r="2242">
          <cell r="G2242" t="str">
            <v>2595510050</v>
          </cell>
          <cell r="BG2242">
            <v>0</v>
          </cell>
        </row>
        <row r="2243">
          <cell r="G2243" t="str">
            <v>2595550050</v>
          </cell>
          <cell r="BG2243">
            <v>0</v>
          </cell>
        </row>
        <row r="2244">
          <cell r="G2244" t="str">
            <v>B290500000</v>
          </cell>
          <cell r="BG2244">
            <v>39723305684</v>
          </cell>
        </row>
        <row r="2245">
          <cell r="G2245" t="str">
            <v>C290500000</v>
          </cell>
          <cell r="BG2245">
            <v>39723305684</v>
          </cell>
        </row>
        <row r="2246">
          <cell r="G2246" t="str">
            <v>D290500000</v>
          </cell>
          <cell r="BG2246">
            <v>39723305684</v>
          </cell>
        </row>
        <row r="2247">
          <cell r="G2247" t="str">
            <v>E290520000</v>
          </cell>
          <cell r="BG2247">
            <v>99217987479</v>
          </cell>
        </row>
        <row r="2248">
          <cell r="G2248" t="str">
            <v>2901150000</v>
          </cell>
          <cell r="BG2248">
            <v>0</v>
          </cell>
        </row>
        <row r="2249">
          <cell r="G2249" t="str">
            <v>2905210000</v>
          </cell>
          <cell r="BG2249">
            <v>99217987479</v>
          </cell>
        </row>
        <row r="2250">
          <cell r="G2250" t="str">
            <v>2905230000</v>
          </cell>
          <cell r="BG2250">
            <v>0</v>
          </cell>
        </row>
        <row r="2251">
          <cell r="G2251" t="str">
            <v>2905250000</v>
          </cell>
          <cell r="BG2251">
            <v>0</v>
          </cell>
        </row>
        <row r="2252">
          <cell r="G2252" t="str">
            <v>E290530000</v>
          </cell>
          <cell r="BG2252">
            <v>0</v>
          </cell>
        </row>
        <row r="2253">
          <cell r="G2253" t="str">
            <v>2905310000</v>
          </cell>
          <cell r="BG2253">
            <v>0</v>
          </cell>
        </row>
        <row r="2254">
          <cell r="G2254" t="str">
            <v>E290550000</v>
          </cell>
          <cell r="BG2254">
            <v>0</v>
          </cell>
        </row>
        <row r="2255">
          <cell r="G2255" t="str">
            <v>2905510000</v>
          </cell>
          <cell r="BG2255">
            <v>0</v>
          </cell>
        </row>
        <row r="2256">
          <cell r="G2256" t="str">
            <v>2905540000</v>
          </cell>
          <cell r="BG2256">
            <v>0</v>
          </cell>
        </row>
        <row r="2257">
          <cell r="G2257" t="str">
            <v>2905570000</v>
          </cell>
          <cell r="BG2257">
            <v>0</v>
          </cell>
        </row>
        <row r="2258">
          <cell r="G2258" t="str">
            <v>E290560000</v>
          </cell>
          <cell r="BG2258">
            <v>-59497741385</v>
          </cell>
        </row>
        <row r="2259">
          <cell r="G2259" t="str">
            <v>2905610000</v>
          </cell>
          <cell r="BG2259">
            <v>0</v>
          </cell>
        </row>
        <row r="2260">
          <cell r="G2260" t="str">
            <v>2905630000</v>
          </cell>
          <cell r="BG2260">
            <v>0</v>
          </cell>
        </row>
        <row r="2261">
          <cell r="G2261" t="str">
            <v>2905640000</v>
          </cell>
          <cell r="BG2261">
            <v>0</v>
          </cell>
        </row>
        <row r="2262">
          <cell r="G2262" t="str">
            <v>2905650000</v>
          </cell>
          <cell r="BG2262">
            <v>-59497741385</v>
          </cell>
        </row>
        <row r="2263">
          <cell r="G2263" t="str">
            <v>E290570000</v>
          </cell>
          <cell r="BG2263">
            <v>0</v>
          </cell>
        </row>
        <row r="2264">
          <cell r="G2264" t="str">
            <v>2905710000</v>
          </cell>
          <cell r="BG2264">
            <v>0</v>
          </cell>
        </row>
        <row r="2265">
          <cell r="G2265" t="str">
            <v>E290580000</v>
          </cell>
          <cell r="BG2265">
            <v>3059590</v>
          </cell>
        </row>
        <row r="2266">
          <cell r="G2266" t="str">
            <v>2905810000</v>
          </cell>
          <cell r="BG2266">
            <v>3059590</v>
          </cell>
        </row>
        <row r="2267">
          <cell r="G2267" t="str">
            <v>B290000000</v>
          </cell>
          <cell r="BG2267">
            <v>609311243819</v>
          </cell>
        </row>
        <row r="2268">
          <cell r="G2268" t="str">
            <v>C290200000</v>
          </cell>
          <cell r="BG2268">
            <v>609311243819</v>
          </cell>
        </row>
        <row r="2269">
          <cell r="G2269" t="str">
            <v>D290201000</v>
          </cell>
          <cell r="BG2269">
            <v>78492052083</v>
          </cell>
        </row>
        <row r="2270">
          <cell r="G2270" t="str">
            <v>E290201000</v>
          </cell>
          <cell r="BG2270">
            <v>78492052083</v>
          </cell>
        </row>
        <row r="2271">
          <cell r="G2271" t="str">
            <v>2902010000</v>
          </cell>
          <cell r="BG2271">
            <v>28010363094</v>
          </cell>
        </row>
        <row r="2272">
          <cell r="G2272" t="str">
            <v>2902050050</v>
          </cell>
          <cell r="BG2272">
            <v>50481688989</v>
          </cell>
        </row>
        <row r="2273">
          <cell r="G2273" t="str">
            <v>D290221000</v>
          </cell>
          <cell r="BG2273">
            <v>127127118613</v>
          </cell>
        </row>
        <row r="2274">
          <cell r="G2274" t="str">
            <v>E290221000</v>
          </cell>
          <cell r="BG2274">
            <v>127127118613</v>
          </cell>
        </row>
        <row r="2275">
          <cell r="G2275" t="str">
            <v>2902210000</v>
          </cell>
          <cell r="BG2275">
            <v>127127118613</v>
          </cell>
        </row>
        <row r="2276">
          <cell r="G2276" t="str">
            <v>D290231000</v>
          </cell>
          <cell r="BG2276">
            <v>0</v>
          </cell>
        </row>
        <row r="2277">
          <cell r="G2277" t="str">
            <v>E290231000</v>
          </cell>
          <cell r="BG2277">
            <v>0</v>
          </cell>
        </row>
        <row r="2278">
          <cell r="G2278" t="str">
            <v>2902310000</v>
          </cell>
          <cell r="BG2278">
            <v>0</v>
          </cell>
        </row>
        <row r="2279">
          <cell r="G2279" t="str">
            <v>D290970000</v>
          </cell>
          <cell r="BG2279">
            <v>90903074672</v>
          </cell>
        </row>
        <row r="2280">
          <cell r="G2280" t="str">
            <v>E290970000</v>
          </cell>
          <cell r="BG2280">
            <v>90903074672</v>
          </cell>
        </row>
        <row r="2281">
          <cell r="G2281" t="str">
            <v>2909710000</v>
          </cell>
          <cell r="BG2281">
            <v>38366911150</v>
          </cell>
        </row>
        <row r="2282">
          <cell r="G2282" t="str">
            <v>2909750000</v>
          </cell>
          <cell r="BG2282">
            <v>52536163522</v>
          </cell>
        </row>
        <row r="2283">
          <cell r="G2283" t="str">
            <v>D290990000</v>
          </cell>
          <cell r="BG2283">
            <v>312788998451</v>
          </cell>
        </row>
        <row r="2284">
          <cell r="G2284" t="str">
            <v>E290960000</v>
          </cell>
          <cell r="BG2284">
            <v>6289630</v>
          </cell>
        </row>
        <row r="2285">
          <cell r="G2285" t="str">
            <v>2909630000</v>
          </cell>
          <cell r="BG2285">
            <v>0</v>
          </cell>
        </row>
        <row r="2286">
          <cell r="G2286" t="str">
            <v>2909650000</v>
          </cell>
          <cell r="BG2286">
            <v>0</v>
          </cell>
        </row>
        <row r="2287">
          <cell r="G2287" t="str">
            <v>2909670000</v>
          </cell>
          <cell r="BG2287">
            <v>6289630</v>
          </cell>
        </row>
        <row r="2288">
          <cell r="G2288" t="str">
            <v>E290980000</v>
          </cell>
          <cell r="BG2288">
            <v>464571808</v>
          </cell>
        </row>
        <row r="2289">
          <cell r="G2289" t="str">
            <v>2909810000</v>
          </cell>
          <cell r="BG2289">
            <v>464571808</v>
          </cell>
        </row>
        <row r="2290">
          <cell r="G2290" t="str">
            <v>E290990000</v>
          </cell>
          <cell r="BG2290">
            <v>312318137013</v>
          </cell>
        </row>
        <row r="2291">
          <cell r="G2291" t="str">
            <v>2909910000</v>
          </cell>
          <cell r="BG2291">
            <v>312318137013</v>
          </cell>
        </row>
        <row r="2292">
          <cell r="G2292" t="str">
            <v>2909920000</v>
          </cell>
          <cell r="BG2292">
            <v>0</v>
          </cell>
        </row>
        <row r="2293">
          <cell r="G2293" t="str">
            <v>B292411000</v>
          </cell>
          <cell r="BG2293">
            <v>33403197246724</v>
          </cell>
        </row>
        <row r="2294">
          <cell r="G2294" t="str">
            <v>C292351050</v>
          </cell>
          <cell r="BG2294">
            <v>32718180744172</v>
          </cell>
        </row>
        <row r="2295">
          <cell r="G2295" t="str">
            <v>D292350050</v>
          </cell>
          <cell r="BG2295">
            <v>15828062</v>
          </cell>
        </row>
        <row r="2296">
          <cell r="G2296" t="str">
            <v>E292350050</v>
          </cell>
          <cell r="BG2296">
            <v>15828062</v>
          </cell>
        </row>
        <row r="2297">
          <cell r="G2297" t="str">
            <v>2923510050</v>
          </cell>
          <cell r="BG2297">
            <v>15828062</v>
          </cell>
        </row>
        <row r="2298">
          <cell r="G2298" t="str">
            <v>D292050050</v>
          </cell>
          <cell r="BG2298">
            <v>21433534</v>
          </cell>
        </row>
        <row r="2299">
          <cell r="G2299" t="str">
            <v>E292050050</v>
          </cell>
          <cell r="BG2299">
            <v>21433534</v>
          </cell>
        </row>
        <row r="2300">
          <cell r="G2300" t="str">
            <v>2920550050</v>
          </cell>
          <cell r="BG2300">
            <v>21433534</v>
          </cell>
        </row>
        <row r="2301">
          <cell r="G2301" t="str">
            <v>D280100050</v>
          </cell>
          <cell r="BG2301">
            <v>0</v>
          </cell>
        </row>
        <row r="2302">
          <cell r="G2302" t="str">
            <v>E280100050</v>
          </cell>
          <cell r="BG2302">
            <v>0</v>
          </cell>
        </row>
        <row r="2303">
          <cell r="G2303" t="str">
            <v>2801010050</v>
          </cell>
          <cell r="BG2303">
            <v>0</v>
          </cell>
        </row>
        <row r="2304">
          <cell r="G2304" t="str">
            <v>2801050050</v>
          </cell>
          <cell r="BG2304">
            <v>0</v>
          </cell>
        </row>
        <row r="2305">
          <cell r="G2305" t="str">
            <v>2801090050</v>
          </cell>
          <cell r="BG2305">
            <v>0</v>
          </cell>
        </row>
        <row r="2306">
          <cell r="G2306" t="str">
            <v>D292060050</v>
          </cell>
          <cell r="BG2306">
            <v>13301182640649</v>
          </cell>
        </row>
        <row r="2307">
          <cell r="G2307" t="str">
            <v>E292060050</v>
          </cell>
          <cell r="BG2307">
            <v>0</v>
          </cell>
        </row>
        <row r="2308">
          <cell r="G2308" t="str">
            <v>2920610050</v>
          </cell>
          <cell r="BG2308">
            <v>0</v>
          </cell>
        </row>
        <row r="2309">
          <cell r="G2309" t="str">
            <v>2920630050</v>
          </cell>
          <cell r="BG2309">
            <v>0</v>
          </cell>
        </row>
        <row r="2310">
          <cell r="G2310" t="str">
            <v>2920650050</v>
          </cell>
          <cell r="BG2310">
            <v>0</v>
          </cell>
        </row>
        <row r="2311">
          <cell r="G2311" t="str">
            <v>2920690050</v>
          </cell>
          <cell r="BG2311">
            <v>0</v>
          </cell>
        </row>
        <row r="2312">
          <cell r="G2312" t="str">
            <v>E292130050</v>
          </cell>
          <cell r="BG2312">
            <v>0</v>
          </cell>
        </row>
        <row r="2313">
          <cell r="G2313" t="str">
            <v>2921310050</v>
          </cell>
          <cell r="BG2313">
            <v>0</v>
          </cell>
        </row>
        <row r="2314">
          <cell r="G2314" t="str">
            <v>E292150050</v>
          </cell>
          <cell r="BG2314">
            <v>0</v>
          </cell>
        </row>
        <row r="2315">
          <cell r="G2315" t="str">
            <v>2921510050</v>
          </cell>
          <cell r="BG2315">
            <v>0</v>
          </cell>
        </row>
        <row r="2316">
          <cell r="G2316" t="str">
            <v>2921530050</v>
          </cell>
          <cell r="BG2316">
            <v>0</v>
          </cell>
        </row>
        <row r="2317">
          <cell r="G2317" t="str">
            <v>2921550050</v>
          </cell>
          <cell r="BG2317">
            <v>0</v>
          </cell>
        </row>
        <row r="2318">
          <cell r="G2318" t="str">
            <v>2921570050</v>
          </cell>
          <cell r="BG2318">
            <v>0</v>
          </cell>
        </row>
        <row r="2319">
          <cell r="G2319" t="str">
            <v>E292170050</v>
          </cell>
          <cell r="BG2319">
            <v>316512504303</v>
          </cell>
        </row>
        <row r="2320">
          <cell r="G2320" t="str">
            <v>2921710050</v>
          </cell>
          <cell r="BG2320">
            <v>316512504303</v>
          </cell>
        </row>
        <row r="2321">
          <cell r="G2321" t="str">
            <v>E292190050</v>
          </cell>
          <cell r="BG2321">
            <v>478289776</v>
          </cell>
        </row>
        <row r="2322">
          <cell r="G2322" t="str">
            <v>2921910050</v>
          </cell>
          <cell r="BG2322">
            <v>478289776</v>
          </cell>
        </row>
        <row r="2323">
          <cell r="G2323" t="str">
            <v>E292210050</v>
          </cell>
          <cell r="BG2323">
            <v>107344125889</v>
          </cell>
        </row>
        <row r="2324">
          <cell r="G2324" t="str">
            <v>2922110050</v>
          </cell>
          <cell r="BG2324">
            <v>107344125889</v>
          </cell>
        </row>
        <row r="2325">
          <cell r="G2325" t="str">
            <v>E292230050</v>
          </cell>
          <cell r="BG2325">
            <v>11738623118954</v>
          </cell>
        </row>
        <row r="2326">
          <cell r="G2326" t="str">
            <v>2922310050</v>
          </cell>
          <cell r="BG2326">
            <v>4608369606374</v>
          </cell>
        </row>
        <row r="2327">
          <cell r="G2327" t="str">
            <v>2922350050</v>
          </cell>
          <cell r="BG2327">
            <v>7130253512580</v>
          </cell>
        </row>
        <row r="2328">
          <cell r="G2328" t="str">
            <v>E292240050</v>
          </cell>
          <cell r="BG2328">
            <v>0</v>
          </cell>
        </row>
        <row r="2329">
          <cell r="G2329" t="str">
            <v>2922410050</v>
          </cell>
          <cell r="BG2329">
            <v>0</v>
          </cell>
        </row>
        <row r="2330">
          <cell r="G2330" t="str">
            <v>E292250050</v>
          </cell>
          <cell r="BG2330">
            <v>23106171</v>
          </cell>
        </row>
        <row r="2331">
          <cell r="G2331" t="str">
            <v>2922510050</v>
          </cell>
          <cell r="BG2331">
            <v>23106171</v>
          </cell>
        </row>
        <row r="2332">
          <cell r="G2332" t="str">
            <v>E292270050</v>
          </cell>
          <cell r="BG2332">
            <v>320</v>
          </cell>
        </row>
        <row r="2333">
          <cell r="G2333" t="str">
            <v>2922710050</v>
          </cell>
          <cell r="BG2333">
            <v>320</v>
          </cell>
        </row>
        <row r="2334">
          <cell r="G2334" t="str">
            <v>2922750050</v>
          </cell>
          <cell r="BG2334">
            <v>0</v>
          </cell>
        </row>
        <row r="2335">
          <cell r="G2335" t="str">
            <v>E292280050</v>
          </cell>
          <cell r="BG2335">
            <v>0</v>
          </cell>
        </row>
        <row r="2336">
          <cell r="G2336" t="str">
            <v>2922810050</v>
          </cell>
          <cell r="BG2336">
            <v>0</v>
          </cell>
        </row>
        <row r="2337">
          <cell r="G2337" t="str">
            <v>E292290050</v>
          </cell>
          <cell r="BG2337">
            <v>1138201495236</v>
          </cell>
        </row>
        <row r="2338">
          <cell r="G2338" t="str">
            <v>2922910050</v>
          </cell>
          <cell r="BG2338">
            <v>0</v>
          </cell>
        </row>
        <row r="2339">
          <cell r="G2339" t="str">
            <v>2922920050</v>
          </cell>
          <cell r="BG2339">
            <v>0</v>
          </cell>
        </row>
        <row r="2340">
          <cell r="G2340" t="str">
            <v>2922930050</v>
          </cell>
          <cell r="BG2340">
            <v>0</v>
          </cell>
        </row>
        <row r="2341">
          <cell r="G2341" t="str">
            <v>2922990050</v>
          </cell>
          <cell r="BG2341">
            <v>1138201495236</v>
          </cell>
        </row>
        <row r="2342">
          <cell r="G2342" t="str">
            <v>D292300050</v>
          </cell>
          <cell r="BG2342">
            <v>3946646074004</v>
          </cell>
        </row>
        <row r="2343">
          <cell r="G2343" t="str">
            <v>E292300050</v>
          </cell>
          <cell r="BG2343">
            <v>3946646074004</v>
          </cell>
        </row>
        <row r="2344">
          <cell r="G2344" t="str">
            <v>2923010050</v>
          </cell>
          <cell r="BG2344">
            <v>3017749238349</v>
          </cell>
        </row>
        <row r="2345">
          <cell r="G2345" t="str">
            <v>2923020050</v>
          </cell>
          <cell r="BG2345">
            <v>568596513296</v>
          </cell>
        </row>
        <row r="2346">
          <cell r="G2346" t="str">
            <v>2923050050</v>
          </cell>
          <cell r="BG2346">
            <v>310586867277</v>
          </cell>
        </row>
        <row r="2347">
          <cell r="G2347" t="str">
            <v>2923060050</v>
          </cell>
          <cell r="BG2347">
            <v>12470710291</v>
          </cell>
        </row>
        <row r="2348">
          <cell r="G2348" t="str">
            <v>2923070050</v>
          </cell>
          <cell r="BG2348">
            <v>37242744791</v>
          </cell>
        </row>
        <row r="2349">
          <cell r="G2349" t="str">
            <v>D292310050</v>
          </cell>
          <cell r="BG2349">
            <v>0</v>
          </cell>
        </row>
        <row r="2350">
          <cell r="G2350" t="str">
            <v>E292310050</v>
          </cell>
          <cell r="BG2350">
            <v>0</v>
          </cell>
        </row>
        <row r="2351">
          <cell r="G2351" t="str">
            <v>2923100050</v>
          </cell>
          <cell r="BG2351">
            <v>0</v>
          </cell>
        </row>
        <row r="2352">
          <cell r="G2352" t="str">
            <v>D292500050</v>
          </cell>
          <cell r="BG2352">
            <v>7414921318</v>
          </cell>
        </row>
        <row r="2353">
          <cell r="G2353" t="str">
            <v>E292500050</v>
          </cell>
          <cell r="BG2353">
            <v>7414921318</v>
          </cell>
        </row>
        <row r="2354">
          <cell r="G2354" t="str">
            <v>2925010050</v>
          </cell>
          <cell r="BG2354">
            <v>7414921318</v>
          </cell>
        </row>
        <row r="2355">
          <cell r="G2355" t="str">
            <v>D292800050</v>
          </cell>
          <cell r="BG2355">
            <v>748923542049</v>
          </cell>
        </row>
        <row r="2356">
          <cell r="G2356" t="str">
            <v>E292810050</v>
          </cell>
          <cell r="BG2356">
            <v>0</v>
          </cell>
        </row>
        <row r="2357">
          <cell r="G2357" t="str">
            <v>2928110050</v>
          </cell>
          <cell r="BG2357">
            <v>0</v>
          </cell>
        </row>
        <row r="2358">
          <cell r="G2358" t="str">
            <v>E292850050</v>
          </cell>
          <cell r="BG2358">
            <v>600</v>
          </cell>
        </row>
        <row r="2359">
          <cell r="G2359" t="str">
            <v>2928510050</v>
          </cell>
          <cell r="BG2359">
            <v>600</v>
          </cell>
        </row>
        <row r="2360">
          <cell r="G2360" t="str">
            <v>E292870050</v>
          </cell>
          <cell r="BG2360">
            <v>0</v>
          </cell>
        </row>
        <row r="2361">
          <cell r="G2361" t="str">
            <v>2928710050</v>
          </cell>
          <cell r="BG2361">
            <v>0</v>
          </cell>
        </row>
        <row r="2362">
          <cell r="G2362" t="str">
            <v>E292890050</v>
          </cell>
          <cell r="BG2362">
            <v>0</v>
          </cell>
        </row>
        <row r="2363">
          <cell r="G2363" t="str">
            <v>2928910050</v>
          </cell>
          <cell r="BG2363">
            <v>0</v>
          </cell>
        </row>
        <row r="2364">
          <cell r="G2364" t="str">
            <v>E292900050</v>
          </cell>
          <cell r="BG2364">
            <v>97675294051</v>
          </cell>
        </row>
        <row r="2365">
          <cell r="G2365" t="str">
            <v>2929010050</v>
          </cell>
          <cell r="BG2365">
            <v>97675294051</v>
          </cell>
        </row>
        <row r="2366">
          <cell r="G2366" t="str">
            <v>E292910050</v>
          </cell>
          <cell r="BG2366">
            <v>200610000</v>
          </cell>
        </row>
        <row r="2367">
          <cell r="G2367" t="str">
            <v>2929110050</v>
          </cell>
          <cell r="BG2367">
            <v>200610000</v>
          </cell>
        </row>
        <row r="2368">
          <cell r="G2368" t="str">
            <v>E292920050</v>
          </cell>
          <cell r="BG2368">
            <v>0</v>
          </cell>
        </row>
        <row r="2369">
          <cell r="G2369" t="str">
            <v>2929210050</v>
          </cell>
          <cell r="BG2369">
            <v>0</v>
          </cell>
        </row>
        <row r="2370">
          <cell r="G2370" t="str">
            <v>E292930050</v>
          </cell>
          <cell r="BG2370">
            <v>0</v>
          </cell>
        </row>
        <row r="2371">
          <cell r="G2371" t="str">
            <v>2929310050</v>
          </cell>
          <cell r="BG2371">
            <v>0</v>
          </cell>
        </row>
        <row r="2372">
          <cell r="G2372" t="str">
            <v>E292950050</v>
          </cell>
          <cell r="BG2372">
            <v>0</v>
          </cell>
        </row>
        <row r="2373">
          <cell r="G2373" t="str">
            <v>2929510050</v>
          </cell>
          <cell r="BG2373">
            <v>0</v>
          </cell>
        </row>
        <row r="2374">
          <cell r="G2374" t="str">
            <v>E292970050</v>
          </cell>
          <cell r="BG2374">
            <v>0</v>
          </cell>
        </row>
        <row r="2375">
          <cell r="G2375" t="str">
            <v>2929710050</v>
          </cell>
          <cell r="BG2375">
            <v>0</v>
          </cell>
        </row>
        <row r="2376">
          <cell r="G2376" t="str">
            <v>E292981050</v>
          </cell>
          <cell r="BG2376">
            <v>651047637398</v>
          </cell>
        </row>
        <row r="2377">
          <cell r="G2377" t="str">
            <v>2929810050</v>
          </cell>
          <cell r="BG2377">
            <v>651047637398</v>
          </cell>
        </row>
        <row r="2378">
          <cell r="G2378" t="str">
            <v>D293000050</v>
          </cell>
          <cell r="BG2378">
            <v>-21939112306</v>
          </cell>
        </row>
        <row r="2379">
          <cell r="G2379" t="str">
            <v>E293000050</v>
          </cell>
          <cell r="BG2379">
            <v>0</v>
          </cell>
        </row>
        <row r="2380">
          <cell r="G2380" t="str">
            <v>2930110050</v>
          </cell>
          <cell r="BG2380">
            <v>0</v>
          </cell>
        </row>
        <row r="2381">
          <cell r="G2381" t="str">
            <v>2930910050</v>
          </cell>
          <cell r="BG2381">
            <v>0</v>
          </cell>
        </row>
        <row r="2382">
          <cell r="G2382" t="str">
            <v>2973410050</v>
          </cell>
          <cell r="BG2382">
            <v>0</v>
          </cell>
        </row>
        <row r="2383">
          <cell r="G2383" t="str">
            <v>2985510050</v>
          </cell>
          <cell r="BG2383">
            <v>0</v>
          </cell>
        </row>
        <row r="2384">
          <cell r="G2384" t="str">
            <v>E293500050</v>
          </cell>
          <cell r="BG2384">
            <v>-21939112306</v>
          </cell>
        </row>
        <row r="2385">
          <cell r="G2385" t="str">
            <v>2935110050</v>
          </cell>
          <cell r="BG2385">
            <v>0</v>
          </cell>
        </row>
        <row r="2386">
          <cell r="G2386" t="str">
            <v>2935910050</v>
          </cell>
          <cell r="BG2386">
            <v>-21939112306</v>
          </cell>
        </row>
        <row r="2387">
          <cell r="G2387" t="str">
            <v>2973710050</v>
          </cell>
          <cell r="BG2387">
            <v>0</v>
          </cell>
        </row>
        <row r="2388">
          <cell r="G2388" t="str">
            <v>2985710050</v>
          </cell>
          <cell r="BG2388">
            <v>0</v>
          </cell>
        </row>
        <row r="2389">
          <cell r="G2389" t="str">
            <v>D294800050</v>
          </cell>
          <cell r="BG2389">
            <v>0</v>
          </cell>
        </row>
        <row r="2390">
          <cell r="G2390" t="str">
            <v>E294800050</v>
          </cell>
          <cell r="BG2390">
            <v>0</v>
          </cell>
        </row>
        <row r="2391">
          <cell r="G2391" t="str">
            <v>2948010050</v>
          </cell>
          <cell r="BG2391">
            <v>0</v>
          </cell>
        </row>
        <row r="2392">
          <cell r="G2392" t="str">
            <v>D295100050</v>
          </cell>
          <cell r="BG2392">
            <v>3968354684545</v>
          </cell>
        </row>
        <row r="2393">
          <cell r="G2393" t="str">
            <v>E295100050</v>
          </cell>
          <cell r="BG2393">
            <v>3965895137621</v>
          </cell>
        </row>
        <row r="2394">
          <cell r="G2394" t="str">
            <v>2951010050</v>
          </cell>
          <cell r="BG2394">
            <v>3965895137621</v>
          </cell>
        </row>
        <row r="2395">
          <cell r="G2395" t="str">
            <v>E295200050</v>
          </cell>
          <cell r="BG2395">
            <v>0</v>
          </cell>
        </row>
        <row r="2396">
          <cell r="G2396" t="str">
            <v>2952010050</v>
          </cell>
          <cell r="BG2396">
            <v>0</v>
          </cell>
        </row>
        <row r="2397">
          <cell r="G2397" t="str">
            <v>E295300050</v>
          </cell>
          <cell r="BG2397">
            <v>0</v>
          </cell>
        </row>
        <row r="2398">
          <cell r="G2398" t="str">
            <v>2953010050</v>
          </cell>
          <cell r="BG2398">
            <v>0</v>
          </cell>
        </row>
        <row r="2399">
          <cell r="G2399" t="str">
            <v>E295400050</v>
          </cell>
          <cell r="BG2399">
            <v>0</v>
          </cell>
        </row>
        <row r="2400">
          <cell r="G2400" t="str">
            <v>2954010050</v>
          </cell>
          <cell r="BG2400">
            <v>0</v>
          </cell>
        </row>
        <row r="2401">
          <cell r="G2401" t="str">
            <v>E295500050</v>
          </cell>
          <cell r="BG2401">
            <v>2459546924</v>
          </cell>
        </row>
        <row r="2402">
          <cell r="G2402" t="str">
            <v>2955010050</v>
          </cell>
          <cell r="BG2402">
            <v>2459546924</v>
          </cell>
        </row>
        <row r="2403">
          <cell r="G2403" t="str">
            <v>D296100050</v>
          </cell>
          <cell r="BG2403">
            <v>1618252243995</v>
          </cell>
        </row>
        <row r="2404">
          <cell r="G2404" t="str">
            <v>E296100050</v>
          </cell>
          <cell r="BG2404">
            <v>411922790876</v>
          </cell>
        </row>
        <row r="2405">
          <cell r="G2405" t="str">
            <v>2961110050</v>
          </cell>
          <cell r="BG2405">
            <v>12940409060</v>
          </cell>
        </row>
        <row r="2406">
          <cell r="G2406" t="str">
            <v>2961310050</v>
          </cell>
          <cell r="BG2406">
            <v>0</v>
          </cell>
        </row>
        <row r="2407">
          <cell r="G2407" t="str">
            <v>2961510050</v>
          </cell>
          <cell r="BG2407">
            <v>28325047125</v>
          </cell>
        </row>
        <row r="2408">
          <cell r="G2408" t="str">
            <v>2961910050</v>
          </cell>
          <cell r="BG2408">
            <v>1186775000</v>
          </cell>
        </row>
        <row r="2409">
          <cell r="G2409" t="str">
            <v>2961930050</v>
          </cell>
          <cell r="BG2409">
            <v>0</v>
          </cell>
        </row>
        <row r="2410">
          <cell r="G2410" t="str">
            <v>2961990050</v>
          </cell>
          <cell r="BG2410">
            <v>369470559691</v>
          </cell>
        </row>
        <row r="2411">
          <cell r="G2411" t="str">
            <v>E296400050</v>
          </cell>
          <cell r="BG2411">
            <v>1206329453119</v>
          </cell>
        </row>
        <row r="2412">
          <cell r="G2412" t="str">
            <v>2964110050</v>
          </cell>
          <cell r="BG2412">
            <v>194199830922</v>
          </cell>
        </row>
        <row r="2413">
          <cell r="G2413" t="str">
            <v>2964310050</v>
          </cell>
          <cell r="BG2413">
            <v>2360558145</v>
          </cell>
        </row>
        <row r="2414">
          <cell r="G2414" t="str">
            <v>2964510050</v>
          </cell>
          <cell r="BG2414">
            <v>0</v>
          </cell>
        </row>
        <row r="2415">
          <cell r="G2415" t="str">
            <v>2964910050</v>
          </cell>
          <cell r="BG2415">
            <v>1009769064052</v>
          </cell>
        </row>
        <row r="2416">
          <cell r="G2416" t="str">
            <v>D296700050</v>
          </cell>
          <cell r="BG2416">
            <v>0</v>
          </cell>
        </row>
        <row r="2417">
          <cell r="G2417" t="str">
            <v>E296710050</v>
          </cell>
          <cell r="BG2417">
            <v>0</v>
          </cell>
        </row>
        <row r="2418">
          <cell r="G2418" t="str">
            <v>2967110050</v>
          </cell>
          <cell r="BG2418">
            <v>0</v>
          </cell>
        </row>
        <row r="2419">
          <cell r="G2419" t="str">
            <v>2967150050</v>
          </cell>
          <cell r="BG2419">
            <v>0</v>
          </cell>
        </row>
        <row r="2420">
          <cell r="G2420" t="str">
            <v>E296750050</v>
          </cell>
          <cell r="BG2420">
            <v>0</v>
          </cell>
        </row>
        <row r="2421">
          <cell r="G2421" t="str">
            <v>2967510050</v>
          </cell>
          <cell r="BG2421">
            <v>0</v>
          </cell>
        </row>
        <row r="2422">
          <cell r="G2422" t="str">
            <v>2967550050</v>
          </cell>
          <cell r="BG2422">
            <v>0</v>
          </cell>
        </row>
        <row r="2423">
          <cell r="G2423" t="str">
            <v>D296900050</v>
          </cell>
          <cell r="BG2423">
            <v>390261132580</v>
          </cell>
        </row>
        <row r="2424">
          <cell r="G2424" t="str">
            <v>E296900050</v>
          </cell>
          <cell r="BG2424">
            <v>267674161116</v>
          </cell>
        </row>
        <row r="2425">
          <cell r="G2425" t="str">
            <v>2969010050</v>
          </cell>
          <cell r="BG2425">
            <v>267674161116</v>
          </cell>
        </row>
        <row r="2426">
          <cell r="G2426" t="str">
            <v>2969050050</v>
          </cell>
          <cell r="BG2426">
            <v>0</v>
          </cell>
        </row>
        <row r="2427">
          <cell r="G2427" t="str">
            <v>E296910050</v>
          </cell>
          <cell r="BG2427">
            <v>0</v>
          </cell>
        </row>
        <row r="2428">
          <cell r="G2428" t="str">
            <v>2969110050</v>
          </cell>
          <cell r="BG2428">
            <v>0</v>
          </cell>
        </row>
        <row r="2429">
          <cell r="G2429" t="str">
            <v>E296950050</v>
          </cell>
          <cell r="BG2429">
            <v>122586971464</v>
          </cell>
        </row>
        <row r="2430">
          <cell r="G2430" t="str">
            <v>2969510050</v>
          </cell>
          <cell r="BG2430">
            <v>122586971464</v>
          </cell>
        </row>
        <row r="2431">
          <cell r="G2431" t="str">
            <v>D297100050</v>
          </cell>
          <cell r="BG2431">
            <v>466479251354</v>
          </cell>
        </row>
        <row r="2432">
          <cell r="G2432" t="str">
            <v>E297100050</v>
          </cell>
          <cell r="BG2432">
            <v>398219471099</v>
          </cell>
        </row>
        <row r="2433">
          <cell r="G2433" t="str">
            <v>2971010050</v>
          </cell>
          <cell r="BG2433">
            <v>398219471099</v>
          </cell>
        </row>
        <row r="2434">
          <cell r="G2434" t="str">
            <v>E297150050</v>
          </cell>
          <cell r="BG2434">
            <v>68259780255</v>
          </cell>
        </row>
        <row r="2435">
          <cell r="G2435" t="str">
            <v>2971510050</v>
          </cell>
          <cell r="BG2435">
            <v>68259780255</v>
          </cell>
        </row>
        <row r="2436">
          <cell r="G2436" t="str">
            <v>D297200050</v>
          </cell>
          <cell r="BG2436">
            <v>593814476260</v>
          </cell>
        </row>
        <row r="2437">
          <cell r="G2437" t="str">
            <v>E297210050</v>
          </cell>
          <cell r="BG2437">
            <v>113148701</v>
          </cell>
        </row>
        <row r="2438">
          <cell r="G2438" t="str">
            <v>2972110050</v>
          </cell>
          <cell r="BG2438">
            <v>113148701</v>
          </cell>
        </row>
        <row r="2439">
          <cell r="G2439" t="str">
            <v>E297250050</v>
          </cell>
          <cell r="BG2439">
            <v>593701327559</v>
          </cell>
        </row>
        <row r="2440">
          <cell r="G2440" t="str">
            <v>2972510050</v>
          </cell>
          <cell r="BG2440">
            <v>593701327559</v>
          </cell>
        </row>
        <row r="2441">
          <cell r="G2441" t="str">
            <v>D297300050</v>
          </cell>
          <cell r="BG2441">
            <v>0</v>
          </cell>
        </row>
        <row r="2442">
          <cell r="G2442" t="str">
            <v>E297310050</v>
          </cell>
          <cell r="BG2442">
            <v>0</v>
          </cell>
        </row>
        <row r="2443">
          <cell r="G2443" t="str">
            <v>2973110050</v>
          </cell>
          <cell r="BG2443">
            <v>0</v>
          </cell>
        </row>
        <row r="2444">
          <cell r="G2444" t="str">
            <v>2973150050</v>
          </cell>
          <cell r="BG2444">
            <v>0</v>
          </cell>
        </row>
        <row r="2445">
          <cell r="G2445" t="str">
            <v>D297400050</v>
          </cell>
          <cell r="BG2445">
            <v>10963985311</v>
          </cell>
        </row>
        <row r="2446">
          <cell r="G2446" t="str">
            <v>E297400050</v>
          </cell>
          <cell r="BG2446">
            <v>10963985311</v>
          </cell>
        </row>
        <row r="2447">
          <cell r="G2447" t="str">
            <v>2974010050</v>
          </cell>
          <cell r="BG2447">
            <v>10947354756</v>
          </cell>
        </row>
        <row r="2448">
          <cell r="G2448" t="str">
            <v>2974050050</v>
          </cell>
          <cell r="BG2448">
            <v>16630555</v>
          </cell>
        </row>
        <row r="2449">
          <cell r="G2449" t="str">
            <v>D297500050</v>
          </cell>
          <cell r="BG2449">
            <v>133547694997</v>
          </cell>
        </row>
        <row r="2450">
          <cell r="G2450" t="str">
            <v>E297510050</v>
          </cell>
          <cell r="BG2450">
            <v>3006047933</v>
          </cell>
        </row>
        <row r="2451">
          <cell r="G2451" t="str">
            <v>2975110050</v>
          </cell>
          <cell r="BG2451">
            <v>0</v>
          </cell>
        </row>
        <row r="2452">
          <cell r="G2452" t="str">
            <v>2975150050</v>
          </cell>
          <cell r="BG2452">
            <v>3006047933</v>
          </cell>
        </row>
        <row r="2453">
          <cell r="G2453" t="str">
            <v>E297550050</v>
          </cell>
          <cell r="BG2453">
            <v>130541647064</v>
          </cell>
        </row>
        <row r="2454">
          <cell r="G2454" t="str">
            <v>2975510050</v>
          </cell>
          <cell r="BG2454">
            <v>126390732375</v>
          </cell>
        </row>
        <row r="2455">
          <cell r="G2455" t="str">
            <v>2975550050</v>
          </cell>
          <cell r="BG2455">
            <v>4150914689</v>
          </cell>
        </row>
        <row r="2456">
          <cell r="G2456" t="str">
            <v>D297600050</v>
          </cell>
          <cell r="BG2456">
            <v>5859696452090</v>
          </cell>
        </row>
        <row r="2457">
          <cell r="G2457" t="str">
            <v>E297600050</v>
          </cell>
          <cell r="BG2457">
            <v>5859696452090</v>
          </cell>
        </row>
        <row r="2458">
          <cell r="G2458" t="str">
            <v>2976010050</v>
          </cell>
          <cell r="BG2458">
            <v>5859696452090</v>
          </cell>
        </row>
        <row r="2459">
          <cell r="G2459" t="str">
            <v>D297700050</v>
          </cell>
          <cell r="BG2459">
            <v>0</v>
          </cell>
        </row>
        <row r="2460">
          <cell r="G2460" t="str">
            <v>E297700050</v>
          </cell>
          <cell r="BG2460">
            <v>0</v>
          </cell>
        </row>
        <row r="2461">
          <cell r="G2461" t="str">
            <v>2977010050</v>
          </cell>
          <cell r="BG2461">
            <v>0</v>
          </cell>
        </row>
        <row r="2462">
          <cell r="G2462" t="str">
            <v>D297800050</v>
          </cell>
          <cell r="BG2462">
            <v>1694545495730</v>
          </cell>
        </row>
        <row r="2463">
          <cell r="G2463" t="str">
            <v>E297810050</v>
          </cell>
          <cell r="BG2463">
            <v>1694545495730</v>
          </cell>
        </row>
        <row r="2464">
          <cell r="G2464" t="str">
            <v>2978110050</v>
          </cell>
          <cell r="BG2464">
            <v>1694545495730</v>
          </cell>
        </row>
        <row r="2465">
          <cell r="G2465" t="str">
            <v>2978150050</v>
          </cell>
          <cell r="BG2465">
            <v>0</v>
          </cell>
        </row>
        <row r="2466">
          <cell r="G2466" t="str">
            <v>E297830050</v>
          </cell>
          <cell r="BG2466">
            <v>0</v>
          </cell>
        </row>
        <row r="2467">
          <cell r="G2467" t="str">
            <v>2978310050</v>
          </cell>
          <cell r="BG2467">
            <v>0</v>
          </cell>
        </row>
        <row r="2468">
          <cell r="G2468" t="str">
            <v>E297850050</v>
          </cell>
          <cell r="BG2468">
            <v>0</v>
          </cell>
        </row>
        <row r="2469">
          <cell r="G2469" t="str">
            <v>2978510050</v>
          </cell>
          <cell r="BG2469">
            <v>0</v>
          </cell>
        </row>
        <row r="2470">
          <cell r="G2470" t="str">
            <v>E297870050</v>
          </cell>
          <cell r="BG2470">
            <v>0</v>
          </cell>
        </row>
        <row r="2471">
          <cell r="G2471" t="str">
            <v>2978710050</v>
          </cell>
          <cell r="BG2471">
            <v>0</v>
          </cell>
        </row>
        <row r="2472">
          <cell r="G2472" t="str">
            <v>E297880050</v>
          </cell>
          <cell r="BG2472">
            <v>0</v>
          </cell>
        </row>
        <row r="2473">
          <cell r="G2473" t="str">
            <v>2978810050</v>
          </cell>
          <cell r="BG2473">
            <v>0</v>
          </cell>
        </row>
        <row r="2474">
          <cell r="G2474" t="str">
            <v>E297890050</v>
          </cell>
          <cell r="BG2474">
            <v>0</v>
          </cell>
        </row>
        <row r="2475">
          <cell r="G2475" t="str">
            <v>2978910050</v>
          </cell>
          <cell r="BG2475">
            <v>0</v>
          </cell>
        </row>
        <row r="2476">
          <cell r="G2476" t="str">
            <v>D298511050</v>
          </cell>
          <cell r="BG2476">
            <v>0</v>
          </cell>
        </row>
        <row r="2477">
          <cell r="G2477" t="str">
            <v>E298511050</v>
          </cell>
          <cell r="BG2477">
            <v>0</v>
          </cell>
        </row>
        <row r="2478">
          <cell r="G2478" t="str">
            <v>2985110050</v>
          </cell>
          <cell r="BG2478">
            <v>0</v>
          </cell>
        </row>
        <row r="2479">
          <cell r="G2479" t="str">
            <v>2985310050</v>
          </cell>
          <cell r="BG2479">
            <v>0</v>
          </cell>
        </row>
        <row r="2480">
          <cell r="G2480" t="str">
            <v>D298300050</v>
          </cell>
          <cell r="BG2480">
            <v>0</v>
          </cell>
        </row>
        <row r="2481">
          <cell r="G2481" t="str">
            <v>E298300050</v>
          </cell>
          <cell r="BG2481">
            <v>0</v>
          </cell>
        </row>
        <row r="2482">
          <cell r="G2482" t="str">
            <v>2983010050</v>
          </cell>
          <cell r="BG2482">
            <v>0</v>
          </cell>
        </row>
        <row r="2483">
          <cell r="G2483" t="str">
            <v>C291800050</v>
          </cell>
          <cell r="BG2483">
            <v>0</v>
          </cell>
        </row>
        <row r="2484">
          <cell r="G2484" t="str">
            <v>D291800050</v>
          </cell>
          <cell r="BG2484">
            <v>0</v>
          </cell>
        </row>
        <row r="2485">
          <cell r="G2485" t="str">
            <v>E291800050</v>
          </cell>
          <cell r="BG2485">
            <v>0</v>
          </cell>
        </row>
        <row r="2486">
          <cell r="G2486" t="str">
            <v>2918010050</v>
          </cell>
          <cell r="BG2486">
            <v>0</v>
          </cell>
        </row>
        <row r="2487">
          <cell r="G2487" t="str">
            <v>2918020050</v>
          </cell>
          <cell r="BG2487">
            <v>0</v>
          </cell>
        </row>
        <row r="2488">
          <cell r="G2488" t="str">
            <v>2918030050</v>
          </cell>
          <cell r="BG2488">
            <v>0</v>
          </cell>
        </row>
        <row r="2489">
          <cell r="G2489" t="str">
            <v>2918040050</v>
          </cell>
          <cell r="BG2489">
            <v>0</v>
          </cell>
        </row>
        <row r="2490">
          <cell r="G2490" t="str">
            <v>2918050050</v>
          </cell>
          <cell r="BG2490">
            <v>0</v>
          </cell>
        </row>
        <row r="2491">
          <cell r="G2491" t="str">
            <v>2918060050</v>
          </cell>
          <cell r="BG2491">
            <v>0</v>
          </cell>
        </row>
        <row r="2492">
          <cell r="G2492" t="str">
            <v>2918070050</v>
          </cell>
          <cell r="BG2492">
            <v>0</v>
          </cell>
        </row>
        <row r="2493">
          <cell r="G2493" t="str">
            <v>2918080050</v>
          </cell>
          <cell r="BG2493">
            <v>0</v>
          </cell>
        </row>
        <row r="2494">
          <cell r="G2494" t="str">
            <v>D291810050</v>
          </cell>
          <cell r="BG2494">
            <v>0</v>
          </cell>
        </row>
        <row r="2495">
          <cell r="G2495" t="str">
            <v>E291810050</v>
          </cell>
          <cell r="BG2495">
            <v>0</v>
          </cell>
        </row>
        <row r="2496">
          <cell r="G2496" t="str">
            <v>2918110050</v>
          </cell>
          <cell r="BG2496">
            <v>0</v>
          </cell>
        </row>
        <row r="2497">
          <cell r="G2497" t="str">
            <v>C292351000</v>
          </cell>
          <cell r="BG2497">
            <v>685016502552</v>
          </cell>
        </row>
        <row r="2498">
          <cell r="G2498" t="str">
            <v>D292050000</v>
          </cell>
          <cell r="BG2498">
            <v>17697651543</v>
          </cell>
        </row>
        <row r="2499">
          <cell r="G2499" t="str">
            <v>E292050000</v>
          </cell>
          <cell r="BG2499">
            <v>17697651543</v>
          </cell>
        </row>
        <row r="2500">
          <cell r="G2500" t="str">
            <v>2920510000</v>
          </cell>
          <cell r="BG2500">
            <v>13021285275</v>
          </cell>
        </row>
        <row r="2501">
          <cell r="G2501" t="str">
            <v>2920550000</v>
          </cell>
          <cell r="BG2501">
            <v>4676366268</v>
          </cell>
        </row>
        <row r="2502">
          <cell r="G2502" t="str">
            <v>2920570000</v>
          </cell>
          <cell r="BG2502">
            <v>0</v>
          </cell>
        </row>
        <row r="2503">
          <cell r="G2503" t="str">
            <v>D292350000</v>
          </cell>
          <cell r="BG2503">
            <v>104463145073</v>
          </cell>
        </row>
        <row r="2504">
          <cell r="G2504" t="str">
            <v>E292350000</v>
          </cell>
          <cell r="BG2504">
            <v>104463145073</v>
          </cell>
        </row>
        <row r="2505">
          <cell r="G2505" t="str">
            <v>2923510000</v>
          </cell>
          <cell r="BG2505">
            <v>104463117864</v>
          </cell>
        </row>
        <row r="2506">
          <cell r="G2506" t="str">
            <v>2923550000</v>
          </cell>
          <cell r="BG2506">
            <v>27209</v>
          </cell>
        </row>
        <row r="2507">
          <cell r="G2507" t="str">
            <v>2923570000</v>
          </cell>
          <cell r="BG2507">
            <v>0</v>
          </cell>
        </row>
        <row r="2508">
          <cell r="G2508" t="str">
            <v>D292400000</v>
          </cell>
          <cell r="BG2508">
            <v>355760674194</v>
          </cell>
        </row>
        <row r="2509">
          <cell r="G2509" t="str">
            <v>E292410000</v>
          </cell>
          <cell r="BG2509">
            <v>326427637019</v>
          </cell>
        </row>
        <row r="2510">
          <cell r="G2510" t="str">
            <v>2924110000</v>
          </cell>
          <cell r="BG2510">
            <v>107865455403</v>
          </cell>
        </row>
        <row r="2511">
          <cell r="G2511" t="str">
            <v>2924120000</v>
          </cell>
          <cell r="BG2511">
            <v>119877505463</v>
          </cell>
        </row>
        <row r="2512">
          <cell r="G2512" t="str">
            <v>2924130000</v>
          </cell>
          <cell r="BG2512">
            <v>0</v>
          </cell>
        </row>
        <row r="2513">
          <cell r="G2513" t="str">
            <v>2924140000</v>
          </cell>
          <cell r="BG2513">
            <v>0</v>
          </cell>
        </row>
        <row r="2514">
          <cell r="G2514" t="str">
            <v>2924150000</v>
          </cell>
          <cell r="BG2514">
            <v>98684676153</v>
          </cell>
        </row>
        <row r="2515">
          <cell r="G2515" t="str">
            <v>E292430000</v>
          </cell>
          <cell r="BG2515">
            <v>29333037175</v>
          </cell>
        </row>
        <row r="2516">
          <cell r="G2516" t="str">
            <v>2924310000</v>
          </cell>
          <cell r="BG2516">
            <v>4597723737</v>
          </cell>
        </row>
        <row r="2517">
          <cell r="G2517" t="str">
            <v>2924320000</v>
          </cell>
          <cell r="BG2517">
            <v>24735313438</v>
          </cell>
        </row>
        <row r="2518">
          <cell r="G2518" t="str">
            <v>E292450000</v>
          </cell>
          <cell r="BG2518">
            <v>0</v>
          </cell>
        </row>
        <row r="2519">
          <cell r="G2519" t="str">
            <v>2924510000</v>
          </cell>
          <cell r="BG2519">
            <v>0</v>
          </cell>
        </row>
        <row r="2520">
          <cell r="G2520" t="str">
            <v>D292300000</v>
          </cell>
          <cell r="BG2520">
            <v>28064468909</v>
          </cell>
        </row>
        <row r="2521">
          <cell r="G2521" t="str">
            <v>E292300000</v>
          </cell>
          <cell r="BG2521">
            <v>28064468909</v>
          </cell>
        </row>
        <row r="2522">
          <cell r="G2522" t="str">
            <v>2923010000</v>
          </cell>
          <cell r="BG2522">
            <v>28060764187</v>
          </cell>
        </row>
        <row r="2523">
          <cell r="G2523" t="str">
            <v>2923050000</v>
          </cell>
          <cell r="BG2523">
            <v>3704722</v>
          </cell>
        </row>
        <row r="2524">
          <cell r="G2524" t="str">
            <v>D292700000</v>
          </cell>
          <cell r="BG2524">
            <v>133737885886</v>
          </cell>
        </row>
        <row r="2525">
          <cell r="G2525" t="str">
            <v>E292710000</v>
          </cell>
          <cell r="BG2525">
            <v>118925050878</v>
          </cell>
        </row>
        <row r="2526">
          <cell r="G2526" t="str">
            <v>2927110000</v>
          </cell>
          <cell r="BG2526">
            <v>6442066727</v>
          </cell>
        </row>
        <row r="2527">
          <cell r="G2527" t="str">
            <v>2927140000</v>
          </cell>
          <cell r="BG2527">
            <v>425756714</v>
          </cell>
        </row>
        <row r="2528">
          <cell r="G2528" t="str">
            <v>2927170000</v>
          </cell>
          <cell r="BG2528">
            <v>112057227437</v>
          </cell>
        </row>
        <row r="2529">
          <cell r="G2529" t="str">
            <v>2927180000</v>
          </cell>
          <cell r="BG2529">
            <v>0</v>
          </cell>
        </row>
        <row r="2530">
          <cell r="G2530" t="str">
            <v>E292740000</v>
          </cell>
          <cell r="BG2530">
            <v>14812835008</v>
          </cell>
        </row>
        <row r="2531">
          <cell r="G2531" t="str">
            <v>2927410000</v>
          </cell>
          <cell r="BG2531">
            <v>14812835008</v>
          </cell>
        </row>
        <row r="2532">
          <cell r="G2532" t="str">
            <v>E292750000</v>
          </cell>
          <cell r="BG2532">
            <v>0</v>
          </cell>
        </row>
        <row r="2533">
          <cell r="G2533" t="str">
            <v>2927500000</v>
          </cell>
          <cell r="BG2533">
            <v>0</v>
          </cell>
        </row>
        <row r="2534">
          <cell r="G2534" t="str">
            <v>E292770000</v>
          </cell>
          <cell r="BG2534">
            <v>0</v>
          </cell>
        </row>
        <row r="2535">
          <cell r="G2535" t="str">
            <v>2927710000</v>
          </cell>
          <cell r="BG2535">
            <v>0</v>
          </cell>
        </row>
        <row r="2536">
          <cell r="G2536" t="str">
            <v>D297400000</v>
          </cell>
          <cell r="BG2536">
            <v>0</v>
          </cell>
        </row>
        <row r="2537">
          <cell r="G2537" t="str">
            <v>E297400000</v>
          </cell>
          <cell r="BG2537">
            <v>0</v>
          </cell>
        </row>
        <row r="2538">
          <cell r="G2538" t="str">
            <v>2974050000</v>
          </cell>
          <cell r="BG2538">
            <v>0</v>
          </cell>
        </row>
        <row r="2539">
          <cell r="G2539" t="str">
            <v>D292500000</v>
          </cell>
          <cell r="BG2539">
            <v>2163340224</v>
          </cell>
        </row>
        <row r="2540">
          <cell r="G2540" t="str">
            <v>E292500000</v>
          </cell>
          <cell r="BG2540">
            <v>2163340224</v>
          </cell>
        </row>
        <row r="2541">
          <cell r="G2541" t="str">
            <v>2925010000</v>
          </cell>
          <cell r="BG2541">
            <v>2163340224</v>
          </cell>
        </row>
        <row r="2542">
          <cell r="G2542" t="str">
            <v>D292990000</v>
          </cell>
          <cell r="BG2542">
            <v>43129336723</v>
          </cell>
        </row>
        <row r="2543">
          <cell r="G2543" t="str">
            <v>E292990000</v>
          </cell>
          <cell r="BG2543">
            <v>43129336723</v>
          </cell>
        </row>
        <row r="2544">
          <cell r="G2544" t="str">
            <v>2929910000</v>
          </cell>
          <cell r="BG2544">
            <v>20915288386</v>
          </cell>
        </row>
        <row r="2545">
          <cell r="G2545" t="str">
            <v>2929950000</v>
          </cell>
          <cell r="BG2545">
            <v>22214048337</v>
          </cell>
        </row>
        <row r="2546">
          <cell r="G2546" t="str">
            <v>2987010000</v>
          </cell>
          <cell r="BG2546">
            <v>0</v>
          </cell>
        </row>
        <row r="2547">
          <cell r="G2547" t="str">
            <v>2989010000</v>
          </cell>
          <cell r="BG2547">
            <v>0</v>
          </cell>
        </row>
        <row r="2548">
          <cell r="G2548" t="str">
            <v>D293600000</v>
          </cell>
          <cell r="BG2548">
            <v>0</v>
          </cell>
        </row>
        <row r="2549">
          <cell r="G2549" t="str">
            <v>E293600000</v>
          </cell>
          <cell r="BG2549">
            <v>0</v>
          </cell>
        </row>
        <row r="2550">
          <cell r="G2550" t="str">
            <v>2936010000</v>
          </cell>
          <cell r="BG2550">
            <v>0</v>
          </cell>
        </row>
        <row r="2551">
          <cell r="G2551" t="str">
            <v>D298300000</v>
          </cell>
          <cell r="BG2551">
            <v>0</v>
          </cell>
        </row>
        <row r="2552">
          <cell r="G2552" t="str">
            <v>E298300000</v>
          </cell>
          <cell r="BG2552">
            <v>0</v>
          </cell>
        </row>
        <row r="2553">
          <cell r="G2553" t="str">
            <v>2983010000</v>
          </cell>
          <cell r="BG2553">
            <v>0</v>
          </cell>
        </row>
        <row r="2554">
          <cell r="G2554" t="str">
            <v>C260100000</v>
          </cell>
          <cell r="BG2554">
            <v>0</v>
          </cell>
        </row>
        <row r="2555">
          <cell r="G2555" t="str">
            <v>D260100000</v>
          </cell>
          <cell r="BG2555">
            <v>0</v>
          </cell>
        </row>
        <row r="2556">
          <cell r="G2556" t="str">
            <v>E260110000</v>
          </cell>
          <cell r="BG2556">
            <v>0</v>
          </cell>
        </row>
        <row r="2557">
          <cell r="G2557" t="str">
            <v>2601110000</v>
          </cell>
          <cell r="BG2557">
            <v>0</v>
          </cell>
        </row>
        <row r="2558">
          <cell r="G2558" t="str">
            <v>E260120000</v>
          </cell>
          <cell r="BG2558">
            <v>0</v>
          </cell>
        </row>
        <row r="2559">
          <cell r="G2559" t="str">
            <v>2601210000</v>
          </cell>
          <cell r="BG2559">
            <v>0</v>
          </cell>
        </row>
        <row r="2560">
          <cell r="G2560" t="str">
            <v>E260130000</v>
          </cell>
          <cell r="BG2560">
            <v>0</v>
          </cell>
        </row>
        <row r="2561">
          <cell r="G2561" t="str">
            <v>2601310000</v>
          </cell>
          <cell r="BG2561">
            <v>0</v>
          </cell>
        </row>
        <row r="2562">
          <cell r="G2562" t="str">
            <v>E260140000</v>
          </cell>
          <cell r="BG2562">
            <v>0</v>
          </cell>
        </row>
        <row r="2563">
          <cell r="G2563" t="str">
            <v>2601410000</v>
          </cell>
          <cell r="BG2563">
            <v>0</v>
          </cell>
        </row>
        <row r="2564">
          <cell r="G2564" t="str">
            <v>2601420000</v>
          </cell>
          <cell r="BG2564">
            <v>0</v>
          </cell>
        </row>
        <row r="2565">
          <cell r="G2565" t="str">
            <v>2601430000</v>
          </cell>
          <cell r="BG2565">
            <v>0</v>
          </cell>
        </row>
        <row r="2566">
          <cell r="G2566" t="str">
            <v>2601440000</v>
          </cell>
          <cell r="BG2566">
            <v>0</v>
          </cell>
        </row>
        <row r="2567">
          <cell r="G2567" t="str">
            <v>2601450000</v>
          </cell>
          <cell r="BG2567">
            <v>0</v>
          </cell>
        </row>
        <row r="2568">
          <cell r="G2568" t="str">
            <v>2601460000</v>
          </cell>
          <cell r="BG2568">
            <v>0</v>
          </cell>
        </row>
        <row r="2569">
          <cell r="G2569" t="str">
            <v>E260150000</v>
          </cell>
          <cell r="BG2569">
            <v>0</v>
          </cell>
        </row>
        <row r="2570">
          <cell r="G2570" t="str">
            <v>2601510000</v>
          </cell>
          <cell r="BG2570">
            <v>0</v>
          </cell>
        </row>
        <row r="2571">
          <cell r="G2571" t="str">
            <v>E260160000</v>
          </cell>
          <cell r="BG2571">
            <v>0</v>
          </cell>
        </row>
        <row r="2572">
          <cell r="G2572" t="str">
            <v>2601610000</v>
          </cell>
          <cell r="BG2572">
            <v>0</v>
          </cell>
        </row>
        <row r="2573">
          <cell r="G2573" t="str">
            <v>E260170000</v>
          </cell>
          <cell r="BG2573">
            <v>0</v>
          </cell>
        </row>
        <row r="2574">
          <cell r="G2574" t="str">
            <v>2601710000</v>
          </cell>
          <cell r="BG2574">
            <v>0</v>
          </cell>
        </row>
        <row r="2575">
          <cell r="G2575" t="str">
            <v>E260190000</v>
          </cell>
          <cell r="BG2575">
            <v>0</v>
          </cell>
        </row>
        <row r="2576">
          <cell r="G2576" t="str">
            <v>2601910000</v>
          </cell>
          <cell r="BG2576">
            <v>0</v>
          </cell>
        </row>
        <row r="2577">
          <cell r="G2577" t="str">
            <v>D270100000</v>
          </cell>
          <cell r="BG2577">
            <v>0</v>
          </cell>
        </row>
        <row r="2578">
          <cell r="G2578" t="str">
            <v>E270110000</v>
          </cell>
          <cell r="BG2578">
            <v>0</v>
          </cell>
        </row>
        <row r="2579">
          <cell r="G2579" t="str">
            <v>2701110000</v>
          </cell>
          <cell r="BG2579">
            <v>0</v>
          </cell>
        </row>
        <row r="2580">
          <cell r="G2580" t="str">
            <v>E270120000</v>
          </cell>
          <cell r="BG2580">
            <v>0</v>
          </cell>
        </row>
        <row r="2581">
          <cell r="G2581" t="str">
            <v>2701210000</v>
          </cell>
          <cell r="BG2581">
            <v>0</v>
          </cell>
        </row>
        <row r="2582">
          <cell r="G2582" t="str">
            <v>E270130000</v>
          </cell>
          <cell r="BG2582">
            <v>0</v>
          </cell>
        </row>
        <row r="2583">
          <cell r="G2583" t="str">
            <v>2701310000</v>
          </cell>
          <cell r="BG2583">
            <v>0</v>
          </cell>
        </row>
        <row r="2584">
          <cell r="G2584" t="str">
            <v>2701350000</v>
          </cell>
          <cell r="BG2584">
            <v>0</v>
          </cell>
        </row>
        <row r="2585">
          <cell r="G2585" t="str">
            <v>E270140000</v>
          </cell>
          <cell r="BG2585">
            <v>0</v>
          </cell>
        </row>
        <row r="2586">
          <cell r="G2586" t="str">
            <v>2701410000</v>
          </cell>
          <cell r="BG2586">
            <v>0</v>
          </cell>
        </row>
        <row r="2587">
          <cell r="G2587" t="str">
            <v>2701450000</v>
          </cell>
          <cell r="BG2587">
            <v>0</v>
          </cell>
        </row>
        <row r="2588">
          <cell r="G2588" t="str">
            <v>E270150000</v>
          </cell>
          <cell r="BG2588">
            <v>0</v>
          </cell>
        </row>
        <row r="2589">
          <cell r="G2589" t="str">
            <v>2701510000</v>
          </cell>
          <cell r="BG2589">
            <v>0</v>
          </cell>
        </row>
        <row r="2590">
          <cell r="G2590" t="str">
            <v>D273000000</v>
          </cell>
          <cell r="BG2590">
            <v>0</v>
          </cell>
        </row>
        <row r="2591">
          <cell r="G2591" t="str">
            <v>E273010000</v>
          </cell>
          <cell r="BG2591">
            <v>0</v>
          </cell>
        </row>
        <row r="2592">
          <cell r="G2592" t="str">
            <v>2730110000</v>
          </cell>
          <cell r="BG2592">
            <v>0</v>
          </cell>
        </row>
        <row r="2593">
          <cell r="G2593" t="str">
            <v>E275050000</v>
          </cell>
          <cell r="BG2593">
            <v>0</v>
          </cell>
        </row>
        <row r="2594">
          <cell r="G2594" t="str">
            <v>2750510000</v>
          </cell>
          <cell r="BG2594">
            <v>0</v>
          </cell>
        </row>
        <row r="2595">
          <cell r="G2595" t="str">
            <v>C291000000</v>
          </cell>
          <cell r="BG2595">
            <v>0</v>
          </cell>
        </row>
        <row r="2596">
          <cell r="G2596" t="str">
            <v>D291000000</v>
          </cell>
          <cell r="BG2596">
            <v>0</v>
          </cell>
        </row>
        <row r="2597">
          <cell r="G2597" t="str">
            <v>E291000000</v>
          </cell>
          <cell r="BG2597">
            <v>0</v>
          </cell>
        </row>
        <row r="2598">
          <cell r="G2598" t="str">
            <v>2910010000</v>
          </cell>
          <cell r="BG2598">
            <v>0</v>
          </cell>
        </row>
        <row r="2599">
          <cell r="G2599" t="str">
            <v>2910030000</v>
          </cell>
          <cell r="BG2599">
            <v>0</v>
          </cell>
        </row>
        <row r="2600">
          <cell r="G2600" t="str">
            <v>2910050000</v>
          </cell>
          <cell r="BG2600">
            <v>0</v>
          </cell>
        </row>
        <row r="2601">
          <cell r="G2601" t="str">
            <v>2910090000</v>
          </cell>
          <cell r="BG2601">
            <v>0</v>
          </cell>
        </row>
        <row r="2602">
          <cell r="G2602" t="str">
            <v>C291500000</v>
          </cell>
          <cell r="BG2602">
            <v>0</v>
          </cell>
        </row>
        <row r="2603">
          <cell r="G2603" t="str">
            <v>D291500000</v>
          </cell>
          <cell r="BG2603">
            <v>0</v>
          </cell>
        </row>
        <row r="2604">
          <cell r="G2604" t="str">
            <v>E291500000</v>
          </cell>
          <cell r="BG2604">
            <v>0</v>
          </cell>
        </row>
        <row r="2605">
          <cell r="G2605" t="str">
            <v>2915010000</v>
          </cell>
          <cell r="BG2605">
            <v>0</v>
          </cell>
        </row>
        <row r="2606">
          <cell r="G2606" t="str">
            <v>B290601000</v>
          </cell>
          <cell r="BG2606">
            <v>155068125663</v>
          </cell>
        </row>
        <row r="2607">
          <cell r="G2607" t="str">
            <v>C290601000</v>
          </cell>
          <cell r="BG2607">
            <v>155068125663</v>
          </cell>
        </row>
        <row r="2608">
          <cell r="G2608" t="str">
            <v>D290601000</v>
          </cell>
          <cell r="BG2608">
            <v>155068125663</v>
          </cell>
        </row>
        <row r="2609">
          <cell r="G2609" t="str">
            <v>E292601000</v>
          </cell>
          <cell r="BG2609">
            <v>155068125663</v>
          </cell>
        </row>
        <row r="2610">
          <cell r="G2610" t="str">
            <v>2926010000</v>
          </cell>
          <cell r="BG2610">
            <v>155068125663</v>
          </cell>
        </row>
        <row r="2611">
          <cell r="G2611" t="str">
            <v>B292551000</v>
          </cell>
          <cell r="BG2611">
            <v>390766724207</v>
          </cell>
        </row>
        <row r="2612">
          <cell r="G2612" t="str">
            <v>C292551000</v>
          </cell>
          <cell r="BG2612">
            <v>390766724207</v>
          </cell>
        </row>
        <row r="2613">
          <cell r="G2613" t="str">
            <v>D292551000</v>
          </cell>
          <cell r="BG2613">
            <v>390766724207</v>
          </cell>
        </row>
        <row r="2614">
          <cell r="G2614" t="str">
            <v>E292551000</v>
          </cell>
          <cell r="BG2614">
            <v>390766724207</v>
          </cell>
        </row>
        <row r="2615">
          <cell r="G2615" t="str">
            <v>2925510000</v>
          </cell>
          <cell r="BG2615">
            <v>390766724207</v>
          </cell>
        </row>
        <row r="2616">
          <cell r="G2616" t="str">
            <v>B294000010</v>
          </cell>
          <cell r="BG2616">
            <v>8401441581075</v>
          </cell>
        </row>
        <row r="2617">
          <cell r="G2617" t="str">
            <v>C294111010</v>
          </cell>
          <cell r="BG2617">
            <v>365325555104</v>
          </cell>
        </row>
        <row r="2618">
          <cell r="G2618" t="str">
            <v>D294111010</v>
          </cell>
          <cell r="BG2618">
            <v>0</v>
          </cell>
        </row>
        <row r="2619">
          <cell r="G2619" t="str">
            <v>E294111010</v>
          </cell>
          <cell r="BG2619">
            <v>0</v>
          </cell>
        </row>
        <row r="2620">
          <cell r="G2620" t="str">
            <v>2941110010</v>
          </cell>
          <cell r="BG2620">
            <v>0</v>
          </cell>
        </row>
        <row r="2621">
          <cell r="G2621" t="str">
            <v>2941150010</v>
          </cell>
          <cell r="BG2621">
            <v>0</v>
          </cell>
        </row>
        <row r="2622">
          <cell r="G2622" t="str">
            <v>D294141010</v>
          </cell>
          <cell r="BG2622">
            <v>347527911392</v>
          </cell>
        </row>
        <row r="2623">
          <cell r="G2623" t="str">
            <v>E294141010</v>
          </cell>
          <cell r="BG2623">
            <v>347527911392</v>
          </cell>
        </row>
        <row r="2624">
          <cell r="G2624" t="str">
            <v>2941410010</v>
          </cell>
          <cell r="BG2624">
            <v>206323145927</v>
          </cell>
        </row>
        <row r="2625">
          <cell r="G2625" t="str">
            <v>2941450010</v>
          </cell>
          <cell r="BG2625">
            <v>141204765465</v>
          </cell>
        </row>
        <row r="2626">
          <cell r="G2626" t="str">
            <v>D294171010</v>
          </cell>
          <cell r="BG2626">
            <v>17797643712</v>
          </cell>
        </row>
        <row r="2627">
          <cell r="G2627" t="str">
            <v>E294171010</v>
          </cell>
          <cell r="BG2627">
            <v>17797643712</v>
          </cell>
        </row>
        <row r="2628">
          <cell r="G2628" t="str">
            <v>2941710010</v>
          </cell>
          <cell r="BG2628">
            <v>17797643712</v>
          </cell>
        </row>
        <row r="2629">
          <cell r="G2629" t="str">
            <v>2941750010</v>
          </cell>
          <cell r="BG2629">
            <v>0</v>
          </cell>
        </row>
        <row r="2630">
          <cell r="G2630" t="str">
            <v>C294211010</v>
          </cell>
          <cell r="BG2630">
            <v>6281396487065</v>
          </cell>
        </row>
        <row r="2631">
          <cell r="G2631" t="str">
            <v>D294211010</v>
          </cell>
          <cell r="BG2631">
            <v>731213096287</v>
          </cell>
        </row>
        <row r="2632">
          <cell r="G2632" t="str">
            <v>E294211010</v>
          </cell>
          <cell r="BG2632">
            <v>731213096287</v>
          </cell>
        </row>
        <row r="2633">
          <cell r="G2633" t="str">
            <v>2942110010</v>
          </cell>
          <cell r="BG2633">
            <v>731213096287</v>
          </cell>
        </row>
        <row r="2634">
          <cell r="G2634" t="str">
            <v>D294241010</v>
          </cell>
          <cell r="BG2634">
            <v>5550175287463</v>
          </cell>
        </row>
        <row r="2635">
          <cell r="G2635" t="str">
            <v>E294241010</v>
          </cell>
          <cell r="BG2635">
            <v>5550175287463</v>
          </cell>
        </row>
        <row r="2636">
          <cell r="G2636" t="str">
            <v>2942410010</v>
          </cell>
          <cell r="BG2636">
            <v>5550175287463</v>
          </cell>
        </row>
        <row r="2637">
          <cell r="G2637" t="str">
            <v>D294271010</v>
          </cell>
          <cell r="BG2637">
            <v>8103315</v>
          </cell>
        </row>
        <row r="2638">
          <cell r="G2638" t="str">
            <v>E294271010</v>
          </cell>
          <cell r="BG2638">
            <v>8103315</v>
          </cell>
        </row>
        <row r="2639">
          <cell r="G2639" t="str">
            <v>2942710010</v>
          </cell>
          <cell r="BG2639">
            <v>8103315</v>
          </cell>
        </row>
        <row r="2640">
          <cell r="G2640" t="str">
            <v>C294311010</v>
          </cell>
          <cell r="BG2640">
            <v>1754719538902</v>
          </cell>
        </row>
        <row r="2641">
          <cell r="G2641" t="str">
            <v>D294311010</v>
          </cell>
          <cell r="BG2641">
            <v>0</v>
          </cell>
        </row>
        <row r="2642">
          <cell r="G2642" t="str">
            <v>E294311010</v>
          </cell>
          <cell r="BG2642">
            <v>0</v>
          </cell>
        </row>
        <row r="2643">
          <cell r="G2643" t="str">
            <v>2943110010</v>
          </cell>
          <cell r="BG2643">
            <v>0</v>
          </cell>
        </row>
        <row r="2644">
          <cell r="G2644" t="str">
            <v>2943150010</v>
          </cell>
          <cell r="BG2644">
            <v>0</v>
          </cell>
        </row>
        <row r="2645">
          <cell r="G2645" t="str">
            <v>D294341010</v>
          </cell>
          <cell r="BG2645">
            <v>2859419302</v>
          </cell>
        </row>
        <row r="2646">
          <cell r="G2646" t="str">
            <v>E294341010</v>
          </cell>
          <cell r="BG2646">
            <v>2859419302</v>
          </cell>
        </row>
        <row r="2647">
          <cell r="G2647" t="str">
            <v>2943410010</v>
          </cell>
          <cell r="BG2647">
            <v>2859419286</v>
          </cell>
        </row>
        <row r="2648">
          <cell r="G2648" t="str">
            <v>2943450010</v>
          </cell>
          <cell r="BG2648">
            <v>16</v>
          </cell>
        </row>
        <row r="2649">
          <cell r="G2649" t="str">
            <v>D294371010</v>
          </cell>
          <cell r="BG2649">
            <v>1751860119600</v>
          </cell>
        </row>
        <row r="2650">
          <cell r="G2650" t="str">
            <v>E294371010</v>
          </cell>
          <cell r="BG2650">
            <v>1751860119600</v>
          </cell>
        </row>
        <row r="2651">
          <cell r="G2651" t="str">
            <v>2943710010</v>
          </cell>
          <cell r="BG2651">
            <v>108124625000</v>
          </cell>
        </row>
        <row r="2652">
          <cell r="G2652" t="str">
            <v>2943750010</v>
          </cell>
          <cell r="BG2652">
            <v>1643735494600</v>
          </cell>
        </row>
        <row r="2653">
          <cell r="G2653" t="str">
            <v>C294411010</v>
          </cell>
          <cell r="BG2653">
            <v>4</v>
          </cell>
        </row>
        <row r="2654">
          <cell r="G2654" t="str">
            <v>D294411010</v>
          </cell>
          <cell r="BG2654">
            <v>4</v>
          </cell>
        </row>
        <row r="2655">
          <cell r="G2655" t="str">
            <v>E294411010</v>
          </cell>
          <cell r="BG2655">
            <v>4</v>
          </cell>
        </row>
        <row r="2656">
          <cell r="G2656" t="str">
            <v>2944110010</v>
          </cell>
          <cell r="BG2656">
            <v>0</v>
          </cell>
        </row>
        <row r="2657">
          <cell r="G2657" t="str">
            <v>2944150010</v>
          </cell>
          <cell r="BG2657">
            <v>4</v>
          </cell>
        </row>
        <row r="2658">
          <cell r="G2658" t="str">
            <v>D294441010</v>
          </cell>
          <cell r="BG2658">
            <v>0</v>
          </cell>
        </row>
        <row r="2659">
          <cell r="G2659" t="str">
            <v>E294441010</v>
          </cell>
          <cell r="BG2659">
            <v>0</v>
          </cell>
        </row>
        <row r="2660">
          <cell r="G2660" t="str">
            <v>2944410010</v>
          </cell>
          <cell r="BG2660">
            <v>0</v>
          </cell>
        </row>
        <row r="2661">
          <cell r="G2661" t="str">
            <v>2944450010</v>
          </cell>
          <cell r="BG2661">
            <v>0</v>
          </cell>
        </row>
        <row r="2662">
          <cell r="G2662" t="str">
            <v>D294471010</v>
          </cell>
          <cell r="BG2662">
            <v>0</v>
          </cell>
        </row>
        <row r="2663">
          <cell r="G2663" t="str">
            <v>E294471010</v>
          </cell>
          <cell r="BG2663">
            <v>0</v>
          </cell>
        </row>
        <row r="2664">
          <cell r="G2664" t="str">
            <v>2944710010</v>
          </cell>
          <cell r="BG2664">
            <v>0</v>
          </cell>
        </row>
        <row r="2665">
          <cell r="G2665" t="str">
            <v>2944750010</v>
          </cell>
          <cell r="BG2665">
            <v>0</v>
          </cell>
        </row>
        <row r="2666">
          <cell r="G2666" t="str">
            <v>C294511010</v>
          </cell>
          <cell r="BG2666">
            <v>0</v>
          </cell>
        </row>
        <row r="2667">
          <cell r="G2667" t="str">
            <v>D294511010</v>
          </cell>
          <cell r="BG2667">
            <v>0</v>
          </cell>
        </row>
        <row r="2668">
          <cell r="G2668" t="str">
            <v>E294511010</v>
          </cell>
          <cell r="BG2668">
            <v>0</v>
          </cell>
        </row>
        <row r="2669">
          <cell r="G2669" t="str">
            <v>2945110010</v>
          </cell>
          <cell r="BG2669">
            <v>0</v>
          </cell>
        </row>
        <row r="2670">
          <cell r="G2670" t="str">
            <v>2945150010</v>
          </cell>
          <cell r="BG2670">
            <v>0</v>
          </cell>
        </row>
        <row r="2671">
          <cell r="G2671" t="str">
            <v>D294541010</v>
          </cell>
          <cell r="BG2671">
            <v>0</v>
          </cell>
        </row>
        <row r="2672">
          <cell r="G2672" t="str">
            <v>E294541010</v>
          </cell>
          <cell r="BG2672">
            <v>0</v>
          </cell>
        </row>
        <row r="2673">
          <cell r="G2673" t="str">
            <v>2945410010</v>
          </cell>
          <cell r="BG2673">
            <v>0</v>
          </cell>
        </row>
        <row r="2674">
          <cell r="G2674" t="str">
            <v>2945450010</v>
          </cell>
          <cell r="BG2674">
            <v>0</v>
          </cell>
        </row>
        <row r="2675">
          <cell r="G2675" t="str">
            <v>D294571010</v>
          </cell>
          <cell r="BG2675">
            <v>0</v>
          </cell>
        </row>
        <row r="2676">
          <cell r="G2676" t="str">
            <v>E294571010</v>
          </cell>
          <cell r="BG2676">
            <v>0</v>
          </cell>
        </row>
        <row r="2677">
          <cell r="G2677" t="str">
            <v>2945710010</v>
          </cell>
          <cell r="BG2677">
            <v>0</v>
          </cell>
        </row>
        <row r="2678">
          <cell r="G2678" t="str">
            <v>2945750010</v>
          </cell>
          <cell r="BG2678">
            <v>0</v>
          </cell>
        </row>
        <row r="2679">
          <cell r="G2679" t="str">
            <v>C294601010</v>
          </cell>
          <cell r="BG2679">
            <v>0</v>
          </cell>
        </row>
        <row r="2680">
          <cell r="G2680" t="str">
            <v>D294601010</v>
          </cell>
          <cell r="BG2680">
            <v>0</v>
          </cell>
        </row>
        <row r="2681">
          <cell r="G2681" t="str">
            <v>E294601010</v>
          </cell>
          <cell r="BG2681">
            <v>0</v>
          </cell>
        </row>
        <row r="2682">
          <cell r="G2682" t="str">
            <v>2946010010</v>
          </cell>
          <cell r="BG2682">
            <v>0</v>
          </cell>
        </row>
        <row r="2683">
          <cell r="G2683" t="str">
            <v>2946050010</v>
          </cell>
          <cell r="BG2683">
            <v>0</v>
          </cell>
        </row>
        <row r="2684">
          <cell r="G2684" t="str">
            <v>C294901010</v>
          </cell>
          <cell r="BG2684">
            <v>0</v>
          </cell>
        </row>
        <row r="2685">
          <cell r="G2685" t="str">
            <v>D294901010</v>
          </cell>
          <cell r="BG2685">
            <v>0</v>
          </cell>
        </row>
        <row r="2686">
          <cell r="G2686" t="str">
            <v>E294901010</v>
          </cell>
          <cell r="BG2686">
            <v>0</v>
          </cell>
        </row>
        <row r="2687">
          <cell r="G2687" t="str">
            <v>2949010010</v>
          </cell>
          <cell r="BG2687">
            <v>0</v>
          </cell>
        </row>
        <row r="2688">
          <cell r="G2688" t="str">
            <v>2949050010</v>
          </cell>
          <cell r="BG2688">
            <v>0</v>
          </cell>
        </row>
        <row r="2689">
          <cell r="G2689" t="str">
            <v>B294113000</v>
          </cell>
          <cell r="BG2689">
            <v>216680191391</v>
          </cell>
        </row>
        <row r="2690">
          <cell r="G2690" t="str">
            <v>C294143000</v>
          </cell>
          <cell r="BG2690">
            <v>216680191391</v>
          </cell>
        </row>
        <row r="2691">
          <cell r="G2691" t="str">
            <v>D294143000</v>
          </cell>
          <cell r="BG2691">
            <v>216680191391</v>
          </cell>
        </row>
        <row r="2692">
          <cell r="G2692" t="str">
            <v>E294143000</v>
          </cell>
          <cell r="BG2692">
            <v>216680191391</v>
          </cell>
        </row>
        <row r="2693">
          <cell r="G2693" t="str">
            <v>2941430000</v>
          </cell>
          <cell r="BG2693">
            <v>-2</v>
          </cell>
        </row>
        <row r="2694">
          <cell r="G2694" t="str">
            <v>2941470000</v>
          </cell>
          <cell r="BG2694">
            <v>216680191393</v>
          </cell>
        </row>
        <row r="2695">
          <cell r="G2695" t="str">
            <v>C294215000</v>
          </cell>
          <cell r="BG2695">
            <v>0</v>
          </cell>
        </row>
        <row r="2696">
          <cell r="G2696" t="str">
            <v>D294215000</v>
          </cell>
          <cell r="BG2696">
            <v>0</v>
          </cell>
        </row>
        <row r="2697">
          <cell r="G2697" t="str">
            <v>E294215000</v>
          </cell>
          <cell r="BG2697">
            <v>0</v>
          </cell>
        </row>
        <row r="2698">
          <cell r="G2698" t="str">
            <v>2942150000</v>
          </cell>
          <cell r="BG2698">
            <v>0</v>
          </cell>
        </row>
        <row r="2699">
          <cell r="G2699" t="str">
            <v>D294245000</v>
          </cell>
          <cell r="BG2699">
            <v>0</v>
          </cell>
        </row>
        <row r="2700">
          <cell r="G2700" t="str">
            <v>E294245000</v>
          </cell>
          <cell r="BG2700">
            <v>0</v>
          </cell>
        </row>
        <row r="2701">
          <cell r="G2701" t="str">
            <v>2942450000</v>
          </cell>
          <cell r="BG2701">
            <v>0</v>
          </cell>
        </row>
        <row r="2702">
          <cell r="G2702" t="str">
            <v>C294313000</v>
          </cell>
          <cell r="BG2702">
            <v>0</v>
          </cell>
        </row>
        <row r="2703">
          <cell r="G2703" t="str">
            <v>D294313000</v>
          </cell>
          <cell r="BG2703">
            <v>0</v>
          </cell>
        </row>
        <row r="2704">
          <cell r="G2704" t="str">
            <v>E294313000</v>
          </cell>
          <cell r="BG2704">
            <v>0</v>
          </cell>
        </row>
        <row r="2705">
          <cell r="G2705" t="str">
            <v>2943130000</v>
          </cell>
          <cell r="BG2705">
            <v>0</v>
          </cell>
        </row>
        <row r="2706">
          <cell r="G2706" t="str">
            <v>2943170000</v>
          </cell>
          <cell r="BG2706">
            <v>0</v>
          </cell>
        </row>
        <row r="2707">
          <cell r="G2707" t="str">
            <v>D294343000</v>
          </cell>
          <cell r="BG2707">
            <v>0</v>
          </cell>
        </row>
        <row r="2708">
          <cell r="G2708" t="str">
            <v>E294343000</v>
          </cell>
          <cell r="BG2708">
            <v>0</v>
          </cell>
        </row>
        <row r="2709">
          <cell r="G2709" t="str">
            <v>2943430000</v>
          </cell>
          <cell r="BG2709">
            <v>0</v>
          </cell>
        </row>
        <row r="2710">
          <cell r="G2710" t="str">
            <v>2943470000</v>
          </cell>
          <cell r="BG2710">
            <v>0</v>
          </cell>
        </row>
        <row r="2711">
          <cell r="G2711" t="str">
            <v>D294373000</v>
          </cell>
          <cell r="BG2711">
            <v>0</v>
          </cell>
        </row>
        <row r="2712">
          <cell r="G2712" t="str">
            <v>E294373000</v>
          </cell>
          <cell r="BG2712">
            <v>0</v>
          </cell>
        </row>
        <row r="2713">
          <cell r="G2713" t="str">
            <v>2943730000</v>
          </cell>
          <cell r="BG2713">
            <v>0</v>
          </cell>
        </row>
        <row r="2714">
          <cell r="G2714" t="str">
            <v>B285000000</v>
          </cell>
          <cell r="BG2714">
            <v>0</v>
          </cell>
        </row>
        <row r="2715">
          <cell r="G2715" t="str">
            <v>C285000000</v>
          </cell>
          <cell r="BG2715">
            <v>0</v>
          </cell>
        </row>
        <row r="2716">
          <cell r="G2716" t="str">
            <v>D285000000</v>
          </cell>
          <cell r="BG2716">
            <v>0</v>
          </cell>
        </row>
        <row r="2717">
          <cell r="G2717" t="str">
            <v>E285000000</v>
          </cell>
          <cell r="BG2717">
            <v>0</v>
          </cell>
        </row>
        <row r="2718">
          <cell r="G2718" t="str">
            <v>2850010000</v>
          </cell>
          <cell r="BG2718">
            <v>0</v>
          </cell>
        </row>
        <row r="2719">
          <cell r="G2719" t="str">
            <v>2850030000</v>
          </cell>
          <cell r="BG2719">
            <v>0</v>
          </cell>
        </row>
        <row r="2720">
          <cell r="G2720" t="str">
            <v>2850090000</v>
          </cell>
          <cell r="BG2720">
            <v>0</v>
          </cell>
        </row>
        <row r="2721">
          <cell r="G2721" t="str">
            <v>B286000000</v>
          </cell>
          <cell r="BG2721">
            <v>0</v>
          </cell>
        </row>
        <row r="2722">
          <cell r="G2722" t="str">
            <v>C286000000</v>
          </cell>
          <cell r="BG2722">
            <v>0</v>
          </cell>
        </row>
        <row r="2723">
          <cell r="G2723" t="str">
            <v>D286000000</v>
          </cell>
          <cell r="BG2723">
            <v>0</v>
          </cell>
        </row>
        <row r="2724">
          <cell r="G2724" t="str">
            <v>E286000000</v>
          </cell>
          <cell r="BG2724">
            <v>0</v>
          </cell>
        </row>
        <row r="2725">
          <cell r="G2725" t="str">
            <v>2860010000</v>
          </cell>
          <cell r="BG2725">
            <v>0</v>
          </cell>
        </row>
        <row r="2726">
          <cell r="G2726" t="str">
            <v>B299999000</v>
          </cell>
          <cell r="BG2726">
            <v>0</v>
          </cell>
        </row>
        <row r="2727">
          <cell r="G2727" t="str">
            <v>C299999000</v>
          </cell>
          <cell r="BG2727">
            <v>0</v>
          </cell>
        </row>
        <row r="2728">
          <cell r="G2728" t="str">
            <v>D299999000</v>
          </cell>
          <cell r="BG2728">
            <v>0</v>
          </cell>
        </row>
        <row r="2729">
          <cell r="G2729" t="str">
            <v>E299999000</v>
          </cell>
          <cell r="BG2729">
            <v>0</v>
          </cell>
        </row>
        <row r="2730">
          <cell r="G2730" t="str">
            <v>2121710000</v>
          </cell>
          <cell r="BG2730">
            <v>0</v>
          </cell>
        </row>
        <row r="2731">
          <cell r="G2731" t="str">
            <v>2121730000</v>
          </cell>
          <cell r="BG2731">
            <v>0</v>
          </cell>
        </row>
        <row r="2732">
          <cell r="G2732" t="str">
            <v>2121750000</v>
          </cell>
          <cell r="BG2732">
            <v>0</v>
          </cell>
        </row>
        <row r="2733">
          <cell r="G2733" t="str">
            <v>2121910000</v>
          </cell>
          <cell r="BG2733">
            <v>0</v>
          </cell>
        </row>
        <row r="2734">
          <cell r="G2734" t="str">
            <v>2122110000</v>
          </cell>
          <cell r="BG2734">
            <v>0</v>
          </cell>
        </row>
        <row r="2735">
          <cell r="G2735" t="str">
            <v>2122130000</v>
          </cell>
          <cell r="BG2735">
            <v>0</v>
          </cell>
        </row>
        <row r="2736">
          <cell r="G2736" t="str">
            <v>2122150000</v>
          </cell>
          <cell r="BG2736">
            <v>0</v>
          </cell>
        </row>
        <row r="2737">
          <cell r="G2737" t="str">
            <v>2122160000</v>
          </cell>
          <cell r="BG2737">
            <v>0</v>
          </cell>
        </row>
        <row r="2738">
          <cell r="G2738" t="str">
            <v>2122170000</v>
          </cell>
          <cell r="BG2738">
            <v>0</v>
          </cell>
        </row>
        <row r="2739">
          <cell r="G2739" t="str">
            <v>2122190000</v>
          </cell>
          <cell r="BG2739">
            <v>0</v>
          </cell>
        </row>
        <row r="2740">
          <cell r="G2740" t="str">
            <v>2122310000</v>
          </cell>
          <cell r="BG2740">
            <v>0</v>
          </cell>
        </row>
        <row r="2741">
          <cell r="G2741" t="str">
            <v>2122510000</v>
          </cell>
          <cell r="BG2741">
            <v>0</v>
          </cell>
        </row>
        <row r="2742">
          <cell r="G2742" t="str">
            <v>2122710000</v>
          </cell>
          <cell r="BG2742">
            <v>0</v>
          </cell>
        </row>
        <row r="2743">
          <cell r="G2743" t="str">
            <v>2122810000</v>
          </cell>
          <cell r="BG2743">
            <v>0</v>
          </cell>
        </row>
        <row r="2744">
          <cell r="G2744" t="str">
            <v>2122910000</v>
          </cell>
          <cell r="BG2744">
            <v>0</v>
          </cell>
        </row>
        <row r="2745">
          <cell r="G2745" t="str">
            <v>2125110000</v>
          </cell>
          <cell r="BG2745">
            <v>0</v>
          </cell>
        </row>
        <row r="2746">
          <cell r="G2746" t="str">
            <v>2125310000</v>
          </cell>
          <cell r="BG2746">
            <v>0</v>
          </cell>
        </row>
        <row r="2747">
          <cell r="G2747" t="str">
            <v>2125510000</v>
          </cell>
          <cell r="BG2747">
            <v>0</v>
          </cell>
        </row>
        <row r="2748">
          <cell r="G2748" t="str">
            <v>2125710000</v>
          </cell>
          <cell r="BG2748">
            <v>0</v>
          </cell>
        </row>
        <row r="2749">
          <cell r="G2749" t="str">
            <v>2125910000</v>
          </cell>
          <cell r="BG2749">
            <v>0</v>
          </cell>
        </row>
        <row r="2750">
          <cell r="G2750" t="str">
            <v>2126010000</v>
          </cell>
          <cell r="BG2750">
            <v>0</v>
          </cell>
        </row>
        <row r="2751">
          <cell r="G2751" t="str">
            <v>2991110000</v>
          </cell>
          <cell r="BG2751">
            <v>0</v>
          </cell>
        </row>
        <row r="2752">
          <cell r="G2752" t="str">
            <v>2991510000</v>
          </cell>
          <cell r="BG2752">
            <v>0</v>
          </cell>
        </row>
        <row r="2753">
          <cell r="G2753" t="str">
            <v>2991710000</v>
          </cell>
          <cell r="BG2753">
            <v>0</v>
          </cell>
        </row>
        <row r="2754">
          <cell r="G2754" t="str">
            <v>2991750000</v>
          </cell>
          <cell r="BG2754">
            <v>0</v>
          </cell>
        </row>
        <row r="2755">
          <cell r="G2755" t="str">
            <v>2991810000</v>
          </cell>
          <cell r="BG2755">
            <v>0</v>
          </cell>
        </row>
        <row r="2756">
          <cell r="G2756" t="str">
            <v>2991910000</v>
          </cell>
          <cell r="BG2756">
            <v>0</v>
          </cell>
        </row>
        <row r="2757">
          <cell r="G2757" t="str">
            <v>2993010000</v>
          </cell>
          <cell r="BG2757">
            <v>0</v>
          </cell>
        </row>
        <row r="2758">
          <cell r="G2758" t="str">
            <v>2994110000</v>
          </cell>
          <cell r="BG2758">
            <v>0</v>
          </cell>
        </row>
        <row r="2759">
          <cell r="G2759" t="str">
            <v>2994510000</v>
          </cell>
          <cell r="BG2759">
            <v>0</v>
          </cell>
        </row>
        <row r="2760">
          <cell r="G2760" t="str">
            <v>2994550000</v>
          </cell>
          <cell r="BG2760">
            <v>0</v>
          </cell>
        </row>
        <row r="2761">
          <cell r="G2761" t="str">
            <v>2995110000</v>
          </cell>
          <cell r="BG2761">
            <v>0</v>
          </cell>
        </row>
        <row r="2762">
          <cell r="G2762" t="str">
            <v>2995310000</v>
          </cell>
          <cell r="BG2762">
            <v>0</v>
          </cell>
        </row>
        <row r="2763">
          <cell r="G2763" t="str">
            <v>2995510000</v>
          </cell>
          <cell r="BG2763">
            <v>0</v>
          </cell>
        </row>
        <row r="2764">
          <cell r="G2764" t="str">
            <v>2995710000</v>
          </cell>
          <cell r="BG2764">
            <v>0</v>
          </cell>
        </row>
        <row r="2765">
          <cell r="G2765" t="str">
            <v>2996110000</v>
          </cell>
          <cell r="BG2765">
            <v>0</v>
          </cell>
        </row>
        <row r="2766">
          <cell r="G2766" t="str">
            <v>2996510000</v>
          </cell>
          <cell r="BG2766">
            <v>0</v>
          </cell>
        </row>
        <row r="2767">
          <cell r="G2767" t="str">
            <v>2997110000</v>
          </cell>
          <cell r="BG2767">
            <v>0</v>
          </cell>
        </row>
        <row r="2768">
          <cell r="G2768" t="str">
            <v>2997410000</v>
          </cell>
          <cell r="BG2768">
            <v>0</v>
          </cell>
        </row>
        <row r="2769">
          <cell r="G2769" t="str">
            <v>2997710000</v>
          </cell>
          <cell r="BG2769">
            <v>0</v>
          </cell>
        </row>
        <row r="2770">
          <cell r="G2770" t="str">
            <v>2998110000</v>
          </cell>
          <cell r="BG2770">
            <v>0</v>
          </cell>
        </row>
        <row r="2771">
          <cell r="G2771" t="str">
            <v>2998130000</v>
          </cell>
          <cell r="BG2771">
            <v>0</v>
          </cell>
        </row>
        <row r="2772">
          <cell r="G2772" t="str">
            <v>2998140000</v>
          </cell>
          <cell r="BG2772">
            <v>0</v>
          </cell>
        </row>
        <row r="2773">
          <cell r="G2773" t="str">
            <v>2998150000</v>
          </cell>
          <cell r="BG2773">
            <v>0</v>
          </cell>
        </row>
        <row r="2774">
          <cell r="G2774" t="str">
            <v>2998310000</v>
          </cell>
          <cell r="BG2774">
            <v>0</v>
          </cell>
        </row>
        <row r="2775">
          <cell r="G2775" t="str">
            <v>2998320000</v>
          </cell>
          <cell r="BG2775">
            <v>0</v>
          </cell>
        </row>
        <row r="2776">
          <cell r="G2776" t="str">
            <v>2998330000</v>
          </cell>
          <cell r="BG2776">
            <v>0</v>
          </cell>
        </row>
        <row r="2777">
          <cell r="G2777" t="str">
            <v>2998340000</v>
          </cell>
          <cell r="BG2777">
            <v>0</v>
          </cell>
        </row>
        <row r="2778">
          <cell r="G2778" t="str">
            <v>2998350000</v>
          </cell>
          <cell r="BG2778">
            <v>0</v>
          </cell>
        </row>
        <row r="2779">
          <cell r="G2779" t="str">
            <v>2998510000</v>
          </cell>
          <cell r="BG2779">
            <v>0</v>
          </cell>
        </row>
        <row r="2780">
          <cell r="G2780" t="str">
            <v>2998550000</v>
          </cell>
          <cell r="BG2780">
            <v>0</v>
          </cell>
        </row>
        <row r="2781">
          <cell r="G2781" t="str">
            <v>2998590000</v>
          </cell>
          <cell r="BG2781">
            <v>0</v>
          </cell>
        </row>
        <row r="2782">
          <cell r="G2782" t="str">
            <v>2998710000</v>
          </cell>
          <cell r="BG2782">
            <v>0</v>
          </cell>
        </row>
        <row r="2783">
          <cell r="G2783" t="str">
            <v>2998720000</v>
          </cell>
          <cell r="BG2783">
            <v>0</v>
          </cell>
        </row>
        <row r="2784">
          <cell r="G2784" t="str">
            <v>2998730000</v>
          </cell>
          <cell r="BG2784">
            <v>0</v>
          </cell>
        </row>
        <row r="2785">
          <cell r="G2785" t="str">
            <v>2998740000</v>
          </cell>
          <cell r="BG2785">
            <v>0</v>
          </cell>
        </row>
        <row r="2786">
          <cell r="G2786" t="str">
            <v>2998750000</v>
          </cell>
          <cell r="BG2786">
            <v>0</v>
          </cell>
        </row>
        <row r="2787">
          <cell r="G2787" t="str">
            <v>2998760000</v>
          </cell>
          <cell r="BG2787">
            <v>0</v>
          </cell>
        </row>
        <row r="2788">
          <cell r="G2788" t="str">
            <v>2998910000</v>
          </cell>
          <cell r="BG2788">
            <v>0</v>
          </cell>
        </row>
        <row r="2789">
          <cell r="G2789" t="str">
            <v>A300000000</v>
          </cell>
          <cell r="BG2789">
            <v>32691263930571</v>
          </cell>
        </row>
        <row r="2790">
          <cell r="G2790" t="str">
            <v>B310000000</v>
          </cell>
          <cell r="BG2790">
            <v>30244672188261</v>
          </cell>
        </row>
        <row r="2791">
          <cell r="G2791" t="str">
            <v>C310000000</v>
          </cell>
          <cell r="BG2791">
            <v>3640302745000</v>
          </cell>
        </row>
        <row r="2792">
          <cell r="G2792" t="str">
            <v>D311000000</v>
          </cell>
          <cell r="BG2792">
            <v>3640302745000</v>
          </cell>
        </row>
        <row r="2793">
          <cell r="G2793" t="str">
            <v>E311000000</v>
          </cell>
          <cell r="BG2793">
            <v>3640302745000</v>
          </cell>
        </row>
        <row r="2794">
          <cell r="G2794" t="str">
            <v>3110010000</v>
          </cell>
          <cell r="BG2794">
            <v>3640302745000</v>
          </cell>
        </row>
        <row r="2795">
          <cell r="G2795" t="str">
            <v>3110070000</v>
          </cell>
          <cell r="BG2795">
            <v>0</v>
          </cell>
        </row>
        <row r="2796">
          <cell r="G2796" t="str">
            <v>D312000000</v>
          </cell>
          <cell r="BG2796">
            <v>0</v>
          </cell>
        </row>
        <row r="2797">
          <cell r="G2797" t="str">
            <v>E312000000</v>
          </cell>
          <cell r="BG2797">
            <v>0</v>
          </cell>
        </row>
        <row r="2798">
          <cell r="G2798" t="str">
            <v>3120010000</v>
          </cell>
          <cell r="BG2798">
            <v>0</v>
          </cell>
        </row>
        <row r="2799">
          <cell r="G2799" t="str">
            <v>C330000000</v>
          </cell>
          <cell r="BG2799">
            <v>685426518795</v>
          </cell>
        </row>
        <row r="2800">
          <cell r="G2800" t="str">
            <v>D331000000</v>
          </cell>
          <cell r="BG2800">
            <v>643544458937</v>
          </cell>
        </row>
        <row r="2801">
          <cell r="G2801" t="str">
            <v>E331000000</v>
          </cell>
          <cell r="BG2801">
            <v>643544458937</v>
          </cell>
        </row>
        <row r="2802">
          <cell r="G2802" t="str">
            <v>3310010000</v>
          </cell>
          <cell r="BG2802">
            <v>643544458937</v>
          </cell>
        </row>
        <row r="2803">
          <cell r="G2803" t="str">
            <v>D333000000</v>
          </cell>
          <cell r="BG2803">
            <v>0</v>
          </cell>
        </row>
        <row r="2804">
          <cell r="G2804" t="str">
            <v>E333000000</v>
          </cell>
          <cell r="BG2804">
            <v>0</v>
          </cell>
        </row>
        <row r="2805">
          <cell r="G2805" t="str">
            <v>3330010000</v>
          </cell>
          <cell r="BG2805">
            <v>0</v>
          </cell>
        </row>
        <row r="2806">
          <cell r="G2806" t="str">
            <v>D334000000</v>
          </cell>
          <cell r="BG2806">
            <v>-27697</v>
          </cell>
        </row>
        <row r="2807">
          <cell r="G2807" t="str">
            <v>E334000000</v>
          </cell>
          <cell r="BG2807">
            <v>-27697</v>
          </cell>
        </row>
        <row r="2808">
          <cell r="G2808" t="str">
            <v>3340010000</v>
          </cell>
          <cell r="BG2808">
            <v>-27697</v>
          </cell>
        </row>
        <row r="2809">
          <cell r="G2809" t="str">
            <v>D335000000</v>
          </cell>
          <cell r="BG2809">
            <v>41882087555</v>
          </cell>
        </row>
        <row r="2810">
          <cell r="G2810" t="str">
            <v>E335100000</v>
          </cell>
          <cell r="BG2810">
            <v>0</v>
          </cell>
        </row>
        <row r="2811">
          <cell r="G2811" t="str">
            <v>3351010000</v>
          </cell>
          <cell r="BG2811">
            <v>0</v>
          </cell>
        </row>
        <row r="2812">
          <cell r="G2812" t="str">
            <v>E335300000</v>
          </cell>
          <cell r="BG2812">
            <v>0</v>
          </cell>
        </row>
        <row r="2813">
          <cell r="G2813" t="str">
            <v>3353010000</v>
          </cell>
          <cell r="BG2813">
            <v>0</v>
          </cell>
        </row>
        <row r="2814">
          <cell r="G2814" t="str">
            <v>E335400000</v>
          </cell>
          <cell r="BG2814">
            <v>0</v>
          </cell>
        </row>
        <row r="2815">
          <cell r="G2815" t="str">
            <v>3354010000</v>
          </cell>
          <cell r="BG2815">
            <v>0</v>
          </cell>
        </row>
        <row r="2816">
          <cell r="G2816" t="str">
            <v>E335500000</v>
          </cell>
          <cell r="BG2816">
            <v>0</v>
          </cell>
        </row>
        <row r="2817">
          <cell r="G2817" t="str">
            <v>3355010000</v>
          </cell>
          <cell r="BG2817">
            <v>0</v>
          </cell>
        </row>
        <row r="2818">
          <cell r="G2818" t="str">
            <v>E335700000</v>
          </cell>
          <cell r="BG2818">
            <v>0</v>
          </cell>
        </row>
        <row r="2819">
          <cell r="G2819" t="str">
            <v>3357010000</v>
          </cell>
          <cell r="BG2819">
            <v>0</v>
          </cell>
        </row>
        <row r="2820">
          <cell r="G2820" t="str">
            <v>E335900000</v>
          </cell>
          <cell r="BG2820">
            <v>41882087555</v>
          </cell>
        </row>
        <row r="2821">
          <cell r="G2821" t="str">
            <v>3359010000</v>
          </cell>
          <cell r="BG2821">
            <v>41882087555</v>
          </cell>
        </row>
        <row r="2822">
          <cell r="G2822" t="str">
            <v>C340001000</v>
          </cell>
          <cell r="BG2822">
            <v>3411676289000</v>
          </cell>
        </row>
        <row r="2823">
          <cell r="G2823" t="str">
            <v>D340001000</v>
          </cell>
          <cell r="BG2823">
            <v>3411676289000</v>
          </cell>
        </row>
        <row r="2824">
          <cell r="G2824" t="str">
            <v>E340001000</v>
          </cell>
          <cell r="BG2824">
            <v>3420000000000</v>
          </cell>
        </row>
        <row r="2825">
          <cell r="G2825" t="str">
            <v>3400010000</v>
          </cell>
          <cell r="BG2825">
            <v>3420000000000</v>
          </cell>
        </row>
        <row r="2826">
          <cell r="G2826" t="str">
            <v>E340010000</v>
          </cell>
          <cell r="BG2826">
            <v>-8323711000</v>
          </cell>
        </row>
        <row r="2827">
          <cell r="G2827" t="str">
            <v>3400110000</v>
          </cell>
          <cell r="BG2827">
            <v>-8323711000</v>
          </cell>
        </row>
        <row r="2828">
          <cell r="G2828" t="str">
            <v>3400550000</v>
          </cell>
          <cell r="BG2828">
            <v>0</v>
          </cell>
        </row>
        <row r="2829">
          <cell r="G2829" t="str">
            <v>C350000000</v>
          </cell>
          <cell r="BG2829">
            <v>24452124839676</v>
          </cell>
        </row>
        <row r="2830">
          <cell r="G2830" t="str">
            <v>D351000000</v>
          </cell>
          <cell r="BG2830">
            <v>4096211039615</v>
          </cell>
        </row>
        <row r="2831">
          <cell r="G2831" t="str">
            <v>E351100000</v>
          </cell>
          <cell r="BG2831">
            <v>3140665997796</v>
          </cell>
        </row>
        <row r="2832">
          <cell r="G2832" t="str">
            <v>3511010000</v>
          </cell>
          <cell r="BG2832">
            <v>3140665997796</v>
          </cell>
        </row>
        <row r="2833">
          <cell r="G2833" t="str">
            <v>E351400000</v>
          </cell>
          <cell r="BG2833">
            <v>8000000000</v>
          </cell>
        </row>
        <row r="2834">
          <cell r="G2834" t="str">
            <v>3514010000</v>
          </cell>
          <cell r="BG2834">
            <v>8000000000</v>
          </cell>
        </row>
        <row r="2835">
          <cell r="G2835" t="str">
            <v>E351700000</v>
          </cell>
          <cell r="BG2835">
            <v>235400000000</v>
          </cell>
        </row>
        <row r="2836">
          <cell r="G2836" t="str">
            <v>3517010000</v>
          </cell>
          <cell r="BG2836">
            <v>235400000000</v>
          </cell>
        </row>
        <row r="2837">
          <cell r="G2837" t="str">
            <v>E351990000</v>
          </cell>
          <cell r="BG2837">
            <v>712145041819</v>
          </cell>
        </row>
        <row r="2838">
          <cell r="G2838" t="str">
            <v>3519910000</v>
          </cell>
          <cell r="BG2838">
            <v>11229962530</v>
          </cell>
        </row>
        <row r="2839">
          <cell r="G2839" t="str">
            <v>3519950000</v>
          </cell>
          <cell r="BG2839">
            <v>700915079289</v>
          </cell>
        </row>
        <row r="2840">
          <cell r="G2840" t="str">
            <v>D354000000</v>
          </cell>
          <cell r="BG2840">
            <v>11448817988347</v>
          </cell>
        </row>
        <row r="2841">
          <cell r="G2841" t="str">
            <v>E354100000</v>
          </cell>
          <cell r="BG2841">
            <v>0</v>
          </cell>
        </row>
        <row r="2842">
          <cell r="G2842" t="str">
            <v>3541010000</v>
          </cell>
          <cell r="BG2842">
            <v>0</v>
          </cell>
        </row>
        <row r="2843">
          <cell r="G2843" t="str">
            <v>E354400000</v>
          </cell>
          <cell r="BG2843">
            <v>8576104414174</v>
          </cell>
        </row>
        <row r="2844">
          <cell r="G2844" t="str">
            <v>3544010000</v>
          </cell>
          <cell r="BG2844">
            <v>8576104414174</v>
          </cell>
        </row>
        <row r="2845">
          <cell r="G2845" t="str">
            <v>E354700000</v>
          </cell>
          <cell r="BG2845">
            <v>2872713574173</v>
          </cell>
        </row>
        <row r="2846">
          <cell r="G2846" t="str">
            <v>3519930000</v>
          </cell>
          <cell r="BG2846">
            <v>2839475000000</v>
          </cell>
        </row>
        <row r="2847">
          <cell r="G2847" t="str">
            <v>3547010000</v>
          </cell>
          <cell r="BG2847">
            <v>0</v>
          </cell>
        </row>
        <row r="2848">
          <cell r="G2848" t="str">
            <v>3547020000</v>
          </cell>
          <cell r="BG2848">
            <v>0</v>
          </cell>
        </row>
        <row r="2849">
          <cell r="G2849" t="str">
            <v>3547030000</v>
          </cell>
          <cell r="BG2849">
            <v>0</v>
          </cell>
        </row>
        <row r="2850">
          <cell r="G2850" t="str">
            <v>3547040000</v>
          </cell>
          <cell r="BG2850">
            <v>0</v>
          </cell>
        </row>
        <row r="2851">
          <cell r="G2851" t="str">
            <v>3547050000</v>
          </cell>
          <cell r="BG2851">
            <v>0</v>
          </cell>
        </row>
        <row r="2852">
          <cell r="G2852" t="str">
            <v>3547090000</v>
          </cell>
          <cell r="BG2852">
            <v>33238574173</v>
          </cell>
        </row>
        <row r="2853">
          <cell r="G2853" t="str">
            <v>E354900000</v>
          </cell>
          <cell r="BG2853">
            <v>0</v>
          </cell>
        </row>
        <row r="2854">
          <cell r="G2854" t="str">
            <v>3549010000</v>
          </cell>
          <cell r="BG2854">
            <v>0</v>
          </cell>
        </row>
        <row r="2855">
          <cell r="G2855" t="str">
            <v>D355000000</v>
          </cell>
          <cell r="BG2855">
            <v>0</v>
          </cell>
        </row>
        <row r="2856">
          <cell r="G2856" t="str">
            <v>E355000000</v>
          </cell>
          <cell r="BG2856">
            <v>0</v>
          </cell>
        </row>
        <row r="2857">
          <cell r="G2857" t="str">
            <v>3550010000</v>
          </cell>
          <cell r="BG2857">
            <v>0</v>
          </cell>
        </row>
        <row r="2858">
          <cell r="G2858" t="str">
            <v>D357000000</v>
          </cell>
          <cell r="BG2858">
            <v>9016154368524</v>
          </cell>
        </row>
        <row r="2859">
          <cell r="G2859" t="str">
            <v>E356400000</v>
          </cell>
          <cell r="BG2859">
            <v>1538875659371</v>
          </cell>
        </row>
        <row r="2860">
          <cell r="G2860" t="str">
            <v>3574010000</v>
          </cell>
          <cell r="BG2860">
            <v>1538875659371</v>
          </cell>
        </row>
        <row r="2861">
          <cell r="G2861" t="str">
            <v>E357100000</v>
          </cell>
          <cell r="BG2861">
            <v>7477044661643</v>
          </cell>
        </row>
        <row r="2862">
          <cell r="G2862" t="str">
            <v>3571110000</v>
          </cell>
          <cell r="BG2862">
            <v>7477044661643</v>
          </cell>
        </row>
        <row r="2863">
          <cell r="G2863" t="str">
            <v>3571510000</v>
          </cell>
          <cell r="BG2863">
            <v>0</v>
          </cell>
        </row>
        <row r="2864">
          <cell r="G2864" t="str">
            <v>3571550000</v>
          </cell>
          <cell r="BG2864">
            <v>0</v>
          </cell>
        </row>
        <row r="2865">
          <cell r="G2865" t="str">
            <v>E357130000</v>
          </cell>
          <cell r="BG2865">
            <v>3973238</v>
          </cell>
        </row>
        <row r="2866">
          <cell r="G2866" t="str">
            <v>3571310000</v>
          </cell>
          <cell r="BG2866">
            <v>0</v>
          </cell>
        </row>
        <row r="2867">
          <cell r="G2867" t="str">
            <v>3571320000</v>
          </cell>
          <cell r="BG2867">
            <v>3973238</v>
          </cell>
        </row>
        <row r="2868">
          <cell r="G2868" t="str">
            <v>3571330000</v>
          </cell>
          <cell r="BG2868">
            <v>0</v>
          </cell>
        </row>
        <row r="2869">
          <cell r="G2869" t="str">
            <v>3571340000</v>
          </cell>
          <cell r="BG2869">
            <v>0</v>
          </cell>
        </row>
        <row r="2870">
          <cell r="G2870" t="str">
            <v>E357200000</v>
          </cell>
          <cell r="BG2870">
            <v>0</v>
          </cell>
        </row>
        <row r="2871">
          <cell r="G2871" t="str">
            <v>3572010000</v>
          </cell>
          <cell r="BG2871">
            <v>0</v>
          </cell>
        </row>
        <row r="2872">
          <cell r="G2872" t="str">
            <v>E357300000</v>
          </cell>
          <cell r="BG2872">
            <v>-996114066</v>
          </cell>
        </row>
        <row r="2873">
          <cell r="G2873" t="str">
            <v>3573010000</v>
          </cell>
          <cell r="BG2873">
            <v>0</v>
          </cell>
        </row>
        <row r="2874">
          <cell r="G2874" t="str">
            <v>3573020000</v>
          </cell>
          <cell r="BG2874">
            <v>-996114066</v>
          </cell>
        </row>
        <row r="2875">
          <cell r="G2875" t="str">
            <v>E357303000</v>
          </cell>
          <cell r="BG2875">
            <v>1226188338</v>
          </cell>
        </row>
        <row r="2876">
          <cell r="G2876" t="str">
            <v>3573030000</v>
          </cell>
          <cell r="BG2876">
            <v>1226188338</v>
          </cell>
        </row>
        <row r="2877">
          <cell r="G2877" t="str">
            <v>E357700000</v>
          </cell>
          <cell r="BG2877">
            <v>0</v>
          </cell>
        </row>
        <row r="2878">
          <cell r="G2878" t="str">
            <v>3577190000</v>
          </cell>
          <cell r="BG2878">
            <v>0</v>
          </cell>
        </row>
        <row r="2879">
          <cell r="G2879" t="str">
            <v>3577590000</v>
          </cell>
          <cell r="BG2879">
            <v>0</v>
          </cell>
        </row>
        <row r="2880">
          <cell r="G2880" t="str">
            <v>D358100000</v>
          </cell>
          <cell r="BG2880">
            <v>0</v>
          </cell>
        </row>
        <row r="2881">
          <cell r="G2881" t="str">
            <v>E358100000</v>
          </cell>
          <cell r="BG2881">
            <v>0</v>
          </cell>
        </row>
        <row r="2882">
          <cell r="G2882" t="str">
            <v>3581010000</v>
          </cell>
          <cell r="BG2882">
            <v>0</v>
          </cell>
        </row>
        <row r="2883">
          <cell r="G2883" t="str">
            <v>D358500000</v>
          </cell>
          <cell r="BG2883">
            <v>0</v>
          </cell>
        </row>
        <row r="2884">
          <cell r="G2884" t="str">
            <v>E358500000</v>
          </cell>
          <cell r="BG2884">
            <v>0</v>
          </cell>
        </row>
        <row r="2885">
          <cell r="G2885" t="str">
            <v>3585010000</v>
          </cell>
          <cell r="BG2885">
            <v>0</v>
          </cell>
        </row>
        <row r="2886">
          <cell r="G2886" t="str">
            <v>D358700000</v>
          </cell>
          <cell r="BG2886">
            <v>-70150441355</v>
          </cell>
        </row>
        <row r="2887">
          <cell r="G2887" t="str">
            <v>E358700000</v>
          </cell>
          <cell r="BG2887">
            <v>-70150441355</v>
          </cell>
        </row>
        <row r="2888">
          <cell r="G2888" t="str">
            <v>3587010000</v>
          </cell>
          <cell r="BG2888">
            <v>-70150441355</v>
          </cell>
        </row>
        <row r="2889">
          <cell r="G2889" t="str">
            <v>D357110000</v>
          </cell>
          <cell r="BG2889">
            <v>-38908115455</v>
          </cell>
        </row>
        <row r="2890">
          <cell r="G2890" t="str">
            <v>E357110000</v>
          </cell>
          <cell r="BG2890">
            <v>-38908115455</v>
          </cell>
        </row>
        <row r="2891">
          <cell r="G2891" t="str">
            <v>3571210000</v>
          </cell>
          <cell r="BG2891">
            <v>43666535232</v>
          </cell>
        </row>
        <row r="2892">
          <cell r="G2892" t="str">
            <v>3571220000</v>
          </cell>
          <cell r="BG2892">
            <v>-82574650687</v>
          </cell>
        </row>
        <row r="2893">
          <cell r="G2893" t="str">
            <v>3571230000</v>
          </cell>
          <cell r="BG2893">
            <v>0</v>
          </cell>
        </row>
        <row r="2894">
          <cell r="G2894" t="str">
            <v>3571240000</v>
          </cell>
          <cell r="BG2894">
            <v>0</v>
          </cell>
        </row>
        <row r="2895">
          <cell r="G2895" t="str">
            <v>C371000000</v>
          </cell>
          <cell r="BG2895">
            <v>-1674571967507</v>
          </cell>
        </row>
        <row r="2896">
          <cell r="G2896" t="str">
            <v>D320000000</v>
          </cell>
          <cell r="BG2896">
            <v>0</v>
          </cell>
        </row>
        <row r="2897">
          <cell r="G2897" t="str">
            <v>E320000000</v>
          </cell>
          <cell r="BG2897">
            <v>0</v>
          </cell>
        </row>
        <row r="2898">
          <cell r="G2898" t="str">
            <v>3200010000</v>
          </cell>
          <cell r="BG2898">
            <v>0</v>
          </cell>
        </row>
        <row r="2899">
          <cell r="G2899" t="str">
            <v>D371000000</v>
          </cell>
          <cell r="BG2899">
            <v>-27456161937</v>
          </cell>
        </row>
        <row r="2900">
          <cell r="G2900" t="str">
            <v>E371000000</v>
          </cell>
          <cell r="BG2900">
            <v>-27456161937</v>
          </cell>
        </row>
        <row r="2901">
          <cell r="G2901" t="str">
            <v>3710010000</v>
          </cell>
          <cell r="BG2901">
            <v>-27456161937</v>
          </cell>
        </row>
        <row r="2902">
          <cell r="G2902" t="str">
            <v>D372000000</v>
          </cell>
          <cell r="BG2902">
            <v>0</v>
          </cell>
        </row>
        <row r="2903">
          <cell r="G2903" t="str">
            <v>E372000000</v>
          </cell>
          <cell r="BG2903">
            <v>0</v>
          </cell>
        </row>
        <row r="2904">
          <cell r="G2904" t="str">
            <v>3720010000</v>
          </cell>
          <cell r="BG2904">
            <v>0</v>
          </cell>
        </row>
        <row r="2905">
          <cell r="G2905" t="str">
            <v>D374101000</v>
          </cell>
          <cell r="BG2905">
            <v>0</v>
          </cell>
        </row>
        <row r="2906">
          <cell r="G2906" t="str">
            <v>E374101000</v>
          </cell>
          <cell r="BG2906">
            <v>0</v>
          </cell>
        </row>
        <row r="2907">
          <cell r="G2907" t="str">
            <v>3741010000</v>
          </cell>
          <cell r="BG2907">
            <v>0</v>
          </cell>
        </row>
        <row r="2908">
          <cell r="G2908" t="str">
            <v>D376100000</v>
          </cell>
          <cell r="BG2908">
            <v>248426240</v>
          </cell>
        </row>
        <row r="2909">
          <cell r="G2909" t="str">
            <v>E376100000</v>
          </cell>
          <cell r="BG2909">
            <v>248426240</v>
          </cell>
        </row>
        <row r="2910">
          <cell r="G2910" t="str">
            <v>3761010000</v>
          </cell>
          <cell r="BG2910">
            <v>248426240</v>
          </cell>
        </row>
        <row r="2911">
          <cell r="G2911" t="str">
            <v>D376500000</v>
          </cell>
          <cell r="BG2911">
            <v>0</v>
          </cell>
        </row>
        <row r="2912">
          <cell r="G2912" t="str">
            <v>E376500000</v>
          </cell>
          <cell r="BG2912">
            <v>0</v>
          </cell>
        </row>
        <row r="2913">
          <cell r="G2913" t="str">
            <v>3765010000</v>
          </cell>
          <cell r="BG2913">
            <v>0</v>
          </cell>
        </row>
        <row r="2914">
          <cell r="G2914" t="str">
            <v>D379000000</v>
          </cell>
          <cell r="BG2914">
            <v>-1647364231810</v>
          </cell>
        </row>
        <row r="2915">
          <cell r="G2915" t="str">
            <v>E379000000</v>
          </cell>
          <cell r="BG2915">
            <v>-1647364231810</v>
          </cell>
        </row>
        <row r="2916">
          <cell r="G2916" t="str">
            <v>3790010000</v>
          </cell>
          <cell r="BG2916">
            <v>-22770952818</v>
          </cell>
        </row>
        <row r="2917">
          <cell r="G2917" t="str">
            <v>3790040000</v>
          </cell>
          <cell r="BG2917">
            <v>0</v>
          </cell>
        </row>
        <row r="2918">
          <cell r="G2918" t="str">
            <v>3790070000</v>
          </cell>
          <cell r="BG2918">
            <v>0</v>
          </cell>
        </row>
        <row r="2919">
          <cell r="G2919" t="str">
            <v>3790090000</v>
          </cell>
          <cell r="BG2919">
            <v>-1624593278992</v>
          </cell>
        </row>
        <row r="2920">
          <cell r="G2920" t="str">
            <v>C374000000</v>
          </cell>
          <cell r="BG2920">
            <v>-270286236703</v>
          </cell>
        </row>
        <row r="2921">
          <cell r="G2921" t="str">
            <v>D371100000</v>
          </cell>
          <cell r="BG2921">
            <v>0</v>
          </cell>
        </row>
        <row r="2922">
          <cell r="G2922" t="str">
            <v>E371110000</v>
          </cell>
          <cell r="BG2922">
            <v>0</v>
          </cell>
        </row>
        <row r="2923">
          <cell r="G2923" t="str">
            <v>3711111000</v>
          </cell>
          <cell r="BG2923">
            <v>0</v>
          </cell>
        </row>
        <row r="2924">
          <cell r="G2924" t="str">
            <v>3711112000</v>
          </cell>
          <cell r="BG2924">
            <v>0</v>
          </cell>
        </row>
        <row r="2925">
          <cell r="G2925" t="str">
            <v>3711113000</v>
          </cell>
          <cell r="BG2925">
            <v>0</v>
          </cell>
        </row>
        <row r="2926">
          <cell r="G2926" t="str">
            <v>3711114000</v>
          </cell>
          <cell r="BG2926">
            <v>0</v>
          </cell>
        </row>
        <row r="2927">
          <cell r="G2927" t="str">
            <v>E371120000</v>
          </cell>
          <cell r="BG2927">
            <v>0</v>
          </cell>
        </row>
        <row r="2928">
          <cell r="G2928" t="str">
            <v>3711121000</v>
          </cell>
          <cell r="BG2928">
            <v>0</v>
          </cell>
        </row>
        <row r="2929">
          <cell r="G2929" t="str">
            <v>3711122000</v>
          </cell>
          <cell r="BG2929">
            <v>0</v>
          </cell>
        </row>
        <row r="2930">
          <cell r="G2930" t="str">
            <v>3711123000</v>
          </cell>
          <cell r="BG2930">
            <v>0</v>
          </cell>
        </row>
        <row r="2931">
          <cell r="G2931" t="str">
            <v>3711124000</v>
          </cell>
          <cell r="BG2931">
            <v>0</v>
          </cell>
        </row>
        <row r="2932">
          <cell r="G2932" t="str">
            <v>D371200000</v>
          </cell>
          <cell r="BG2932">
            <v>0</v>
          </cell>
        </row>
        <row r="2933">
          <cell r="G2933" t="str">
            <v>E371210000</v>
          </cell>
          <cell r="BG2933">
            <v>0</v>
          </cell>
        </row>
        <row r="2934">
          <cell r="G2934" t="str">
            <v>3711211000</v>
          </cell>
          <cell r="BG2934">
            <v>0</v>
          </cell>
        </row>
        <row r="2935">
          <cell r="G2935" t="str">
            <v>3711212000</v>
          </cell>
          <cell r="BG2935">
            <v>0</v>
          </cell>
        </row>
        <row r="2936">
          <cell r="G2936" t="str">
            <v>3711213000</v>
          </cell>
          <cell r="BG2936">
            <v>0</v>
          </cell>
        </row>
        <row r="2937">
          <cell r="G2937" t="str">
            <v>3711214000</v>
          </cell>
          <cell r="BG2937">
            <v>0</v>
          </cell>
        </row>
        <row r="2938">
          <cell r="G2938" t="str">
            <v>E371220000</v>
          </cell>
          <cell r="BG2938">
            <v>0</v>
          </cell>
        </row>
        <row r="2939">
          <cell r="G2939" t="str">
            <v>3711221000</v>
          </cell>
          <cell r="BG2939">
            <v>0</v>
          </cell>
        </row>
        <row r="2940">
          <cell r="G2940" t="str">
            <v>3711222000</v>
          </cell>
          <cell r="BG2940">
            <v>0</v>
          </cell>
        </row>
        <row r="2941">
          <cell r="G2941" t="str">
            <v>3711223000</v>
          </cell>
          <cell r="BG2941">
            <v>0</v>
          </cell>
        </row>
        <row r="2942">
          <cell r="G2942" t="str">
            <v>3711224000</v>
          </cell>
          <cell r="BG2942">
            <v>0</v>
          </cell>
        </row>
        <row r="2943">
          <cell r="G2943" t="str">
            <v>D374110000</v>
          </cell>
          <cell r="BG2943">
            <v>226875514733</v>
          </cell>
        </row>
        <row r="2944">
          <cell r="G2944" t="str">
            <v>E374110000</v>
          </cell>
          <cell r="BG2944">
            <v>222266918199</v>
          </cell>
        </row>
        <row r="2945">
          <cell r="G2945" t="str">
            <v>3741110000</v>
          </cell>
          <cell r="BG2945">
            <v>216226319579</v>
          </cell>
        </row>
        <row r="2946">
          <cell r="G2946" t="str">
            <v>3741130000</v>
          </cell>
          <cell r="BG2946">
            <v>-332026931</v>
          </cell>
        </row>
        <row r="2947">
          <cell r="G2947" t="str">
            <v>3741150000</v>
          </cell>
          <cell r="BG2947">
            <v>4988014470</v>
          </cell>
        </row>
        <row r="2948">
          <cell r="G2948" t="str">
            <v>3741190000</v>
          </cell>
          <cell r="BG2948">
            <v>1384611081</v>
          </cell>
        </row>
        <row r="2949">
          <cell r="G2949" t="str">
            <v>E374150000</v>
          </cell>
          <cell r="BG2949">
            <v>4608596534</v>
          </cell>
        </row>
        <row r="2950">
          <cell r="G2950" t="str">
            <v>3741510000</v>
          </cell>
          <cell r="BG2950">
            <v>0</v>
          </cell>
        </row>
        <row r="2951">
          <cell r="G2951" t="str">
            <v>3741530000</v>
          </cell>
          <cell r="BG2951">
            <v>0</v>
          </cell>
        </row>
        <row r="2952">
          <cell r="G2952" t="str">
            <v>3741550000</v>
          </cell>
          <cell r="BG2952">
            <v>4600501157</v>
          </cell>
        </row>
        <row r="2953">
          <cell r="G2953" t="str">
            <v>3741590000</v>
          </cell>
          <cell r="BG2953">
            <v>0</v>
          </cell>
        </row>
        <row r="2954">
          <cell r="G2954" t="str">
            <v>3741550100</v>
          </cell>
          <cell r="BG2954">
            <v>8095377</v>
          </cell>
        </row>
        <row r="2955">
          <cell r="G2955" t="str">
            <v>D374510000</v>
          </cell>
          <cell r="BG2955">
            <v>-570595549729</v>
          </cell>
        </row>
        <row r="2956">
          <cell r="G2956" t="str">
            <v>E374510000</v>
          </cell>
          <cell r="BG2956">
            <v>-493901063487</v>
          </cell>
        </row>
        <row r="2957">
          <cell r="G2957" t="str">
            <v>3745110000</v>
          </cell>
          <cell r="BG2957">
            <v>-156065499036</v>
          </cell>
        </row>
        <row r="2958">
          <cell r="G2958" t="str">
            <v>3745130000</v>
          </cell>
          <cell r="BG2958">
            <v>63132304</v>
          </cell>
        </row>
        <row r="2959">
          <cell r="G2959" t="str">
            <v>3745150000</v>
          </cell>
          <cell r="BG2959">
            <v>-337718749554</v>
          </cell>
        </row>
        <row r="2960">
          <cell r="G2960" t="str">
            <v>3745190000</v>
          </cell>
          <cell r="BG2960">
            <v>-179947201</v>
          </cell>
        </row>
        <row r="2961">
          <cell r="G2961" t="str">
            <v>E374550000</v>
          </cell>
          <cell r="BG2961">
            <v>-76694486242</v>
          </cell>
        </row>
        <row r="2962">
          <cell r="G2962" t="str">
            <v>3745510000</v>
          </cell>
          <cell r="BG2962">
            <v>0</v>
          </cell>
        </row>
        <row r="2963">
          <cell r="G2963" t="str">
            <v>3745530000</v>
          </cell>
          <cell r="BG2963">
            <v>8735493</v>
          </cell>
        </row>
        <row r="2964">
          <cell r="G2964" t="str">
            <v>3745550000</v>
          </cell>
          <cell r="BG2964">
            <v>-76625715311</v>
          </cell>
        </row>
        <row r="2965">
          <cell r="G2965" t="str">
            <v>3745590000</v>
          </cell>
          <cell r="BG2965">
            <v>-77506424</v>
          </cell>
        </row>
        <row r="2966">
          <cell r="G2966" t="str">
            <v>3745550100</v>
          </cell>
          <cell r="BG2966">
            <v>0</v>
          </cell>
        </row>
        <row r="2967">
          <cell r="G2967" t="str">
            <v>D374610000</v>
          </cell>
          <cell r="BG2967">
            <v>0</v>
          </cell>
        </row>
        <row r="2968">
          <cell r="G2968" t="str">
            <v>E374610000</v>
          </cell>
          <cell r="BG2968">
            <v>0</v>
          </cell>
        </row>
        <row r="2969">
          <cell r="G2969" t="str">
            <v>3746110000</v>
          </cell>
          <cell r="BG2969">
            <v>0</v>
          </cell>
        </row>
        <row r="2970">
          <cell r="G2970" t="str">
            <v>3746150000</v>
          </cell>
          <cell r="BG2970">
            <v>0</v>
          </cell>
        </row>
        <row r="2971">
          <cell r="G2971" t="str">
            <v>3746190000</v>
          </cell>
          <cell r="BG2971">
            <v>0</v>
          </cell>
        </row>
        <row r="2972">
          <cell r="G2972" t="str">
            <v>D374650000</v>
          </cell>
          <cell r="BG2972">
            <v>0</v>
          </cell>
        </row>
        <row r="2973">
          <cell r="G2973" t="str">
            <v>E374650000</v>
          </cell>
          <cell r="BG2973">
            <v>0</v>
          </cell>
        </row>
        <row r="2974">
          <cell r="G2974" t="str">
            <v>3746510000</v>
          </cell>
          <cell r="BG2974">
            <v>0</v>
          </cell>
        </row>
        <row r="2975">
          <cell r="G2975" t="str">
            <v>3746550000</v>
          </cell>
          <cell r="BG2975">
            <v>0</v>
          </cell>
        </row>
        <row r="2976">
          <cell r="G2976" t="str">
            <v>3746590000</v>
          </cell>
          <cell r="BG2976">
            <v>0</v>
          </cell>
        </row>
        <row r="2977">
          <cell r="G2977" t="str">
            <v>D375000000</v>
          </cell>
          <cell r="BG2977">
            <v>19305470893</v>
          </cell>
        </row>
        <row r="2978">
          <cell r="G2978" t="str">
            <v>E375110000</v>
          </cell>
          <cell r="BG2978">
            <v>19265957443</v>
          </cell>
        </row>
        <row r="2979">
          <cell r="G2979" t="str">
            <v>3751110000</v>
          </cell>
          <cell r="BG2979">
            <v>-4337336394</v>
          </cell>
        </row>
        <row r="2980">
          <cell r="G2980" t="str">
            <v>3751150000</v>
          </cell>
          <cell r="BG2980">
            <v>1574318352</v>
          </cell>
        </row>
        <row r="2981">
          <cell r="G2981" t="str">
            <v>3751115000</v>
          </cell>
          <cell r="BG2981">
            <v>21716442612</v>
          </cell>
        </row>
        <row r="2982">
          <cell r="G2982" t="str">
            <v>3751155000</v>
          </cell>
          <cell r="BG2982">
            <v>312532873</v>
          </cell>
        </row>
        <row r="2983">
          <cell r="G2983" t="str">
            <v>E375150000</v>
          </cell>
          <cell r="BG2983">
            <v>39513450</v>
          </cell>
        </row>
        <row r="2984">
          <cell r="G2984" t="str">
            <v>3751510000</v>
          </cell>
          <cell r="BG2984">
            <v>0</v>
          </cell>
        </row>
        <row r="2985">
          <cell r="G2985" t="str">
            <v>3751550000</v>
          </cell>
          <cell r="BG2985">
            <v>0</v>
          </cell>
        </row>
        <row r="2986">
          <cell r="G2986" t="str">
            <v>3751515000</v>
          </cell>
          <cell r="BG2986">
            <v>39513450</v>
          </cell>
        </row>
        <row r="2987">
          <cell r="G2987" t="str">
            <v>3751555000</v>
          </cell>
          <cell r="BG2987">
            <v>0</v>
          </cell>
        </row>
        <row r="2988">
          <cell r="G2988" t="str">
            <v>D375500000</v>
          </cell>
          <cell r="BG2988">
            <v>-16509287124</v>
          </cell>
        </row>
        <row r="2989">
          <cell r="G2989" t="str">
            <v>E375510000</v>
          </cell>
          <cell r="BG2989">
            <v>-12986422000</v>
          </cell>
        </row>
        <row r="2990">
          <cell r="G2990" t="str">
            <v>3755110000</v>
          </cell>
          <cell r="BG2990">
            <v>-768714950</v>
          </cell>
        </row>
        <row r="2991">
          <cell r="G2991" t="str">
            <v>3755150000</v>
          </cell>
          <cell r="BG2991">
            <v>-2265105204</v>
          </cell>
        </row>
        <row r="2992">
          <cell r="G2992" t="str">
            <v>3755115000</v>
          </cell>
          <cell r="BG2992">
            <v>-9952601846</v>
          </cell>
        </row>
        <row r="2993">
          <cell r="G2993" t="str">
            <v>3755155000</v>
          </cell>
          <cell r="BG2993">
            <v>0</v>
          </cell>
        </row>
        <row r="2994">
          <cell r="G2994" t="str">
            <v>E375550000</v>
          </cell>
          <cell r="BG2994">
            <v>-3522865124</v>
          </cell>
        </row>
        <row r="2995">
          <cell r="G2995" t="str">
            <v>3755510000</v>
          </cell>
          <cell r="BG2995">
            <v>0</v>
          </cell>
        </row>
        <row r="2996">
          <cell r="G2996" t="str">
            <v>3755550000</v>
          </cell>
          <cell r="BG2996">
            <v>0</v>
          </cell>
        </row>
        <row r="2997">
          <cell r="G2997" t="str">
            <v>3755515000</v>
          </cell>
          <cell r="BG2997">
            <v>0</v>
          </cell>
        </row>
        <row r="2998">
          <cell r="G2998" t="str">
            <v>3755555000</v>
          </cell>
          <cell r="BG2998">
            <v>-3522865124</v>
          </cell>
        </row>
        <row r="2999">
          <cell r="G2999" t="str">
            <v>D377100000</v>
          </cell>
          <cell r="BG2999">
            <v>1882616752</v>
          </cell>
        </row>
        <row r="3000">
          <cell r="G3000" t="str">
            <v>E377100000</v>
          </cell>
          <cell r="BG3000">
            <v>1882616752</v>
          </cell>
        </row>
        <row r="3001">
          <cell r="G3001" t="str">
            <v>3771010000</v>
          </cell>
          <cell r="BG3001">
            <v>834168266</v>
          </cell>
        </row>
        <row r="3002">
          <cell r="G3002" t="str">
            <v>3771030000</v>
          </cell>
          <cell r="BG3002">
            <v>1048448486</v>
          </cell>
        </row>
        <row r="3003">
          <cell r="G3003" t="str">
            <v>D377500000</v>
          </cell>
          <cell r="BG3003">
            <v>-17037554824</v>
          </cell>
        </row>
        <row r="3004">
          <cell r="G3004" t="str">
            <v>E377500000</v>
          </cell>
          <cell r="BG3004">
            <v>-17037554824</v>
          </cell>
        </row>
        <row r="3005">
          <cell r="G3005" t="str">
            <v>3775010000</v>
          </cell>
          <cell r="BG3005">
            <v>-402699500</v>
          </cell>
        </row>
        <row r="3006">
          <cell r="G3006" t="str">
            <v>3775030000</v>
          </cell>
          <cell r="BG3006">
            <v>-16634855324</v>
          </cell>
        </row>
        <row r="3007">
          <cell r="G3007" t="str">
            <v>D377600000</v>
          </cell>
          <cell r="BG3007">
            <v>-6478564175</v>
          </cell>
        </row>
        <row r="3008">
          <cell r="G3008" t="str">
            <v>E377600000</v>
          </cell>
          <cell r="BG3008">
            <v>-6478564175</v>
          </cell>
        </row>
        <row r="3009">
          <cell r="G3009" t="str">
            <v>3776010000</v>
          </cell>
          <cell r="BG3009">
            <v>-6478564175</v>
          </cell>
        </row>
        <row r="3010">
          <cell r="G3010" t="str">
            <v>D378101000</v>
          </cell>
          <cell r="BG3010">
            <v>118816650756</v>
          </cell>
        </row>
        <row r="3011">
          <cell r="G3011" t="str">
            <v>E378101000</v>
          </cell>
          <cell r="BG3011">
            <v>118816650756</v>
          </cell>
        </row>
        <row r="3012">
          <cell r="G3012" t="str">
            <v>3781010000</v>
          </cell>
          <cell r="BG3012">
            <v>118816650756</v>
          </cell>
        </row>
        <row r="3013">
          <cell r="G3013" t="str">
            <v>D378105000</v>
          </cell>
          <cell r="BG3013">
            <v>3716269138</v>
          </cell>
        </row>
        <row r="3014">
          <cell r="G3014" t="str">
            <v>E378105000</v>
          </cell>
          <cell r="BG3014">
            <v>3716269138</v>
          </cell>
        </row>
        <row r="3015">
          <cell r="G3015" t="str">
            <v>3781050000</v>
          </cell>
          <cell r="BG3015">
            <v>3716269138</v>
          </cell>
        </row>
        <row r="3016">
          <cell r="G3016" t="str">
            <v>D379100000</v>
          </cell>
          <cell r="BG3016">
            <v>5174022081</v>
          </cell>
        </row>
        <row r="3017">
          <cell r="G3017" t="str">
            <v>E379100000</v>
          </cell>
          <cell r="BG3017">
            <v>5174022081</v>
          </cell>
        </row>
        <row r="3018">
          <cell r="G3018" t="str">
            <v>3791000000</v>
          </cell>
          <cell r="BG3018">
            <v>5174022081</v>
          </cell>
        </row>
        <row r="3019">
          <cell r="G3019" t="str">
            <v>D379200000</v>
          </cell>
          <cell r="BG3019">
            <v>-54803586826</v>
          </cell>
        </row>
        <row r="3020">
          <cell r="G3020" t="str">
            <v>E379200000</v>
          </cell>
          <cell r="BG3020">
            <v>-54803586826</v>
          </cell>
        </row>
        <row r="3021">
          <cell r="G3021" t="str">
            <v>3792000000</v>
          </cell>
          <cell r="BG3021">
            <v>-54803586826</v>
          </cell>
        </row>
        <row r="3022">
          <cell r="G3022" t="str">
            <v>D387000000</v>
          </cell>
          <cell r="BG3022">
            <v>0</v>
          </cell>
        </row>
        <row r="3023">
          <cell r="G3023" t="str">
            <v>E387000000</v>
          </cell>
          <cell r="BG3023">
            <v>0</v>
          </cell>
        </row>
        <row r="3024">
          <cell r="G3024" t="str">
            <v>3870010000</v>
          </cell>
          <cell r="BG3024">
            <v>0</v>
          </cell>
        </row>
        <row r="3025">
          <cell r="G3025" t="str">
            <v>3870015000</v>
          </cell>
          <cell r="BG3025">
            <v>0</v>
          </cell>
        </row>
        <row r="3026">
          <cell r="G3026" t="str">
            <v>D388000000</v>
          </cell>
          <cell r="BG3026">
            <v>0</v>
          </cell>
        </row>
        <row r="3027">
          <cell r="G3027" t="str">
            <v>E388000000</v>
          </cell>
          <cell r="BG3027">
            <v>0</v>
          </cell>
        </row>
        <row r="3028">
          <cell r="G3028" t="str">
            <v>3880010000</v>
          </cell>
          <cell r="BG3028">
            <v>0</v>
          </cell>
        </row>
        <row r="3029">
          <cell r="G3029" t="str">
            <v>3880015000</v>
          </cell>
          <cell r="BG3029">
            <v>0</v>
          </cell>
        </row>
        <row r="3030">
          <cell r="G3030" t="str">
            <v>D389000000</v>
          </cell>
          <cell r="BG3030">
            <v>0</v>
          </cell>
        </row>
        <row r="3031">
          <cell r="G3031" t="str">
            <v>E389000000</v>
          </cell>
          <cell r="BG3031">
            <v>0</v>
          </cell>
        </row>
        <row r="3032">
          <cell r="G3032" t="str">
            <v>3890010000</v>
          </cell>
          <cell r="BG3032">
            <v>0</v>
          </cell>
        </row>
        <row r="3033">
          <cell r="G3033" t="str">
            <v>D374400000</v>
          </cell>
          <cell r="BG3033">
            <v>19367761622</v>
          </cell>
        </row>
        <row r="3034">
          <cell r="G3034" t="str">
            <v>E374400000</v>
          </cell>
          <cell r="BG3034">
            <v>19367761622</v>
          </cell>
        </row>
        <row r="3035">
          <cell r="G3035" t="str">
            <v>3744150000</v>
          </cell>
          <cell r="BG3035">
            <v>11402709445</v>
          </cell>
        </row>
        <row r="3036">
          <cell r="G3036" t="str">
            <v>3744250000</v>
          </cell>
          <cell r="BG3036">
            <v>7959930236</v>
          </cell>
        </row>
        <row r="3037">
          <cell r="G3037" t="str">
            <v>3744350000</v>
          </cell>
          <cell r="BG3037">
            <v>5121941</v>
          </cell>
        </row>
        <row r="3038">
          <cell r="G3038" t="str">
            <v>B390000000</v>
          </cell>
          <cell r="BG3038">
            <v>2446591742310</v>
          </cell>
        </row>
        <row r="3039">
          <cell r="G3039" t="str">
            <v>C391000000</v>
          </cell>
          <cell r="BG3039">
            <v>263083179329</v>
          </cell>
        </row>
        <row r="3040">
          <cell r="G3040" t="str">
            <v>D391000000</v>
          </cell>
          <cell r="BG3040">
            <v>263083179329</v>
          </cell>
        </row>
        <row r="3041">
          <cell r="G3041" t="str">
            <v>E391000000</v>
          </cell>
          <cell r="BG3041">
            <v>263083179329</v>
          </cell>
        </row>
        <row r="3042">
          <cell r="G3042" t="str">
            <v>3910010000</v>
          </cell>
          <cell r="BG3042">
            <v>263083179329</v>
          </cell>
        </row>
        <row r="3043">
          <cell r="G3043" t="str">
            <v>C392000000</v>
          </cell>
          <cell r="BG3043">
            <v>132706685802</v>
          </cell>
        </row>
        <row r="3044">
          <cell r="G3044" t="str">
            <v>D392000000</v>
          </cell>
          <cell r="BG3044">
            <v>132706685802</v>
          </cell>
        </row>
        <row r="3045">
          <cell r="G3045" t="str">
            <v>E392000000</v>
          </cell>
          <cell r="BG3045">
            <v>132706685802</v>
          </cell>
        </row>
        <row r="3046">
          <cell r="G3046" t="str">
            <v>3920010000</v>
          </cell>
          <cell r="BG3046">
            <v>132706685802</v>
          </cell>
        </row>
        <row r="3047">
          <cell r="G3047" t="str">
            <v>C393000000</v>
          </cell>
          <cell r="BG3047">
            <v>209355638024</v>
          </cell>
        </row>
        <row r="3048">
          <cell r="G3048" t="str">
            <v>D393000000</v>
          </cell>
          <cell r="BG3048">
            <v>209355638024</v>
          </cell>
        </row>
        <row r="3049">
          <cell r="G3049" t="str">
            <v>E393000000</v>
          </cell>
          <cell r="BG3049">
            <v>209355638024</v>
          </cell>
        </row>
        <row r="3050">
          <cell r="G3050" t="str">
            <v>3930010000</v>
          </cell>
          <cell r="BG3050">
            <v>745392838858</v>
          </cell>
        </row>
        <row r="3051">
          <cell r="G3051" t="str">
            <v>3930015000</v>
          </cell>
          <cell r="BG3051">
            <v>47868393</v>
          </cell>
        </row>
        <row r="3052">
          <cell r="G3052" t="str">
            <v>3930016000</v>
          </cell>
          <cell r="BG3052">
            <v>0</v>
          </cell>
        </row>
        <row r="3053">
          <cell r="G3053" t="str">
            <v>3930017000</v>
          </cell>
          <cell r="BG3053">
            <v>0</v>
          </cell>
        </row>
        <row r="3054">
          <cell r="G3054" t="str">
            <v>3930020000</v>
          </cell>
          <cell r="BG3054">
            <v>-611021606792</v>
          </cell>
        </row>
        <row r="3055">
          <cell r="G3055" t="str">
            <v>3930050000</v>
          </cell>
          <cell r="BG3055">
            <v>74936537565</v>
          </cell>
        </row>
        <row r="3056">
          <cell r="G3056" t="str">
            <v>D395007500</v>
          </cell>
          <cell r="BG3056">
            <v>0</v>
          </cell>
        </row>
        <row r="3057">
          <cell r="G3057" t="str">
            <v>E395007500</v>
          </cell>
          <cell r="BG3057">
            <v>0</v>
          </cell>
        </row>
        <row r="3058">
          <cell r="G3058" t="str">
            <v>3950075000</v>
          </cell>
          <cell r="BG3058">
            <v>0</v>
          </cell>
        </row>
        <row r="3059">
          <cell r="G3059" t="str">
            <v>D395008000</v>
          </cell>
          <cell r="BG3059">
            <v>0</v>
          </cell>
        </row>
        <row r="3060">
          <cell r="G3060" t="str">
            <v>E395008000</v>
          </cell>
          <cell r="BG3060">
            <v>0</v>
          </cell>
        </row>
        <row r="3061">
          <cell r="G3061" t="str">
            <v>3950080000</v>
          </cell>
          <cell r="BG3061">
            <v>0</v>
          </cell>
        </row>
        <row r="3062">
          <cell r="G3062" t="str">
            <v>C394000000</v>
          </cell>
          <cell r="BG3062">
            <v>-11681084206</v>
          </cell>
        </row>
        <row r="3063">
          <cell r="G3063" t="str">
            <v>D394000000</v>
          </cell>
          <cell r="BG3063">
            <v>-11681084206</v>
          </cell>
        </row>
        <row r="3064">
          <cell r="G3064" t="str">
            <v>E394000000</v>
          </cell>
          <cell r="BG3064">
            <v>-11681084206</v>
          </cell>
        </row>
        <row r="3065">
          <cell r="G3065" t="str">
            <v>3940010000</v>
          </cell>
          <cell r="BG3065">
            <v>-11681084206</v>
          </cell>
        </row>
        <row r="3066">
          <cell r="G3066" t="str">
            <v>C396000000</v>
          </cell>
          <cell r="BG3066">
            <v>7598441836</v>
          </cell>
        </row>
        <row r="3067">
          <cell r="G3067" t="str">
            <v>D396000000</v>
          </cell>
          <cell r="BG3067">
            <v>7598441836</v>
          </cell>
        </row>
        <row r="3068">
          <cell r="G3068" t="str">
            <v>E396000000</v>
          </cell>
          <cell r="BG3068">
            <v>7598441836</v>
          </cell>
        </row>
        <row r="3069">
          <cell r="G3069" t="str">
            <v>3960010000</v>
          </cell>
          <cell r="BG3069">
            <v>7598441836</v>
          </cell>
        </row>
        <row r="3070">
          <cell r="G3070" t="str">
            <v>C397000000</v>
          </cell>
          <cell r="BG3070">
            <v>1845528881525</v>
          </cell>
        </row>
        <row r="3071">
          <cell r="G3071" t="str">
            <v>D397000000</v>
          </cell>
          <cell r="BG3071">
            <v>1845528881525</v>
          </cell>
        </row>
        <row r="3072">
          <cell r="G3072" t="str">
            <v>E397000000</v>
          </cell>
          <cell r="BG3072">
            <v>1845528881525</v>
          </cell>
        </row>
        <row r="3073">
          <cell r="G3073" t="str">
            <v>3970010000</v>
          </cell>
          <cell r="BG3073">
            <v>1845528881525</v>
          </cell>
        </row>
        <row r="3074">
          <cell r="G3074" t="str">
            <v>A399999900</v>
          </cell>
          <cell r="BG3074">
            <v>482911618503053</v>
          </cell>
        </row>
        <row r="3075">
          <cell r="G3075" t="str">
            <v>A900000000</v>
          </cell>
          <cell r="BG3075">
            <v>527827418526786</v>
          </cell>
        </row>
        <row r="3076">
          <cell r="G3076" t="str">
            <v>B901000000</v>
          </cell>
          <cell r="BG3076">
            <v>8124852281764</v>
          </cell>
        </row>
        <row r="3077">
          <cell r="G3077" t="str">
            <v>C903000000</v>
          </cell>
          <cell r="BG3077">
            <v>1882112796440</v>
          </cell>
        </row>
        <row r="3078">
          <cell r="G3078" t="str">
            <v>D903100000</v>
          </cell>
          <cell r="BG3078">
            <v>0</v>
          </cell>
        </row>
        <row r="3079">
          <cell r="G3079" t="str">
            <v>E903100000</v>
          </cell>
          <cell r="BG3079">
            <v>0</v>
          </cell>
        </row>
        <row r="3080">
          <cell r="G3080" t="str">
            <v>9031010000</v>
          </cell>
          <cell r="BG3080">
            <v>0</v>
          </cell>
        </row>
        <row r="3081">
          <cell r="G3081" t="str">
            <v>D903200000</v>
          </cell>
          <cell r="BG3081">
            <v>49484777762</v>
          </cell>
        </row>
        <row r="3082">
          <cell r="G3082" t="str">
            <v>E903200000</v>
          </cell>
          <cell r="BG3082">
            <v>49484777762</v>
          </cell>
        </row>
        <row r="3083">
          <cell r="G3083" t="str">
            <v>9032010000</v>
          </cell>
          <cell r="BG3083">
            <v>49484777762</v>
          </cell>
        </row>
        <row r="3084">
          <cell r="G3084" t="str">
            <v>D903300000</v>
          </cell>
          <cell r="BG3084">
            <v>0</v>
          </cell>
        </row>
        <row r="3085">
          <cell r="G3085" t="str">
            <v>E903300000</v>
          </cell>
          <cell r="BG3085">
            <v>0</v>
          </cell>
        </row>
        <row r="3086">
          <cell r="G3086" t="str">
            <v>9033010000</v>
          </cell>
          <cell r="BG3086">
            <v>0</v>
          </cell>
        </row>
        <row r="3087">
          <cell r="G3087" t="str">
            <v>D903400000</v>
          </cell>
          <cell r="BG3087">
            <v>0</v>
          </cell>
        </row>
        <row r="3088">
          <cell r="G3088" t="str">
            <v>E903400000</v>
          </cell>
          <cell r="BG3088">
            <v>0</v>
          </cell>
        </row>
        <row r="3089">
          <cell r="G3089" t="str">
            <v>9034010000</v>
          </cell>
          <cell r="BG3089">
            <v>0</v>
          </cell>
        </row>
        <row r="3090">
          <cell r="G3090" t="str">
            <v>D903500000</v>
          </cell>
          <cell r="BG3090">
            <v>0</v>
          </cell>
        </row>
        <row r="3091">
          <cell r="G3091" t="str">
            <v>E903500000</v>
          </cell>
          <cell r="BG3091">
            <v>0</v>
          </cell>
        </row>
        <row r="3092">
          <cell r="G3092" t="str">
            <v>9035010000</v>
          </cell>
          <cell r="BG3092">
            <v>0</v>
          </cell>
        </row>
        <row r="3093">
          <cell r="G3093" t="str">
            <v>D903900000</v>
          </cell>
          <cell r="BG3093">
            <v>1832628018678</v>
          </cell>
        </row>
        <row r="3094">
          <cell r="G3094" t="str">
            <v>E903900000</v>
          </cell>
          <cell r="BG3094">
            <v>1832628018678</v>
          </cell>
        </row>
        <row r="3095">
          <cell r="G3095" t="str">
            <v>9039010000</v>
          </cell>
          <cell r="BG3095">
            <v>0</v>
          </cell>
        </row>
        <row r="3096">
          <cell r="G3096" t="str">
            <v>9039030000</v>
          </cell>
          <cell r="BG3096">
            <v>799951788387</v>
          </cell>
        </row>
        <row r="3097">
          <cell r="G3097" t="str">
            <v>9039040000</v>
          </cell>
          <cell r="BG3097">
            <v>1032676230291</v>
          </cell>
        </row>
        <row r="3098">
          <cell r="G3098" t="str">
            <v>9039060000</v>
          </cell>
          <cell r="BG3098">
            <v>0</v>
          </cell>
        </row>
        <row r="3099">
          <cell r="G3099" t="str">
            <v>C905000000</v>
          </cell>
          <cell r="BG3099">
            <v>6242739485324</v>
          </cell>
        </row>
        <row r="3100">
          <cell r="G3100" t="str">
            <v>D905100000</v>
          </cell>
          <cell r="BG3100">
            <v>512704453636</v>
          </cell>
        </row>
        <row r="3101">
          <cell r="G3101" t="str">
            <v>E905110000</v>
          </cell>
          <cell r="BG3101">
            <v>0</v>
          </cell>
        </row>
        <row r="3102">
          <cell r="G3102" t="str">
            <v>9051110000</v>
          </cell>
          <cell r="BG3102">
            <v>0</v>
          </cell>
        </row>
        <row r="3103">
          <cell r="G3103" t="str">
            <v>E905130000</v>
          </cell>
          <cell r="BG3103">
            <v>291796144050</v>
          </cell>
        </row>
        <row r="3104">
          <cell r="G3104" t="str">
            <v>9051310000</v>
          </cell>
          <cell r="BG3104">
            <v>291796144050</v>
          </cell>
        </row>
        <row r="3105">
          <cell r="G3105" t="str">
            <v>E905150000</v>
          </cell>
          <cell r="BG3105">
            <v>0</v>
          </cell>
        </row>
        <row r="3106">
          <cell r="G3106" t="str">
            <v>9051510000</v>
          </cell>
          <cell r="BG3106">
            <v>0</v>
          </cell>
        </row>
        <row r="3107">
          <cell r="G3107" t="str">
            <v>E905170000</v>
          </cell>
          <cell r="BG3107">
            <v>0</v>
          </cell>
        </row>
        <row r="3108">
          <cell r="G3108" t="str">
            <v>9051710000</v>
          </cell>
          <cell r="BG3108">
            <v>0</v>
          </cell>
        </row>
        <row r="3109">
          <cell r="G3109" t="str">
            <v>E905190000</v>
          </cell>
          <cell r="BG3109">
            <v>220908309586</v>
          </cell>
        </row>
        <row r="3110">
          <cell r="G3110" t="str">
            <v>9051910000</v>
          </cell>
          <cell r="BG3110">
            <v>220908309586</v>
          </cell>
        </row>
        <row r="3111">
          <cell r="G3111" t="str">
            <v>D905300000</v>
          </cell>
          <cell r="BG3111">
            <v>0</v>
          </cell>
        </row>
        <row r="3112">
          <cell r="G3112" t="str">
            <v>E905300000</v>
          </cell>
          <cell r="BG3112">
            <v>0</v>
          </cell>
        </row>
        <row r="3113">
          <cell r="G3113" t="str">
            <v>9053010000</v>
          </cell>
          <cell r="BG3113">
            <v>0</v>
          </cell>
        </row>
        <row r="3114">
          <cell r="G3114" t="str">
            <v>D905500000</v>
          </cell>
          <cell r="BG3114">
            <v>68950883414</v>
          </cell>
        </row>
        <row r="3115">
          <cell r="G3115" t="str">
            <v>E905510000</v>
          </cell>
          <cell r="BG3115">
            <v>0</v>
          </cell>
        </row>
        <row r="3116">
          <cell r="G3116" t="str">
            <v>9055110000</v>
          </cell>
          <cell r="BG3116">
            <v>0</v>
          </cell>
        </row>
        <row r="3117">
          <cell r="G3117" t="str">
            <v>E905550000</v>
          </cell>
          <cell r="BG3117">
            <v>68950883414</v>
          </cell>
        </row>
        <row r="3118">
          <cell r="G3118" t="str">
            <v>9055510000</v>
          </cell>
          <cell r="BG3118">
            <v>68950883414</v>
          </cell>
        </row>
        <row r="3119">
          <cell r="G3119" t="str">
            <v>D905900000</v>
          </cell>
          <cell r="BG3119">
            <v>5661084148274</v>
          </cell>
        </row>
        <row r="3120">
          <cell r="G3120" t="str">
            <v>E905910000</v>
          </cell>
          <cell r="BG3120">
            <v>0</v>
          </cell>
        </row>
        <row r="3121">
          <cell r="G3121" t="str">
            <v>9059110000</v>
          </cell>
          <cell r="BG3121">
            <v>0</v>
          </cell>
        </row>
        <row r="3122">
          <cell r="G3122" t="str">
            <v>E905930000</v>
          </cell>
          <cell r="BG3122">
            <v>0</v>
          </cell>
        </row>
        <row r="3123">
          <cell r="G3123" t="str">
            <v>9059310000</v>
          </cell>
          <cell r="BG3123">
            <v>0</v>
          </cell>
        </row>
        <row r="3124">
          <cell r="G3124" t="str">
            <v>E905950000</v>
          </cell>
          <cell r="BG3124">
            <v>0</v>
          </cell>
        </row>
        <row r="3125">
          <cell r="G3125" t="str">
            <v>9059510000</v>
          </cell>
          <cell r="BG3125">
            <v>0</v>
          </cell>
        </row>
        <row r="3126">
          <cell r="G3126" t="str">
            <v>E905990000</v>
          </cell>
          <cell r="BG3126">
            <v>5661084148274</v>
          </cell>
        </row>
        <row r="3127">
          <cell r="G3127" t="str">
            <v>9059930000</v>
          </cell>
          <cell r="BG3127">
            <v>2249787660196</v>
          </cell>
        </row>
        <row r="3128">
          <cell r="G3128" t="str">
            <v>9059960000</v>
          </cell>
          <cell r="BG3128">
            <v>3411296488078</v>
          </cell>
        </row>
        <row r="3129">
          <cell r="G3129" t="str">
            <v>B907000000</v>
          </cell>
          <cell r="BG3129">
            <v>4255704310990</v>
          </cell>
        </row>
        <row r="3130">
          <cell r="G3130" t="str">
            <v>C909000000</v>
          </cell>
          <cell r="BG3130">
            <v>2993084948584</v>
          </cell>
        </row>
        <row r="3131">
          <cell r="G3131" t="str">
            <v>D909100000</v>
          </cell>
          <cell r="BG3131">
            <v>20599899491</v>
          </cell>
        </row>
        <row r="3132">
          <cell r="G3132" t="str">
            <v>E909100000</v>
          </cell>
          <cell r="BG3132">
            <v>20599899491</v>
          </cell>
        </row>
        <row r="3133">
          <cell r="G3133" t="str">
            <v>9091010000</v>
          </cell>
          <cell r="BG3133">
            <v>20599899491</v>
          </cell>
        </row>
        <row r="3134">
          <cell r="G3134" t="str">
            <v>D909400000</v>
          </cell>
          <cell r="BG3134">
            <v>190784757426</v>
          </cell>
        </row>
        <row r="3135">
          <cell r="G3135" t="str">
            <v>E909400000</v>
          </cell>
          <cell r="BG3135">
            <v>190784757426</v>
          </cell>
        </row>
        <row r="3136">
          <cell r="G3136" t="str">
            <v>9094010000</v>
          </cell>
          <cell r="BG3136">
            <v>190784757426</v>
          </cell>
        </row>
        <row r="3137">
          <cell r="G3137" t="str">
            <v>D909700000</v>
          </cell>
          <cell r="BG3137">
            <v>2781700291667</v>
          </cell>
        </row>
        <row r="3138">
          <cell r="G3138" t="str">
            <v>E909710000</v>
          </cell>
          <cell r="BG3138">
            <v>0</v>
          </cell>
        </row>
        <row r="3139">
          <cell r="G3139" t="str">
            <v>9097110000</v>
          </cell>
          <cell r="BG3139">
            <v>0</v>
          </cell>
        </row>
        <row r="3140">
          <cell r="G3140" t="str">
            <v>E909740000</v>
          </cell>
          <cell r="BG3140">
            <v>2781700291667</v>
          </cell>
        </row>
        <row r="3141">
          <cell r="G3141" t="str">
            <v>9097410000</v>
          </cell>
          <cell r="BG3141">
            <v>2781700291667</v>
          </cell>
        </row>
        <row r="3142">
          <cell r="G3142" t="str">
            <v>E909770000</v>
          </cell>
          <cell r="BG3142">
            <v>0</v>
          </cell>
        </row>
        <row r="3143">
          <cell r="G3143" t="str">
            <v>9097710000</v>
          </cell>
          <cell r="BG3143">
            <v>0</v>
          </cell>
        </row>
        <row r="3144">
          <cell r="G3144" t="str">
            <v>C911000000</v>
          </cell>
          <cell r="BG3144">
            <v>1262619362406</v>
          </cell>
        </row>
        <row r="3145">
          <cell r="G3145" t="str">
            <v>D911100000</v>
          </cell>
          <cell r="BG3145">
            <v>1262619362406</v>
          </cell>
        </row>
        <row r="3146">
          <cell r="G3146" t="str">
            <v>E911100000</v>
          </cell>
          <cell r="BG3146">
            <v>1262619362406</v>
          </cell>
        </row>
        <row r="3147">
          <cell r="G3147" t="str">
            <v>9111010000</v>
          </cell>
          <cell r="BG3147">
            <v>0</v>
          </cell>
        </row>
        <row r="3148">
          <cell r="G3148" t="str">
            <v>9111020000</v>
          </cell>
          <cell r="BG3148">
            <v>1262619362406</v>
          </cell>
        </row>
        <row r="3149">
          <cell r="G3149" t="str">
            <v>D911500000</v>
          </cell>
          <cell r="BG3149">
            <v>0</v>
          </cell>
        </row>
        <row r="3150">
          <cell r="G3150" t="str">
            <v>E911500000</v>
          </cell>
          <cell r="BG3150">
            <v>0</v>
          </cell>
        </row>
        <row r="3151">
          <cell r="G3151" t="str">
            <v>9115010000</v>
          </cell>
          <cell r="BG3151">
            <v>0</v>
          </cell>
        </row>
        <row r="3152">
          <cell r="G3152" t="str">
            <v>B913000000</v>
          </cell>
          <cell r="BG3152">
            <v>128805205899998</v>
          </cell>
        </row>
        <row r="3153">
          <cell r="G3153" t="str">
            <v>C913000000</v>
          </cell>
          <cell r="BG3153">
            <v>128805205899998</v>
          </cell>
        </row>
        <row r="3154">
          <cell r="G3154" t="str">
            <v>D913100000</v>
          </cell>
          <cell r="BG3154">
            <v>105153429118836</v>
          </cell>
        </row>
        <row r="3155">
          <cell r="G3155" t="str">
            <v>E913100000</v>
          </cell>
          <cell r="BG3155">
            <v>105153429118836</v>
          </cell>
        </row>
        <row r="3156">
          <cell r="G3156" t="str">
            <v>9131010000</v>
          </cell>
          <cell r="BG3156">
            <v>771832333447</v>
          </cell>
        </row>
        <row r="3157">
          <cell r="G3157" t="str">
            <v>9131050000</v>
          </cell>
          <cell r="BG3157">
            <v>104370096785389</v>
          </cell>
        </row>
        <row r="3158">
          <cell r="G3158" t="str">
            <v>9131070000</v>
          </cell>
          <cell r="BG3158">
            <v>0</v>
          </cell>
        </row>
        <row r="3159">
          <cell r="G3159" t="str">
            <v>9131090000</v>
          </cell>
          <cell r="BG3159">
            <v>11500000000</v>
          </cell>
        </row>
        <row r="3160">
          <cell r="G3160" t="str">
            <v>D913300000</v>
          </cell>
          <cell r="BG3160">
            <v>19249569568888</v>
          </cell>
        </row>
        <row r="3161">
          <cell r="G3161" t="str">
            <v>E913300000</v>
          </cell>
          <cell r="BG3161">
            <v>19249569568888</v>
          </cell>
        </row>
        <row r="3162">
          <cell r="G3162" t="str">
            <v>9133010000</v>
          </cell>
          <cell r="BG3162">
            <v>19249569568888</v>
          </cell>
        </row>
        <row r="3163">
          <cell r="G3163" t="str">
            <v>9133070000</v>
          </cell>
          <cell r="BG3163">
            <v>0</v>
          </cell>
        </row>
        <row r="3164">
          <cell r="G3164" t="str">
            <v>D913500000</v>
          </cell>
          <cell r="BG3164">
            <v>0</v>
          </cell>
        </row>
        <row r="3165">
          <cell r="G3165" t="str">
            <v>E913500000</v>
          </cell>
          <cell r="BG3165">
            <v>0</v>
          </cell>
        </row>
        <row r="3166">
          <cell r="G3166" t="str">
            <v>9135010000</v>
          </cell>
          <cell r="BG3166">
            <v>0</v>
          </cell>
        </row>
        <row r="3167">
          <cell r="G3167" t="str">
            <v>D913700000</v>
          </cell>
          <cell r="BG3167">
            <v>4402207212274</v>
          </cell>
        </row>
        <row r="3168">
          <cell r="G3168" t="str">
            <v>E913700000</v>
          </cell>
          <cell r="BG3168">
            <v>4402207212274</v>
          </cell>
        </row>
        <row r="3169">
          <cell r="G3169" t="str">
            <v>9137010000</v>
          </cell>
          <cell r="BG3169">
            <v>3754584964637</v>
          </cell>
        </row>
        <row r="3170">
          <cell r="G3170" t="str">
            <v>9137050000</v>
          </cell>
          <cell r="BG3170">
            <v>647622247637</v>
          </cell>
        </row>
        <row r="3171">
          <cell r="G3171" t="str">
            <v>D913900000</v>
          </cell>
          <cell r="BG3171">
            <v>0</v>
          </cell>
        </row>
        <row r="3172">
          <cell r="G3172" t="str">
            <v>E913900000</v>
          </cell>
          <cell r="BG3172">
            <v>0</v>
          </cell>
        </row>
        <row r="3173">
          <cell r="G3173" t="str">
            <v>9139010000</v>
          </cell>
          <cell r="BG3173">
            <v>0</v>
          </cell>
        </row>
        <row r="3174">
          <cell r="G3174" t="str">
            <v>B915000000</v>
          </cell>
          <cell r="BG3174">
            <v>0</v>
          </cell>
        </row>
        <row r="3175">
          <cell r="G3175" t="str">
            <v>C915000000</v>
          </cell>
          <cell r="BG3175">
            <v>0</v>
          </cell>
        </row>
        <row r="3176">
          <cell r="G3176" t="str">
            <v>D915100000</v>
          </cell>
          <cell r="BG3176">
            <v>0</v>
          </cell>
        </row>
        <row r="3177">
          <cell r="G3177" t="str">
            <v>E915100000</v>
          </cell>
          <cell r="BG3177">
            <v>0</v>
          </cell>
        </row>
        <row r="3178">
          <cell r="G3178" t="str">
            <v>9151010000</v>
          </cell>
          <cell r="BG3178">
            <v>0</v>
          </cell>
        </row>
        <row r="3179">
          <cell r="G3179" t="str">
            <v>D915500000</v>
          </cell>
          <cell r="BG3179">
            <v>0</v>
          </cell>
        </row>
        <row r="3180">
          <cell r="G3180" t="str">
            <v>E915500000</v>
          </cell>
          <cell r="BG3180">
            <v>0</v>
          </cell>
        </row>
        <row r="3181">
          <cell r="G3181" t="str">
            <v>9155010000</v>
          </cell>
          <cell r="BG3181">
            <v>0</v>
          </cell>
        </row>
        <row r="3182">
          <cell r="G3182" t="str">
            <v>B917000000</v>
          </cell>
          <cell r="BG3182">
            <v>3730090089766</v>
          </cell>
        </row>
        <row r="3183">
          <cell r="G3183" t="str">
            <v>C919000000</v>
          </cell>
          <cell r="BG3183">
            <v>0</v>
          </cell>
        </row>
        <row r="3184">
          <cell r="G3184" t="str">
            <v>D919100000</v>
          </cell>
          <cell r="BG3184">
            <v>0</v>
          </cell>
        </row>
        <row r="3185">
          <cell r="G3185" t="str">
            <v>E919100000</v>
          </cell>
          <cell r="BG3185">
            <v>0</v>
          </cell>
        </row>
        <row r="3186">
          <cell r="G3186" t="str">
            <v>9191010000</v>
          </cell>
          <cell r="BG3186">
            <v>0</v>
          </cell>
        </row>
        <row r="3187">
          <cell r="G3187" t="str">
            <v>D919500000</v>
          </cell>
          <cell r="BG3187">
            <v>0</v>
          </cell>
        </row>
        <row r="3188">
          <cell r="G3188" t="str">
            <v>E919500000</v>
          </cell>
          <cell r="BG3188">
            <v>0</v>
          </cell>
        </row>
        <row r="3189">
          <cell r="G3189" t="str">
            <v>9195010000</v>
          </cell>
          <cell r="BG3189">
            <v>0</v>
          </cell>
        </row>
        <row r="3190">
          <cell r="G3190" t="str">
            <v>C921000000</v>
          </cell>
          <cell r="BG3190">
            <v>3730090089766</v>
          </cell>
        </row>
        <row r="3191">
          <cell r="G3191" t="str">
            <v>D921100000</v>
          </cell>
          <cell r="BG3191">
            <v>0</v>
          </cell>
        </row>
        <row r="3192">
          <cell r="G3192" t="str">
            <v>E921100000</v>
          </cell>
          <cell r="BG3192">
            <v>0</v>
          </cell>
        </row>
        <row r="3193">
          <cell r="G3193" t="str">
            <v>9211010000</v>
          </cell>
          <cell r="BG3193">
            <v>0</v>
          </cell>
        </row>
        <row r="3194">
          <cell r="G3194" t="str">
            <v>9211050000</v>
          </cell>
          <cell r="BG3194">
            <v>0</v>
          </cell>
        </row>
        <row r="3195">
          <cell r="G3195" t="str">
            <v>D921400000</v>
          </cell>
          <cell r="BG3195">
            <v>0</v>
          </cell>
        </row>
        <row r="3196">
          <cell r="G3196" t="str">
            <v>E921400000</v>
          </cell>
          <cell r="BG3196">
            <v>0</v>
          </cell>
        </row>
        <row r="3197">
          <cell r="G3197" t="str">
            <v>9214010000</v>
          </cell>
          <cell r="BG3197">
            <v>0</v>
          </cell>
        </row>
        <row r="3198">
          <cell r="G3198" t="str">
            <v>D921900000</v>
          </cell>
          <cell r="BG3198">
            <v>3730090089766</v>
          </cell>
        </row>
        <row r="3199">
          <cell r="G3199" t="str">
            <v>E921900000</v>
          </cell>
          <cell r="BG3199">
            <v>3730090089766</v>
          </cell>
        </row>
        <row r="3200">
          <cell r="G3200" t="str">
            <v>9219010000</v>
          </cell>
          <cell r="BG3200">
            <v>3730090089766</v>
          </cell>
        </row>
        <row r="3201">
          <cell r="G3201" t="str">
            <v>B922000000</v>
          </cell>
          <cell r="BG3201">
            <v>0</v>
          </cell>
        </row>
        <row r="3202">
          <cell r="G3202" t="str">
            <v>C922000000</v>
          </cell>
          <cell r="BG3202">
            <v>0</v>
          </cell>
        </row>
        <row r="3203">
          <cell r="G3203" t="str">
            <v>D922000000</v>
          </cell>
          <cell r="BG3203">
            <v>0</v>
          </cell>
        </row>
        <row r="3204">
          <cell r="G3204" t="str">
            <v>E922000000</v>
          </cell>
          <cell r="BG3204">
            <v>0</v>
          </cell>
        </row>
        <row r="3205">
          <cell r="G3205" t="str">
            <v>9220010000</v>
          </cell>
          <cell r="BG3205">
            <v>0</v>
          </cell>
        </row>
        <row r="3206">
          <cell r="G3206" t="str">
            <v>9220050000</v>
          </cell>
          <cell r="BG3206">
            <v>0</v>
          </cell>
        </row>
        <row r="3207">
          <cell r="G3207" t="str">
            <v>B923000000</v>
          </cell>
          <cell r="BG3207">
            <v>9824404721101</v>
          </cell>
        </row>
        <row r="3208">
          <cell r="G3208" t="str">
            <v>C923000000</v>
          </cell>
          <cell r="BG3208">
            <v>9824403834239</v>
          </cell>
        </row>
        <row r="3209">
          <cell r="G3209" t="str">
            <v>D923100000</v>
          </cell>
          <cell r="BG3209">
            <v>8886659060203</v>
          </cell>
        </row>
        <row r="3210">
          <cell r="G3210" t="str">
            <v>E923100000</v>
          </cell>
          <cell r="BG3210">
            <v>8886659060203</v>
          </cell>
        </row>
        <row r="3211">
          <cell r="G3211" t="str">
            <v>9231010000</v>
          </cell>
          <cell r="BG3211">
            <v>8886659060203</v>
          </cell>
        </row>
        <row r="3212">
          <cell r="G3212" t="str">
            <v>D923400000</v>
          </cell>
          <cell r="BG3212">
            <v>937458359265</v>
          </cell>
        </row>
        <row r="3213">
          <cell r="G3213" t="str">
            <v>E923400000</v>
          </cell>
          <cell r="BG3213">
            <v>937458359265</v>
          </cell>
        </row>
        <row r="3214">
          <cell r="G3214" t="str">
            <v>9234010000</v>
          </cell>
          <cell r="BG3214">
            <v>937458359265</v>
          </cell>
        </row>
        <row r="3215">
          <cell r="G3215" t="str">
            <v>D923700000</v>
          </cell>
          <cell r="BG3215">
            <v>286414771</v>
          </cell>
        </row>
        <row r="3216">
          <cell r="G3216" t="str">
            <v>E923700000</v>
          </cell>
          <cell r="BG3216">
            <v>286414771</v>
          </cell>
        </row>
        <row r="3217">
          <cell r="G3217" t="str">
            <v>9237010000</v>
          </cell>
          <cell r="BG3217">
            <v>0</v>
          </cell>
        </row>
        <row r="3218">
          <cell r="G3218" t="str">
            <v>9237050000</v>
          </cell>
          <cell r="BG3218">
            <v>0</v>
          </cell>
        </row>
        <row r="3219">
          <cell r="G3219" t="str">
            <v>9237090000</v>
          </cell>
          <cell r="BG3219">
            <v>286414771</v>
          </cell>
        </row>
        <row r="3220">
          <cell r="G3220" t="str">
            <v>C924000000</v>
          </cell>
          <cell r="BG3220">
            <v>886862</v>
          </cell>
        </row>
        <row r="3221">
          <cell r="G3221" t="str">
            <v>D924000000</v>
          </cell>
          <cell r="BG3221">
            <v>886862</v>
          </cell>
        </row>
        <row r="3222">
          <cell r="G3222" t="str">
            <v>E924000000</v>
          </cell>
          <cell r="BG3222">
            <v>886862</v>
          </cell>
        </row>
        <row r="3223">
          <cell r="G3223" t="str">
            <v>9240010000</v>
          </cell>
          <cell r="BG3223">
            <v>0</v>
          </cell>
        </row>
        <row r="3224">
          <cell r="G3224" t="str">
            <v>9240050000</v>
          </cell>
          <cell r="BG3224">
            <v>886862</v>
          </cell>
        </row>
        <row r="3225">
          <cell r="G3225" t="str">
            <v>B925000000</v>
          </cell>
          <cell r="BG3225">
            <v>1164270445184</v>
          </cell>
        </row>
        <row r="3226">
          <cell r="G3226" t="str">
            <v>C927000000</v>
          </cell>
          <cell r="BG3226">
            <v>707281356767</v>
          </cell>
        </row>
        <row r="3227">
          <cell r="G3227" t="str">
            <v>D927000000</v>
          </cell>
          <cell r="BG3227">
            <v>707281356767</v>
          </cell>
        </row>
        <row r="3228">
          <cell r="G3228" t="str">
            <v>E927000000</v>
          </cell>
          <cell r="BG3228">
            <v>707281356767</v>
          </cell>
        </row>
        <row r="3229">
          <cell r="G3229" t="str">
            <v>9270010000</v>
          </cell>
          <cell r="BG3229">
            <v>707281356767</v>
          </cell>
        </row>
        <row r="3230">
          <cell r="G3230" t="str">
            <v>C928000000</v>
          </cell>
          <cell r="BG3230">
            <v>0</v>
          </cell>
        </row>
        <row r="3231">
          <cell r="G3231" t="str">
            <v>D928000000</v>
          </cell>
          <cell r="BG3231">
            <v>0</v>
          </cell>
        </row>
        <row r="3232">
          <cell r="G3232" t="str">
            <v>E928000000</v>
          </cell>
          <cell r="BG3232">
            <v>0</v>
          </cell>
        </row>
        <row r="3233">
          <cell r="G3233" t="str">
            <v>9280010000</v>
          </cell>
          <cell r="BG3233">
            <v>0</v>
          </cell>
        </row>
        <row r="3234">
          <cell r="G3234" t="str">
            <v>9280020000</v>
          </cell>
          <cell r="BG3234">
            <v>0</v>
          </cell>
        </row>
        <row r="3235">
          <cell r="G3235" t="str">
            <v>9280030000</v>
          </cell>
          <cell r="BG3235">
            <v>0</v>
          </cell>
        </row>
        <row r="3236">
          <cell r="G3236" t="str">
            <v>9280040000</v>
          </cell>
          <cell r="BG3236">
            <v>0</v>
          </cell>
        </row>
        <row r="3237">
          <cell r="G3237" t="str">
            <v>C929000000</v>
          </cell>
          <cell r="BG3237">
            <v>456200000000</v>
          </cell>
        </row>
        <row r="3238">
          <cell r="G3238" t="str">
            <v>D929100000</v>
          </cell>
          <cell r="BG3238">
            <v>0</v>
          </cell>
        </row>
        <row r="3239">
          <cell r="G3239" t="str">
            <v>E929100000</v>
          </cell>
          <cell r="BG3239">
            <v>0</v>
          </cell>
        </row>
        <row r="3240">
          <cell r="G3240" t="str">
            <v>9291010000</v>
          </cell>
          <cell r="BG3240">
            <v>0</v>
          </cell>
        </row>
        <row r="3241">
          <cell r="G3241" t="str">
            <v>9291050000</v>
          </cell>
          <cell r="BG3241">
            <v>0</v>
          </cell>
        </row>
        <row r="3242">
          <cell r="G3242" t="str">
            <v>D929500000</v>
          </cell>
          <cell r="BG3242">
            <v>456200000000</v>
          </cell>
        </row>
        <row r="3243">
          <cell r="G3243" t="str">
            <v>E929500000</v>
          </cell>
          <cell r="BG3243">
            <v>456200000000</v>
          </cell>
        </row>
        <row r="3244">
          <cell r="G3244" t="str">
            <v>9295010000</v>
          </cell>
          <cell r="BG3244">
            <v>0</v>
          </cell>
        </row>
        <row r="3245">
          <cell r="G3245" t="str">
            <v>9295050000</v>
          </cell>
          <cell r="BG3245">
            <v>456200000000</v>
          </cell>
        </row>
        <row r="3246">
          <cell r="G3246" t="str">
            <v>C930000000</v>
          </cell>
          <cell r="BG3246">
            <v>0</v>
          </cell>
        </row>
        <row r="3247">
          <cell r="G3247" t="str">
            <v>D930000000</v>
          </cell>
          <cell r="BG3247">
            <v>0</v>
          </cell>
        </row>
        <row r="3248">
          <cell r="G3248" t="str">
            <v>E930000000</v>
          </cell>
          <cell r="BG3248">
            <v>0</v>
          </cell>
        </row>
        <row r="3249">
          <cell r="G3249" t="str">
            <v>9300010000</v>
          </cell>
          <cell r="BG3249">
            <v>0</v>
          </cell>
        </row>
        <row r="3250">
          <cell r="G3250" t="str">
            <v>C931000000</v>
          </cell>
          <cell r="BG3250">
            <v>0</v>
          </cell>
        </row>
        <row r="3251">
          <cell r="G3251" t="str">
            <v>D931000000</v>
          </cell>
          <cell r="BG3251">
            <v>0</v>
          </cell>
        </row>
        <row r="3252">
          <cell r="G3252" t="str">
            <v>E931000000</v>
          </cell>
          <cell r="BG3252">
            <v>0</v>
          </cell>
        </row>
        <row r="3253">
          <cell r="G3253" t="str">
            <v>9310010000</v>
          </cell>
          <cell r="BG3253">
            <v>0</v>
          </cell>
        </row>
        <row r="3254">
          <cell r="G3254" t="str">
            <v>C933000000</v>
          </cell>
          <cell r="BG3254">
            <v>789088417</v>
          </cell>
        </row>
        <row r="3255">
          <cell r="G3255" t="str">
            <v>D933000000</v>
          </cell>
          <cell r="BG3255">
            <v>789088417</v>
          </cell>
        </row>
        <row r="3256">
          <cell r="G3256" t="str">
            <v>E933000000</v>
          </cell>
          <cell r="BG3256">
            <v>789088417</v>
          </cell>
        </row>
        <row r="3257">
          <cell r="G3257" t="str">
            <v>9330010000</v>
          </cell>
          <cell r="BG3257">
            <v>789088417</v>
          </cell>
        </row>
        <row r="3258">
          <cell r="G3258" t="str">
            <v>C934000000</v>
          </cell>
          <cell r="BG3258">
            <v>0</v>
          </cell>
        </row>
        <row r="3259">
          <cell r="G3259" t="str">
            <v>D934000000</v>
          </cell>
          <cell r="BG3259">
            <v>0</v>
          </cell>
        </row>
        <row r="3260">
          <cell r="G3260" t="str">
            <v>E934000000</v>
          </cell>
          <cell r="BG3260">
            <v>0</v>
          </cell>
        </row>
        <row r="3261">
          <cell r="G3261" t="str">
            <v>9340010000</v>
          </cell>
          <cell r="BG3261">
            <v>0</v>
          </cell>
        </row>
        <row r="3262">
          <cell r="G3262" t="str">
            <v>C935000000</v>
          </cell>
          <cell r="BG3262">
            <v>0</v>
          </cell>
        </row>
        <row r="3263">
          <cell r="G3263" t="str">
            <v>D935000000</v>
          </cell>
          <cell r="BG3263">
            <v>0</v>
          </cell>
        </row>
        <row r="3264">
          <cell r="G3264" t="str">
            <v>E935000000</v>
          </cell>
          <cell r="BG3264">
            <v>0</v>
          </cell>
        </row>
        <row r="3265">
          <cell r="G3265" t="str">
            <v>9350010000</v>
          </cell>
          <cell r="BG3265">
            <v>0</v>
          </cell>
        </row>
        <row r="3266">
          <cell r="G3266" t="str">
            <v>9350020000</v>
          </cell>
          <cell r="BG3266">
            <v>0</v>
          </cell>
        </row>
        <row r="3267">
          <cell r="G3267" t="str">
            <v>B941101000</v>
          </cell>
          <cell r="BG3267">
            <v>365833879868983</v>
          </cell>
        </row>
        <row r="3268">
          <cell r="G3268" t="str">
            <v>C941101000</v>
          </cell>
          <cell r="BG3268">
            <v>131526989421919</v>
          </cell>
        </row>
        <row r="3269">
          <cell r="G3269" t="str">
            <v>D941101000</v>
          </cell>
          <cell r="BG3269">
            <v>0</v>
          </cell>
        </row>
        <row r="3270">
          <cell r="G3270" t="str">
            <v>E941101000</v>
          </cell>
          <cell r="BG3270">
            <v>0</v>
          </cell>
        </row>
        <row r="3271">
          <cell r="G3271" t="str">
            <v>9411010000</v>
          </cell>
          <cell r="BG3271">
            <v>0</v>
          </cell>
        </row>
        <row r="3272">
          <cell r="G3272" t="str">
            <v>D941201000</v>
          </cell>
          <cell r="BG3272">
            <v>2715000000000</v>
          </cell>
        </row>
        <row r="3273">
          <cell r="G3273" t="str">
            <v>E941201000</v>
          </cell>
          <cell r="BG3273">
            <v>2715000000000</v>
          </cell>
        </row>
        <row r="3274">
          <cell r="G3274" t="str">
            <v>9412010000</v>
          </cell>
          <cell r="BG3274">
            <v>2715000000000</v>
          </cell>
        </row>
        <row r="3275">
          <cell r="G3275" t="str">
            <v>D941301000</v>
          </cell>
          <cell r="BG3275">
            <v>98446100000</v>
          </cell>
        </row>
        <row r="3276">
          <cell r="G3276" t="str">
            <v>E941301000</v>
          </cell>
          <cell r="BG3276">
            <v>98446100000</v>
          </cell>
        </row>
        <row r="3277">
          <cell r="G3277" t="str">
            <v>9413010000</v>
          </cell>
          <cell r="BG3277">
            <v>98446100000</v>
          </cell>
        </row>
        <row r="3278">
          <cell r="G3278" t="str">
            <v>D941401000</v>
          </cell>
          <cell r="BG3278">
            <v>88723800000</v>
          </cell>
        </row>
        <row r="3279">
          <cell r="G3279" t="str">
            <v>E941401000</v>
          </cell>
          <cell r="BG3279">
            <v>88723800000</v>
          </cell>
        </row>
        <row r="3280">
          <cell r="G3280" t="str">
            <v>9414010000</v>
          </cell>
          <cell r="BG3280">
            <v>88723800000</v>
          </cell>
        </row>
        <row r="3281">
          <cell r="G3281" t="str">
            <v>D941501000</v>
          </cell>
          <cell r="BG3281">
            <v>128054819521919</v>
          </cell>
        </row>
        <row r="3282">
          <cell r="G3282" t="str">
            <v>E941501000</v>
          </cell>
          <cell r="BG3282">
            <v>128054819521919</v>
          </cell>
        </row>
        <row r="3283">
          <cell r="G3283" t="str">
            <v>9415010000</v>
          </cell>
          <cell r="BG3283">
            <v>128054819521919</v>
          </cell>
        </row>
        <row r="3284">
          <cell r="G3284" t="str">
            <v>D941601000</v>
          </cell>
          <cell r="BG3284">
            <v>0</v>
          </cell>
        </row>
        <row r="3285">
          <cell r="G3285" t="str">
            <v>E941601000</v>
          </cell>
          <cell r="BG3285">
            <v>0</v>
          </cell>
        </row>
        <row r="3286">
          <cell r="G3286" t="str">
            <v>9416010000</v>
          </cell>
          <cell r="BG3286">
            <v>0</v>
          </cell>
        </row>
        <row r="3287">
          <cell r="G3287" t="str">
            <v>D941701000</v>
          </cell>
          <cell r="BG3287">
            <v>170000000000</v>
          </cell>
        </row>
        <row r="3288">
          <cell r="G3288" t="str">
            <v>E941701000</v>
          </cell>
          <cell r="BG3288">
            <v>170000000000</v>
          </cell>
        </row>
        <row r="3289">
          <cell r="G3289" t="str">
            <v>9417010000</v>
          </cell>
          <cell r="BG3289">
            <v>170000000000</v>
          </cell>
        </row>
        <row r="3290">
          <cell r="G3290" t="str">
            <v>D941801000</v>
          </cell>
          <cell r="BG3290">
            <v>400000000000</v>
          </cell>
        </row>
        <row r="3291">
          <cell r="G3291" t="str">
            <v>E941801000</v>
          </cell>
          <cell r="BG3291">
            <v>400000000000</v>
          </cell>
        </row>
        <row r="3292">
          <cell r="G3292" t="str">
            <v>9418010000</v>
          </cell>
          <cell r="BG3292">
            <v>400000000000</v>
          </cell>
        </row>
        <row r="3293">
          <cell r="G3293" t="str">
            <v>C943101000</v>
          </cell>
          <cell r="BG3293">
            <v>168760947728092</v>
          </cell>
        </row>
        <row r="3294">
          <cell r="G3294" t="str">
            <v>D943101000</v>
          </cell>
          <cell r="BG3294">
            <v>65527196243702</v>
          </cell>
        </row>
        <row r="3295">
          <cell r="G3295" t="str">
            <v>E943101000</v>
          </cell>
          <cell r="BG3295">
            <v>65527196243702</v>
          </cell>
        </row>
        <row r="3296">
          <cell r="G3296" t="str">
            <v>9431010000</v>
          </cell>
          <cell r="BG3296">
            <v>65527196243702</v>
          </cell>
        </row>
        <row r="3297">
          <cell r="G3297" t="str">
            <v>D943201000</v>
          </cell>
          <cell r="BG3297">
            <v>15472255639478</v>
          </cell>
        </row>
        <row r="3298">
          <cell r="G3298" t="str">
            <v>E943201000</v>
          </cell>
          <cell r="BG3298">
            <v>15472255639478</v>
          </cell>
        </row>
        <row r="3299">
          <cell r="G3299" t="str">
            <v>9432010000</v>
          </cell>
          <cell r="BG3299">
            <v>15472255639478</v>
          </cell>
        </row>
        <row r="3300">
          <cell r="G3300" t="str">
            <v>D943301000</v>
          </cell>
          <cell r="BG3300">
            <v>223176000</v>
          </cell>
        </row>
        <row r="3301">
          <cell r="G3301" t="str">
            <v>E943301000</v>
          </cell>
          <cell r="BG3301">
            <v>223176000</v>
          </cell>
        </row>
        <row r="3302">
          <cell r="G3302" t="str">
            <v>9433010000</v>
          </cell>
          <cell r="BG3302">
            <v>223176000</v>
          </cell>
        </row>
        <row r="3303">
          <cell r="G3303" t="str">
            <v>D943401000</v>
          </cell>
          <cell r="BG3303">
            <v>2546832000</v>
          </cell>
        </row>
        <row r="3304">
          <cell r="G3304" t="str">
            <v>E943401000</v>
          </cell>
          <cell r="BG3304">
            <v>2546832000</v>
          </cell>
        </row>
        <row r="3305">
          <cell r="G3305" t="str">
            <v>9434010000</v>
          </cell>
          <cell r="BG3305">
            <v>2546832000</v>
          </cell>
        </row>
        <row r="3306">
          <cell r="G3306" t="str">
            <v>D943501000</v>
          </cell>
          <cell r="BG3306">
            <v>36119700829331</v>
          </cell>
        </row>
        <row r="3307">
          <cell r="G3307" t="str">
            <v>E943501000</v>
          </cell>
          <cell r="BG3307">
            <v>36119700829331</v>
          </cell>
        </row>
        <row r="3308">
          <cell r="G3308" t="str">
            <v>9435010000</v>
          </cell>
          <cell r="BG3308">
            <v>36119700829331</v>
          </cell>
        </row>
        <row r="3309">
          <cell r="G3309" t="str">
            <v>D943601000</v>
          </cell>
          <cell r="BG3309">
            <v>51418933703837</v>
          </cell>
        </row>
        <row r="3310">
          <cell r="G3310" t="str">
            <v>E943601000</v>
          </cell>
          <cell r="BG3310">
            <v>51418933703837</v>
          </cell>
        </row>
        <row r="3311">
          <cell r="G3311" t="str">
            <v>9436010000</v>
          </cell>
          <cell r="BG3311">
            <v>51418933703837</v>
          </cell>
        </row>
        <row r="3312">
          <cell r="G3312" t="str">
            <v>D943701000</v>
          </cell>
          <cell r="BG3312">
            <v>175698676732</v>
          </cell>
        </row>
        <row r="3313">
          <cell r="G3313" t="str">
            <v>E943701000</v>
          </cell>
          <cell r="BG3313">
            <v>175698676732</v>
          </cell>
        </row>
        <row r="3314">
          <cell r="G3314" t="str">
            <v>9437010000</v>
          </cell>
          <cell r="BG3314">
            <v>175698676732</v>
          </cell>
        </row>
        <row r="3315">
          <cell r="G3315" t="str">
            <v>D943801000</v>
          </cell>
          <cell r="BG3315">
            <v>44392627012</v>
          </cell>
        </row>
        <row r="3316">
          <cell r="G3316" t="str">
            <v>E943801000</v>
          </cell>
          <cell r="BG3316">
            <v>44392627012</v>
          </cell>
        </row>
        <row r="3317">
          <cell r="G3317" t="str">
            <v>9438010000</v>
          </cell>
          <cell r="BG3317">
            <v>44392627012</v>
          </cell>
        </row>
        <row r="3318">
          <cell r="G3318" t="str">
            <v>C945101000</v>
          </cell>
          <cell r="BG3318">
            <v>65545942718972</v>
          </cell>
        </row>
        <row r="3319">
          <cell r="G3319" t="str">
            <v>D945101000</v>
          </cell>
          <cell r="BG3319">
            <v>0</v>
          </cell>
        </row>
        <row r="3320">
          <cell r="G3320" t="str">
            <v>E945101000</v>
          </cell>
          <cell r="BG3320">
            <v>0</v>
          </cell>
        </row>
        <row r="3321">
          <cell r="G3321" t="str">
            <v>9451010000</v>
          </cell>
          <cell r="BG3321">
            <v>0</v>
          </cell>
        </row>
        <row r="3322">
          <cell r="G3322" t="str">
            <v>D945201000</v>
          </cell>
          <cell r="BG3322">
            <v>183057880</v>
          </cell>
        </row>
        <row r="3323">
          <cell r="G3323" t="str">
            <v>E945201000</v>
          </cell>
          <cell r="BG3323">
            <v>183057880</v>
          </cell>
        </row>
        <row r="3324">
          <cell r="G3324" t="str">
            <v>9452010000</v>
          </cell>
          <cell r="BG3324">
            <v>183057880</v>
          </cell>
        </row>
        <row r="3325">
          <cell r="G3325" t="str">
            <v>D945301000</v>
          </cell>
          <cell r="BG3325">
            <v>474440270390</v>
          </cell>
        </row>
        <row r="3326">
          <cell r="G3326" t="str">
            <v>E945301000</v>
          </cell>
          <cell r="BG3326">
            <v>474440270390</v>
          </cell>
        </row>
        <row r="3327">
          <cell r="G3327" t="str">
            <v>9453010000</v>
          </cell>
          <cell r="BG3327">
            <v>474440270390</v>
          </cell>
        </row>
        <row r="3328">
          <cell r="G3328" t="str">
            <v>D945401000</v>
          </cell>
          <cell r="BG3328">
            <v>253430350530</v>
          </cell>
        </row>
        <row r="3329">
          <cell r="G3329" t="str">
            <v>E945401000</v>
          </cell>
          <cell r="BG3329">
            <v>253430350530</v>
          </cell>
        </row>
        <row r="3330">
          <cell r="G3330" t="str">
            <v>9454010000</v>
          </cell>
          <cell r="BG3330">
            <v>253430350530</v>
          </cell>
        </row>
        <row r="3331">
          <cell r="G3331" t="str">
            <v>D945501000</v>
          </cell>
          <cell r="BG3331">
            <v>0</v>
          </cell>
        </row>
        <row r="3332">
          <cell r="G3332" t="str">
            <v>E945501000</v>
          </cell>
          <cell r="BG3332">
            <v>0</v>
          </cell>
        </row>
        <row r="3333">
          <cell r="G3333" t="str">
            <v>9455010000</v>
          </cell>
          <cell r="BG3333">
            <v>0</v>
          </cell>
        </row>
        <row r="3334">
          <cell r="G3334" t="str">
            <v>D945601000</v>
          </cell>
          <cell r="BG3334">
            <v>480442137200</v>
          </cell>
        </row>
        <row r="3335">
          <cell r="G3335" t="str">
            <v>E945601000</v>
          </cell>
          <cell r="BG3335">
            <v>480442137200</v>
          </cell>
        </row>
        <row r="3336">
          <cell r="G3336" t="str">
            <v>9456010000</v>
          </cell>
          <cell r="BG3336">
            <v>480442137200</v>
          </cell>
        </row>
        <row r="3337">
          <cell r="G3337" t="str">
            <v>D945711000</v>
          </cell>
          <cell r="BG3337">
            <v>32327605601011</v>
          </cell>
        </row>
        <row r="3338">
          <cell r="G3338" t="str">
            <v>E945711000</v>
          </cell>
          <cell r="BG3338">
            <v>32327605601011</v>
          </cell>
        </row>
        <row r="3339">
          <cell r="G3339" t="str">
            <v>9457110000</v>
          </cell>
          <cell r="BG3339">
            <v>32327605601011</v>
          </cell>
        </row>
        <row r="3340">
          <cell r="G3340" t="str">
            <v>D945811000</v>
          </cell>
          <cell r="BG3340">
            <v>32009841301961</v>
          </cell>
        </row>
        <row r="3341">
          <cell r="G3341" t="str">
            <v>E945811000</v>
          </cell>
          <cell r="BG3341">
            <v>32009841301961</v>
          </cell>
        </row>
        <row r="3342">
          <cell r="G3342" t="str">
            <v>9458110000</v>
          </cell>
          <cell r="BG3342">
            <v>32009841301961</v>
          </cell>
        </row>
        <row r="3343">
          <cell r="G3343" t="str">
            <v>C946101000</v>
          </cell>
          <cell r="BG3343">
            <v>0</v>
          </cell>
        </row>
        <row r="3344">
          <cell r="G3344" t="str">
            <v>D946101000</v>
          </cell>
          <cell r="BG3344">
            <v>0</v>
          </cell>
        </row>
        <row r="3345">
          <cell r="G3345" t="str">
            <v>E946101000</v>
          </cell>
          <cell r="BG3345">
            <v>0</v>
          </cell>
        </row>
        <row r="3346">
          <cell r="G3346" t="str">
            <v>9461010000</v>
          </cell>
          <cell r="BG3346">
            <v>0</v>
          </cell>
        </row>
        <row r="3347">
          <cell r="G3347" t="str">
            <v>9461020000</v>
          </cell>
          <cell r="BG3347">
            <v>0</v>
          </cell>
        </row>
        <row r="3348">
          <cell r="G3348" t="str">
            <v>9461030000</v>
          </cell>
          <cell r="BG3348">
            <v>0</v>
          </cell>
        </row>
        <row r="3349">
          <cell r="G3349" t="str">
            <v>9461040000</v>
          </cell>
          <cell r="BG3349">
            <v>0</v>
          </cell>
        </row>
        <row r="3350">
          <cell r="G3350" t="str">
            <v>9461050000</v>
          </cell>
          <cell r="BG3350">
            <v>0</v>
          </cell>
        </row>
        <row r="3351">
          <cell r="G3351" t="str">
            <v>9461060000</v>
          </cell>
          <cell r="BG3351">
            <v>0</v>
          </cell>
        </row>
        <row r="3352">
          <cell r="G3352" t="str">
            <v>9461070000</v>
          </cell>
          <cell r="BG3352">
            <v>0</v>
          </cell>
        </row>
        <row r="3353">
          <cell r="G3353" t="str">
            <v>9461080000</v>
          </cell>
          <cell r="BG3353">
            <v>0</v>
          </cell>
        </row>
        <row r="3354">
          <cell r="G3354" t="str">
            <v>C948101000</v>
          </cell>
          <cell r="BG3354">
            <v>0</v>
          </cell>
        </row>
        <row r="3355">
          <cell r="G3355" t="str">
            <v>D948101000</v>
          </cell>
          <cell r="BG3355">
            <v>0</v>
          </cell>
        </row>
        <row r="3356">
          <cell r="G3356" t="str">
            <v>E948101000</v>
          </cell>
          <cell r="BG3356">
            <v>0</v>
          </cell>
        </row>
        <row r="3357">
          <cell r="G3357" t="str">
            <v>9481010000</v>
          </cell>
          <cell r="BG3357">
            <v>0</v>
          </cell>
        </row>
        <row r="3358">
          <cell r="G3358" t="str">
            <v>9481020000</v>
          </cell>
          <cell r="BG3358">
            <v>0</v>
          </cell>
        </row>
        <row r="3359">
          <cell r="G3359" t="str">
            <v>9481030000</v>
          </cell>
          <cell r="BG3359">
            <v>0</v>
          </cell>
        </row>
        <row r="3360">
          <cell r="G3360" t="str">
            <v>9481040000</v>
          </cell>
          <cell r="BG3360">
            <v>0</v>
          </cell>
        </row>
        <row r="3361">
          <cell r="G3361" t="str">
            <v>9481050000</v>
          </cell>
          <cell r="BG3361">
            <v>0</v>
          </cell>
        </row>
        <row r="3362">
          <cell r="G3362" t="str">
            <v>9481060000</v>
          </cell>
          <cell r="BG3362">
            <v>0</v>
          </cell>
        </row>
        <row r="3363">
          <cell r="G3363" t="str">
            <v>C949101000</v>
          </cell>
          <cell r="BG3363">
            <v>0</v>
          </cell>
        </row>
        <row r="3364">
          <cell r="G3364" t="str">
            <v>D949101000</v>
          </cell>
          <cell r="BG3364">
            <v>0</v>
          </cell>
        </row>
        <row r="3365">
          <cell r="G3365" t="str">
            <v>E949101000</v>
          </cell>
          <cell r="BG3365">
            <v>0</v>
          </cell>
        </row>
        <row r="3366">
          <cell r="G3366" t="str">
            <v>9491010000</v>
          </cell>
          <cell r="BG3366">
            <v>0</v>
          </cell>
        </row>
        <row r="3367">
          <cell r="G3367" t="str">
            <v>D949501000</v>
          </cell>
          <cell r="BG3367">
            <v>0</v>
          </cell>
        </row>
        <row r="3368">
          <cell r="G3368" t="str">
            <v>E949501000</v>
          </cell>
          <cell r="BG3368">
            <v>0</v>
          </cell>
        </row>
        <row r="3369">
          <cell r="G3369" t="str">
            <v>9495010000</v>
          </cell>
          <cell r="BG3369">
            <v>0</v>
          </cell>
        </row>
        <row r="3370">
          <cell r="G3370" t="str">
            <v>B941505000</v>
          </cell>
          <cell r="BG3370">
            <v>6089010909000</v>
          </cell>
        </row>
        <row r="3371">
          <cell r="G3371" t="str">
            <v>C941505000</v>
          </cell>
          <cell r="BG3371">
            <v>4865931500000</v>
          </cell>
        </row>
        <row r="3372">
          <cell r="G3372" t="str">
            <v>D941505000</v>
          </cell>
          <cell r="BG3372">
            <v>4865931500000</v>
          </cell>
        </row>
        <row r="3373">
          <cell r="G3373" t="str">
            <v>E941505000</v>
          </cell>
          <cell r="BG3373">
            <v>4865931500000</v>
          </cell>
        </row>
        <row r="3374">
          <cell r="G3374" t="str">
            <v>9415050000</v>
          </cell>
          <cell r="BG3374">
            <v>4865931500000</v>
          </cell>
        </row>
        <row r="3375">
          <cell r="G3375" t="str">
            <v>D941605000</v>
          </cell>
          <cell r="BG3375">
            <v>0</v>
          </cell>
        </row>
        <row r="3376">
          <cell r="G3376" t="str">
            <v>E941605000</v>
          </cell>
          <cell r="BG3376">
            <v>0</v>
          </cell>
        </row>
        <row r="3377">
          <cell r="G3377" t="str">
            <v>9416050000</v>
          </cell>
          <cell r="BG3377">
            <v>0</v>
          </cell>
        </row>
        <row r="3378">
          <cell r="G3378" t="str">
            <v>C943105000</v>
          </cell>
          <cell r="BG3378">
            <v>1223079409000</v>
          </cell>
        </row>
        <row r="3379">
          <cell r="G3379" t="str">
            <v>D943105000</v>
          </cell>
          <cell r="BG3379">
            <v>0</v>
          </cell>
        </row>
        <row r="3380">
          <cell r="G3380" t="str">
            <v>E943105000</v>
          </cell>
          <cell r="BG3380">
            <v>0</v>
          </cell>
        </row>
        <row r="3381">
          <cell r="G3381" t="str">
            <v>9431050000</v>
          </cell>
          <cell r="BG3381">
            <v>0</v>
          </cell>
        </row>
        <row r="3382">
          <cell r="G3382" t="str">
            <v>D943205000</v>
          </cell>
          <cell r="BG3382">
            <v>0</v>
          </cell>
        </row>
        <row r="3383">
          <cell r="G3383" t="str">
            <v>E943205000</v>
          </cell>
          <cell r="BG3383">
            <v>0</v>
          </cell>
        </row>
        <row r="3384">
          <cell r="G3384" t="str">
            <v>9432050000</v>
          </cell>
          <cell r="BG3384">
            <v>0</v>
          </cell>
        </row>
        <row r="3385">
          <cell r="G3385" t="str">
            <v>D943505000</v>
          </cell>
          <cell r="BG3385">
            <v>1223079409000</v>
          </cell>
        </row>
        <row r="3386">
          <cell r="G3386" t="str">
            <v>E943505000</v>
          </cell>
          <cell r="BG3386">
            <v>1223079409000</v>
          </cell>
        </row>
        <row r="3387">
          <cell r="G3387" t="str">
            <v>9435050000</v>
          </cell>
          <cell r="BG3387">
            <v>1223079409000</v>
          </cell>
        </row>
        <row r="3388">
          <cell r="G3388" t="str">
            <v>D943605000</v>
          </cell>
          <cell r="BG3388">
            <v>0</v>
          </cell>
        </row>
        <row r="3389">
          <cell r="G3389" t="str">
            <v>E943605000</v>
          </cell>
          <cell r="BG3389">
            <v>0</v>
          </cell>
        </row>
        <row r="3390">
          <cell r="G3390" t="str">
            <v>9436050000</v>
          </cell>
          <cell r="BG3390">
            <v>0</v>
          </cell>
        </row>
        <row r="3391">
          <cell r="G3391" t="str">
            <v>C945105000</v>
          </cell>
          <cell r="BG3391">
            <v>0</v>
          </cell>
        </row>
        <row r="3392">
          <cell r="G3392" t="str">
            <v>D945105000</v>
          </cell>
          <cell r="BG3392">
            <v>0</v>
          </cell>
        </row>
        <row r="3393">
          <cell r="G3393" t="str">
            <v>E945105000</v>
          </cell>
          <cell r="BG3393">
            <v>0</v>
          </cell>
        </row>
        <row r="3394">
          <cell r="G3394" t="str">
            <v>9451050000</v>
          </cell>
          <cell r="BG3394">
            <v>0</v>
          </cell>
        </row>
        <row r="3395">
          <cell r="G3395" t="str">
            <v>D945205000</v>
          </cell>
          <cell r="BG3395">
            <v>0</v>
          </cell>
        </row>
        <row r="3396">
          <cell r="G3396" t="str">
            <v>E945205000</v>
          </cell>
          <cell r="BG3396">
            <v>0</v>
          </cell>
        </row>
        <row r="3397">
          <cell r="G3397" t="str">
            <v>9452050000</v>
          </cell>
          <cell r="BG3397">
            <v>0</v>
          </cell>
        </row>
        <row r="3398">
          <cell r="G3398" t="str">
            <v>D945505000</v>
          </cell>
          <cell r="BG3398">
            <v>0</v>
          </cell>
        </row>
        <row r="3399">
          <cell r="G3399" t="str">
            <v>E945505000</v>
          </cell>
          <cell r="BG3399">
            <v>0</v>
          </cell>
        </row>
        <row r="3400">
          <cell r="G3400" t="str">
            <v>9455050000</v>
          </cell>
          <cell r="BG3400">
            <v>0</v>
          </cell>
        </row>
        <row r="3401">
          <cell r="G3401" t="str">
            <v>D945605000</v>
          </cell>
          <cell r="BG3401">
            <v>0</v>
          </cell>
        </row>
        <row r="3402">
          <cell r="G3402" t="str">
            <v>E945605000</v>
          </cell>
          <cell r="BG3402">
            <v>0</v>
          </cell>
        </row>
        <row r="3403">
          <cell r="G3403" t="str">
            <v>9456050000</v>
          </cell>
          <cell r="BG3403">
            <v>0</v>
          </cell>
        </row>
        <row r="3404">
          <cell r="G3404" t="str">
            <v>D945715000</v>
          </cell>
          <cell r="BG3404">
            <v>0</v>
          </cell>
        </row>
        <row r="3405">
          <cell r="G3405" t="str">
            <v>E945715000</v>
          </cell>
          <cell r="BG3405">
            <v>0</v>
          </cell>
        </row>
        <row r="3406">
          <cell r="G3406" t="str">
            <v>9457150000</v>
          </cell>
          <cell r="BG3406">
            <v>0</v>
          </cell>
        </row>
        <row r="3407">
          <cell r="G3407" t="str">
            <v>D945815000</v>
          </cell>
          <cell r="BG3407">
            <v>0</v>
          </cell>
        </row>
        <row r="3408">
          <cell r="G3408" t="str">
            <v>E945815000</v>
          </cell>
          <cell r="BG3408">
            <v>0</v>
          </cell>
        </row>
        <row r="3409">
          <cell r="G3409" t="str">
            <v>9458150000</v>
          </cell>
          <cell r="BG3409">
            <v>0</v>
          </cell>
        </row>
        <row r="3410">
          <cell r="G3410" t="str">
            <v>C949105000</v>
          </cell>
          <cell r="BG3410">
            <v>0</v>
          </cell>
        </row>
        <row r="3411">
          <cell r="G3411" t="str">
            <v>D949105000</v>
          </cell>
          <cell r="BG3411">
            <v>0</v>
          </cell>
        </row>
        <row r="3412">
          <cell r="G3412" t="str">
            <v>E949105000</v>
          </cell>
          <cell r="BG3412">
            <v>0</v>
          </cell>
        </row>
        <row r="3413">
          <cell r="G3413" t="str">
            <v>9491050000</v>
          </cell>
          <cell r="BG3413">
            <v>0</v>
          </cell>
        </row>
        <row r="3414">
          <cell r="G3414" t="str">
            <v>D949505000</v>
          </cell>
          <cell r="BG3414">
            <v>0</v>
          </cell>
        </row>
        <row r="3415">
          <cell r="G3415" t="str">
            <v>E949505000</v>
          </cell>
          <cell r="BG3415">
            <v>0</v>
          </cell>
        </row>
        <row r="3416">
          <cell r="G3416" t="str">
            <v>9495050000</v>
          </cell>
          <cell r="BG3416">
            <v>0</v>
          </cell>
        </row>
        <row r="3417">
          <cell r="G3417" t="str">
            <v>B951101000</v>
          </cell>
          <cell r="BG3417">
            <v>0</v>
          </cell>
        </row>
        <row r="3418">
          <cell r="G3418" t="str">
            <v>C951101000</v>
          </cell>
          <cell r="BG3418">
            <v>0</v>
          </cell>
        </row>
        <row r="3419">
          <cell r="G3419" t="str">
            <v>D951101000</v>
          </cell>
          <cell r="BG3419">
            <v>0</v>
          </cell>
        </row>
        <row r="3420">
          <cell r="G3420" t="str">
            <v>E951101000</v>
          </cell>
          <cell r="BG3420">
            <v>0</v>
          </cell>
        </row>
        <row r="3421">
          <cell r="G3421" t="str">
            <v>9511010000</v>
          </cell>
          <cell r="BG3421">
            <v>0</v>
          </cell>
        </row>
        <row r="3422">
          <cell r="G3422" t="str">
            <v>D951201000</v>
          </cell>
          <cell r="BG3422">
            <v>0</v>
          </cell>
        </row>
        <row r="3423">
          <cell r="G3423" t="str">
            <v>E951201000</v>
          </cell>
          <cell r="BG3423">
            <v>0</v>
          </cell>
        </row>
        <row r="3424">
          <cell r="G3424" t="str">
            <v>9512010000</v>
          </cell>
          <cell r="BG3424">
            <v>0</v>
          </cell>
        </row>
        <row r="3425">
          <cell r="G3425" t="str">
            <v>D951301000</v>
          </cell>
          <cell r="BG3425">
            <v>0</v>
          </cell>
        </row>
        <row r="3426">
          <cell r="G3426" t="str">
            <v>E951301000</v>
          </cell>
          <cell r="BG3426">
            <v>0</v>
          </cell>
        </row>
        <row r="3427">
          <cell r="G3427" t="str">
            <v>9513010000</v>
          </cell>
          <cell r="BG3427">
            <v>0</v>
          </cell>
        </row>
        <row r="3428">
          <cell r="G3428" t="str">
            <v>D951401000</v>
          </cell>
          <cell r="BG3428">
            <v>0</v>
          </cell>
        </row>
        <row r="3429">
          <cell r="G3429" t="str">
            <v>E951401000</v>
          </cell>
          <cell r="BG3429">
            <v>0</v>
          </cell>
        </row>
        <row r="3430">
          <cell r="G3430" t="str">
            <v>9514010000</v>
          </cell>
          <cell r="BG3430">
            <v>0</v>
          </cell>
        </row>
        <row r="3431">
          <cell r="G3431" t="str">
            <v>D951501000</v>
          </cell>
          <cell r="BG3431">
            <v>0</v>
          </cell>
        </row>
        <row r="3432">
          <cell r="G3432" t="str">
            <v>E951501000</v>
          </cell>
          <cell r="BG3432">
            <v>0</v>
          </cell>
        </row>
        <row r="3433">
          <cell r="G3433" t="str">
            <v>9515010000</v>
          </cell>
          <cell r="BG3433">
            <v>0</v>
          </cell>
        </row>
        <row r="3434">
          <cell r="G3434" t="str">
            <v>D951601000</v>
          </cell>
          <cell r="BG3434">
            <v>0</v>
          </cell>
        </row>
        <row r="3435">
          <cell r="G3435" t="str">
            <v>E951601000</v>
          </cell>
          <cell r="BG3435">
            <v>0</v>
          </cell>
        </row>
        <row r="3436">
          <cell r="G3436" t="str">
            <v>9516010000</v>
          </cell>
          <cell r="BG3436">
            <v>0</v>
          </cell>
        </row>
        <row r="3437">
          <cell r="G3437" t="str">
            <v>D951701000</v>
          </cell>
          <cell r="BG3437">
            <v>0</v>
          </cell>
        </row>
        <row r="3438">
          <cell r="G3438" t="str">
            <v>E951701000</v>
          </cell>
          <cell r="BG3438">
            <v>0</v>
          </cell>
        </row>
        <row r="3439">
          <cell r="G3439" t="str">
            <v>9517010000</v>
          </cell>
          <cell r="BG3439">
            <v>0</v>
          </cell>
        </row>
        <row r="3440">
          <cell r="G3440" t="str">
            <v>D951801000</v>
          </cell>
          <cell r="BG3440">
            <v>0</v>
          </cell>
        </row>
        <row r="3441">
          <cell r="G3441" t="str">
            <v>E951801000</v>
          </cell>
          <cell r="BG3441">
            <v>0</v>
          </cell>
        </row>
        <row r="3442">
          <cell r="G3442" t="str">
            <v>9518010000</v>
          </cell>
          <cell r="BG3442">
            <v>0</v>
          </cell>
        </row>
        <row r="3443">
          <cell r="G3443" t="str">
            <v>C953101000</v>
          </cell>
          <cell r="BG3443">
            <v>0</v>
          </cell>
        </row>
        <row r="3444">
          <cell r="G3444" t="str">
            <v>D953101000</v>
          </cell>
          <cell r="BG3444">
            <v>0</v>
          </cell>
        </row>
        <row r="3445">
          <cell r="G3445" t="str">
            <v>E953101000</v>
          </cell>
          <cell r="BG3445">
            <v>0</v>
          </cell>
        </row>
        <row r="3446">
          <cell r="G3446" t="str">
            <v>9531010000</v>
          </cell>
          <cell r="BG3446">
            <v>0</v>
          </cell>
        </row>
        <row r="3447">
          <cell r="G3447" t="str">
            <v>D953201000</v>
          </cell>
          <cell r="BG3447">
            <v>0</v>
          </cell>
        </row>
        <row r="3448">
          <cell r="G3448" t="str">
            <v>E953201000</v>
          </cell>
          <cell r="BG3448">
            <v>0</v>
          </cell>
        </row>
        <row r="3449">
          <cell r="G3449" t="str">
            <v>9532010000</v>
          </cell>
          <cell r="BG3449">
            <v>0</v>
          </cell>
        </row>
        <row r="3450">
          <cell r="G3450" t="str">
            <v>D953301000</v>
          </cell>
          <cell r="BG3450">
            <v>0</v>
          </cell>
        </row>
        <row r="3451">
          <cell r="G3451" t="str">
            <v>E953301000</v>
          </cell>
          <cell r="BG3451">
            <v>0</v>
          </cell>
        </row>
        <row r="3452">
          <cell r="G3452" t="str">
            <v>9533010000</v>
          </cell>
          <cell r="BG3452">
            <v>0</v>
          </cell>
        </row>
        <row r="3453">
          <cell r="G3453" t="str">
            <v>D953401000</v>
          </cell>
          <cell r="BG3453">
            <v>0</v>
          </cell>
        </row>
        <row r="3454">
          <cell r="G3454" t="str">
            <v>E953401000</v>
          </cell>
          <cell r="BG3454">
            <v>0</v>
          </cell>
        </row>
        <row r="3455">
          <cell r="G3455" t="str">
            <v>9534010000</v>
          </cell>
          <cell r="BG3455">
            <v>0</v>
          </cell>
        </row>
        <row r="3456">
          <cell r="G3456" t="str">
            <v>D953501000</v>
          </cell>
          <cell r="BG3456">
            <v>0</v>
          </cell>
        </row>
        <row r="3457">
          <cell r="G3457" t="str">
            <v>E953501000</v>
          </cell>
          <cell r="BG3457">
            <v>0</v>
          </cell>
        </row>
        <row r="3458">
          <cell r="G3458" t="str">
            <v>9535010000</v>
          </cell>
          <cell r="BG3458">
            <v>0</v>
          </cell>
        </row>
        <row r="3459">
          <cell r="G3459" t="str">
            <v>D953601000</v>
          </cell>
          <cell r="BG3459">
            <v>0</v>
          </cell>
        </row>
        <row r="3460">
          <cell r="G3460" t="str">
            <v>E953601000</v>
          </cell>
          <cell r="BG3460">
            <v>0</v>
          </cell>
        </row>
        <row r="3461">
          <cell r="G3461" t="str">
            <v>9536010000</v>
          </cell>
          <cell r="BG3461">
            <v>0</v>
          </cell>
        </row>
        <row r="3462">
          <cell r="G3462" t="str">
            <v>D953701000</v>
          </cell>
          <cell r="BG3462">
            <v>0</v>
          </cell>
        </row>
        <row r="3463">
          <cell r="G3463" t="str">
            <v>E953701000</v>
          </cell>
          <cell r="BG3463">
            <v>0</v>
          </cell>
        </row>
        <row r="3464">
          <cell r="G3464" t="str">
            <v>9537010000</v>
          </cell>
          <cell r="BG3464">
            <v>0</v>
          </cell>
        </row>
        <row r="3465">
          <cell r="G3465" t="str">
            <v>D953801000</v>
          </cell>
          <cell r="BG3465">
            <v>0</v>
          </cell>
        </row>
        <row r="3466">
          <cell r="G3466" t="str">
            <v>E953801000</v>
          </cell>
          <cell r="BG3466">
            <v>0</v>
          </cell>
        </row>
        <row r="3467">
          <cell r="G3467" t="str">
            <v>9538010000</v>
          </cell>
          <cell r="BG3467">
            <v>0</v>
          </cell>
        </row>
        <row r="3468">
          <cell r="G3468" t="str">
            <v>C954101000</v>
          </cell>
          <cell r="BG3468">
            <v>0</v>
          </cell>
        </row>
        <row r="3469">
          <cell r="G3469" t="str">
            <v>D954101000</v>
          </cell>
          <cell r="BG3469">
            <v>0</v>
          </cell>
        </row>
        <row r="3470">
          <cell r="G3470" t="str">
            <v>E954101000</v>
          </cell>
          <cell r="BG3470">
            <v>0</v>
          </cell>
        </row>
        <row r="3471">
          <cell r="G3471" t="str">
            <v>9541010000</v>
          </cell>
          <cell r="BG3471">
            <v>0</v>
          </cell>
        </row>
        <row r="3472">
          <cell r="G3472" t="str">
            <v>D954201000</v>
          </cell>
          <cell r="BG3472">
            <v>0</v>
          </cell>
        </row>
        <row r="3473">
          <cell r="G3473" t="str">
            <v>E954201000</v>
          </cell>
          <cell r="BG3473">
            <v>0</v>
          </cell>
        </row>
        <row r="3474">
          <cell r="G3474" t="str">
            <v>9542010000</v>
          </cell>
          <cell r="BG3474">
            <v>0</v>
          </cell>
        </row>
        <row r="3475">
          <cell r="G3475" t="str">
            <v>D954301000</v>
          </cell>
          <cell r="BG3475">
            <v>0</v>
          </cell>
        </row>
        <row r="3476">
          <cell r="G3476" t="str">
            <v>E954301000</v>
          </cell>
          <cell r="BG3476">
            <v>0</v>
          </cell>
        </row>
        <row r="3477">
          <cell r="G3477" t="str">
            <v>9543010000</v>
          </cell>
          <cell r="BG3477">
            <v>0</v>
          </cell>
        </row>
        <row r="3478">
          <cell r="G3478" t="str">
            <v>D954401000</v>
          </cell>
          <cell r="BG3478">
            <v>0</v>
          </cell>
        </row>
        <row r="3479">
          <cell r="G3479" t="str">
            <v>E954401000</v>
          </cell>
          <cell r="BG3479">
            <v>0</v>
          </cell>
        </row>
        <row r="3480">
          <cell r="G3480" t="str">
            <v>9544010000</v>
          </cell>
          <cell r="BG3480">
            <v>0</v>
          </cell>
        </row>
        <row r="3481">
          <cell r="G3481" t="str">
            <v>D954501000</v>
          </cell>
          <cell r="BG3481">
            <v>0</v>
          </cell>
        </row>
        <row r="3482">
          <cell r="G3482" t="str">
            <v>E954501000</v>
          </cell>
          <cell r="BG3482">
            <v>0</v>
          </cell>
        </row>
        <row r="3483">
          <cell r="G3483" t="str">
            <v>9545010000</v>
          </cell>
          <cell r="BG3483">
            <v>0</v>
          </cell>
        </row>
        <row r="3484">
          <cell r="G3484" t="str">
            <v>D954601000</v>
          </cell>
          <cell r="BG3484">
            <v>0</v>
          </cell>
        </row>
        <row r="3485">
          <cell r="G3485" t="str">
            <v>E954601000</v>
          </cell>
          <cell r="BG3485">
            <v>0</v>
          </cell>
        </row>
        <row r="3486">
          <cell r="G3486" t="str">
            <v>9546010000</v>
          </cell>
          <cell r="BG3486">
            <v>0</v>
          </cell>
        </row>
        <row r="3487">
          <cell r="G3487" t="str">
            <v>D954701000</v>
          </cell>
          <cell r="BG3487">
            <v>0</v>
          </cell>
        </row>
        <row r="3488">
          <cell r="G3488" t="str">
            <v>E954701000</v>
          </cell>
          <cell r="BG3488">
            <v>0</v>
          </cell>
        </row>
        <row r="3489">
          <cell r="G3489" t="str">
            <v>9547010000</v>
          </cell>
          <cell r="BG3489">
            <v>0</v>
          </cell>
        </row>
        <row r="3490">
          <cell r="G3490" t="str">
            <v>D954801000</v>
          </cell>
          <cell r="BG3490">
            <v>0</v>
          </cell>
        </row>
        <row r="3491">
          <cell r="G3491" t="str">
            <v>E954801000</v>
          </cell>
          <cell r="BG3491">
            <v>0</v>
          </cell>
        </row>
        <row r="3492">
          <cell r="G3492" t="str">
            <v>9548010000</v>
          </cell>
          <cell r="BG3492">
            <v>0</v>
          </cell>
        </row>
        <row r="3493">
          <cell r="G3493" t="str">
            <v>B951605000</v>
          </cell>
          <cell r="BG3493">
            <v>0</v>
          </cell>
        </row>
        <row r="3494">
          <cell r="G3494" t="str">
            <v>C951505000</v>
          </cell>
          <cell r="BG3494">
            <v>0</v>
          </cell>
        </row>
        <row r="3495">
          <cell r="G3495" t="str">
            <v>D951505000</v>
          </cell>
          <cell r="BG3495">
            <v>0</v>
          </cell>
        </row>
        <row r="3496">
          <cell r="G3496" t="str">
            <v>E951505000</v>
          </cell>
          <cell r="BG3496">
            <v>0</v>
          </cell>
        </row>
        <row r="3497">
          <cell r="G3497" t="str">
            <v>9515050000</v>
          </cell>
          <cell r="BG3497">
            <v>0</v>
          </cell>
        </row>
        <row r="3498">
          <cell r="G3498" t="str">
            <v>D951605000</v>
          </cell>
          <cell r="BG3498">
            <v>0</v>
          </cell>
        </row>
        <row r="3499">
          <cell r="G3499" t="str">
            <v>E951605000</v>
          </cell>
          <cell r="BG3499">
            <v>0</v>
          </cell>
        </row>
        <row r="3500">
          <cell r="G3500" t="str">
            <v>9516050000</v>
          </cell>
          <cell r="BG3500">
            <v>0</v>
          </cell>
        </row>
        <row r="3501">
          <cell r="G3501" t="str">
            <v>C953105000</v>
          </cell>
          <cell r="BG3501">
            <v>0</v>
          </cell>
        </row>
        <row r="3502">
          <cell r="G3502" t="str">
            <v>D953105000</v>
          </cell>
          <cell r="BG3502">
            <v>0</v>
          </cell>
        </row>
        <row r="3503">
          <cell r="G3503" t="str">
            <v>E953105000</v>
          </cell>
          <cell r="BG3503">
            <v>0</v>
          </cell>
        </row>
        <row r="3504">
          <cell r="G3504" t="str">
            <v>9531050000</v>
          </cell>
          <cell r="BG3504">
            <v>0</v>
          </cell>
        </row>
        <row r="3505">
          <cell r="G3505" t="str">
            <v>D953205000</v>
          </cell>
          <cell r="BG3505">
            <v>0</v>
          </cell>
        </row>
        <row r="3506">
          <cell r="G3506" t="str">
            <v>E953205000</v>
          </cell>
          <cell r="BG3506">
            <v>0</v>
          </cell>
        </row>
        <row r="3507">
          <cell r="G3507" t="str">
            <v>9532050000</v>
          </cell>
          <cell r="BG3507">
            <v>0</v>
          </cell>
        </row>
        <row r="3508">
          <cell r="G3508" t="str">
            <v>D953505000</v>
          </cell>
          <cell r="BG3508">
            <v>0</v>
          </cell>
        </row>
        <row r="3509">
          <cell r="G3509" t="str">
            <v>E953505000</v>
          </cell>
          <cell r="BG3509">
            <v>0</v>
          </cell>
        </row>
        <row r="3510">
          <cell r="G3510" t="str">
            <v>9535050000</v>
          </cell>
          <cell r="BG3510">
            <v>0</v>
          </cell>
        </row>
        <row r="3511">
          <cell r="G3511" t="str">
            <v>D953605000</v>
          </cell>
          <cell r="BG3511">
            <v>0</v>
          </cell>
        </row>
        <row r="3512">
          <cell r="G3512" t="str">
            <v>E953605000</v>
          </cell>
          <cell r="BG3512">
            <v>0</v>
          </cell>
        </row>
        <row r="3513">
          <cell r="G3513" t="str">
            <v>9536050000</v>
          </cell>
          <cell r="BG3513">
            <v>0</v>
          </cell>
        </row>
        <row r="3514">
          <cell r="G3514" t="str">
            <v>C954105000</v>
          </cell>
          <cell r="BG3514">
            <v>0</v>
          </cell>
        </row>
        <row r="3515">
          <cell r="G3515" t="str">
            <v>D954105000</v>
          </cell>
          <cell r="BG3515">
            <v>0</v>
          </cell>
        </row>
        <row r="3516">
          <cell r="G3516" t="str">
            <v>E954105000</v>
          </cell>
          <cell r="BG3516">
            <v>0</v>
          </cell>
        </row>
        <row r="3517">
          <cell r="G3517" t="str">
            <v>9541050000</v>
          </cell>
          <cell r="BG3517">
            <v>0</v>
          </cell>
        </row>
        <row r="3518">
          <cell r="G3518" t="str">
            <v>D954205000</v>
          </cell>
          <cell r="BG3518">
            <v>0</v>
          </cell>
        </row>
        <row r="3519">
          <cell r="G3519" t="str">
            <v>E954205000</v>
          </cell>
          <cell r="BG3519">
            <v>0</v>
          </cell>
        </row>
        <row r="3520">
          <cell r="G3520" t="str">
            <v>9542050000</v>
          </cell>
          <cell r="BG3520">
            <v>0</v>
          </cell>
        </row>
        <row r="3521">
          <cell r="G3521" t="str">
            <v>D954505000</v>
          </cell>
          <cell r="BG3521">
            <v>0</v>
          </cell>
        </row>
        <row r="3522">
          <cell r="G3522" t="str">
            <v>E954505000</v>
          </cell>
          <cell r="BG3522">
            <v>0</v>
          </cell>
        </row>
        <row r="3523">
          <cell r="G3523" t="str">
            <v>9545050000</v>
          </cell>
          <cell r="BG3523">
            <v>0</v>
          </cell>
        </row>
        <row r="3524">
          <cell r="G3524" t="str">
            <v>D954605000</v>
          </cell>
          <cell r="BG3524">
            <v>0</v>
          </cell>
        </row>
        <row r="3525">
          <cell r="G3525" t="str">
            <v>E954605000</v>
          </cell>
          <cell r="BG3525">
            <v>0</v>
          </cell>
        </row>
        <row r="3526">
          <cell r="G3526" t="str">
            <v>9546050000</v>
          </cell>
          <cell r="BG3526">
            <v>0</v>
          </cell>
        </row>
        <row r="3527">
          <cell r="G3527" t="str">
            <v>D954705000</v>
          </cell>
          <cell r="BG3527">
            <v>0</v>
          </cell>
        </row>
        <row r="3528">
          <cell r="G3528" t="str">
            <v>E954705000</v>
          </cell>
          <cell r="BG3528">
            <v>0</v>
          </cell>
        </row>
        <row r="3529">
          <cell r="G3529" t="str">
            <v>9547050000</v>
          </cell>
          <cell r="BG3529">
            <v>0</v>
          </cell>
        </row>
        <row r="3530">
          <cell r="G3530" t="str">
            <v>D954805000</v>
          </cell>
          <cell r="BG3530">
            <v>0</v>
          </cell>
        </row>
        <row r="3531">
          <cell r="G3531" t="str">
            <v>E954805000</v>
          </cell>
          <cell r="BG3531">
            <v>0</v>
          </cell>
        </row>
        <row r="3532">
          <cell r="G3532" t="str">
            <v>9548050000</v>
          </cell>
          <cell r="BG3532">
            <v>0</v>
          </cell>
        </row>
        <row r="3533">
          <cell r="G3533" t="str">
            <v>B955000000</v>
          </cell>
          <cell r="BG3533">
            <v>0</v>
          </cell>
        </row>
        <row r="3534">
          <cell r="G3534" t="str">
            <v>C955000000</v>
          </cell>
          <cell r="BG3534">
            <v>0</v>
          </cell>
        </row>
        <row r="3535">
          <cell r="G3535" t="str">
            <v>D955000000</v>
          </cell>
          <cell r="BG3535">
            <v>0</v>
          </cell>
        </row>
        <row r="3536">
          <cell r="G3536" t="str">
            <v>E955000000</v>
          </cell>
          <cell r="BG3536">
            <v>0</v>
          </cell>
        </row>
        <row r="3537">
          <cell r="G3537" t="str">
            <v>9550010000</v>
          </cell>
          <cell r="BG3537">
            <v>0</v>
          </cell>
        </row>
        <row r="3538">
          <cell r="G3538" t="str">
            <v>9550050000</v>
          </cell>
          <cell r="BG3538">
            <v>0</v>
          </cell>
        </row>
        <row r="3539">
          <cell r="G3539" t="str">
            <v>B960000000</v>
          </cell>
          <cell r="BG3539">
            <v>0</v>
          </cell>
        </row>
        <row r="3540">
          <cell r="G3540" t="str">
            <v>C961000000</v>
          </cell>
          <cell r="BG3540">
            <v>0</v>
          </cell>
        </row>
        <row r="3541">
          <cell r="G3541" t="str">
            <v>D961000000</v>
          </cell>
          <cell r="BG3541">
            <v>0</v>
          </cell>
        </row>
        <row r="3542">
          <cell r="G3542" t="str">
            <v>E961000000</v>
          </cell>
          <cell r="BG3542">
            <v>0</v>
          </cell>
        </row>
        <row r="3543">
          <cell r="G3543" t="str">
            <v>9610010000</v>
          </cell>
          <cell r="BG3543">
            <v>0</v>
          </cell>
        </row>
        <row r="3544">
          <cell r="G3544" t="str">
            <v>C963000000</v>
          </cell>
          <cell r="BG3544">
            <v>0</v>
          </cell>
        </row>
        <row r="3545">
          <cell r="G3545" t="str">
            <v>D963100000</v>
          </cell>
          <cell r="BG3545">
            <v>0</v>
          </cell>
        </row>
        <row r="3546">
          <cell r="G3546" t="str">
            <v>E963100000</v>
          </cell>
          <cell r="BG3546">
            <v>0</v>
          </cell>
        </row>
        <row r="3547">
          <cell r="G3547" t="str">
            <v>9631010000</v>
          </cell>
          <cell r="BG3547">
            <v>0</v>
          </cell>
        </row>
        <row r="3548">
          <cell r="G3548" t="str">
            <v>9631040000</v>
          </cell>
          <cell r="BG3548">
            <v>0</v>
          </cell>
        </row>
        <row r="3549">
          <cell r="G3549" t="str">
            <v>9631070000</v>
          </cell>
          <cell r="BG3549">
            <v>0</v>
          </cell>
        </row>
        <row r="3550">
          <cell r="G3550" t="str">
            <v>D963300000</v>
          </cell>
          <cell r="BG3550">
            <v>0</v>
          </cell>
        </row>
        <row r="3551">
          <cell r="G3551" t="str">
            <v>E963300000</v>
          </cell>
          <cell r="BG3551">
            <v>0</v>
          </cell>
        </row>
        <row r="3552">
          <cell r="G3552" t="str">
            <v>9633010000</v>
          </cell>
          <cell r="BG3552">
            <v>0</v>
          </cell>
        </row>
        <row r="3553">
          <cell r="G3553" t="str">
            <v>9633040000</v>
          </cell>
          <cell r="BG3553">
            <v>0</v>
          </cell>
        </row>
        <row r="3554">
          <cell r="G3554" t="str">
            <v>9633070000</v>
          </cell>
          <cell r="BG3554">
            <v>0</v>
          </cell>
        </row>
        <row r="3555">
          <cell r="G3555" t="str">
            <v>D963500000</v>
          </cell>
          <cell r="BG3555">
            <v>0</v>
          </cell>
        </row>
        <row r="3556">
          <cell r="G3556" t="str">
            <v>E963500000</v>
          </cell>
          <cell r="BG3556">
            <v>0</v>
          </cell>
        </row>
        <row r="3557">
          <cell r="G3557" t="str">
            <v>9635010000</v>
          </cell>
          <cell r="BG3557">
            <v>0</v>
          </cell>
        </row>
        <row r="3558">
          <cell r="G3558" t="str">
            <v>9635050000</v>
          </cell>
          <cell r="BG3558">
            <v>0</v>
          </cell>
        </row>
        <row r="3559">
          <cell r="G3559" t="str">
            <v>D963900000</v>
          </cell>
          <cell r="BG3559">
            <v>0</v>
          </cell>
        </row>
        <row r="3560">
          <cell r="G3560" t="str">
            <v>E963900000</v>
          </cell>
          <cell r="BG3560">
            <v>0</v>
          </cell>
        </row>
        <row r="3561">
          <cell r="G3561" t="str">
            <v>9639010000</v>
          </cell>
          <cell r="BG3561">
            <v>0</v>
          </cell>
        </row>
        <row r="3562">
          <cell r="G3562" t="str">
            <v>C965000000</v>
          </cell>
          <cell r="BG3562">
            <v>0</v>
          </cell>
        </row>
        <row r="3563">
          <cell r="G3563" t="str">
            <v>D965000000</v>
          </cell>
          <cell r="BG3563">
            <v>0</v>
          </cell>
        </row>
        <row r="3564">
          <cell r="G3564" t="str">
            <v>E965000000</v>
          </cell>
          <cell r="BG3564">
            <v>0</v>
          </cell>
        </row>
        <row r="3565">
          <cell r="G3565" t="str">
            <v>9650010000</v>
          </cell>
          <cell r="BG3565">
            <v>0</v>
          </cell>
        </row>
        <row r="3566">
          <cell r="G3566" t="str">
            <v>C967000000</v>
          </cell>
          <cell r="BG3566">
            <v>0</v>
          </cell>
        </row>
        <row r="3567">
          <cell r="G3567" t="str">
            <v>D967000000</v>
          </cell>
          <cell r="BG3567">
            <v>0</v>
          </cell>
        </row>
        <row r="3568">
          <cell r="G3568" t="str">
            <v>E967000000</v>
          </cell>
          <cell r="BG3568">
            <v>0</v>
          </cell>
        </row>
        <row r="3569">
          <cell r="G3569" t="str">
            <v>9670010000</v>
          </cell>
          <cell r="BG3569">
            <v>0</v>
          </cell>
        </row>
        <row r="3570">
          <cell r="G3570" t="str">
            <v>C969000000</v>
          </cell>
          <cell r="BG3570">
            <v>0</v>
          </cell>
        </row>
        <row r="3571">
          <cell r="G3571" t="str">
            <v>D969100000</v>
          </cell>
          <cell r="BG3571">
            <v>0</v>
          </cell>
        </row>
        <row r="3572">
          <cell r="G3572" t="str">
            <v>E969100000</v>
          </cell>
          <cell r="BG3572">
            <v>0</v>
          </cell>
        </row>
        <row r="3573">
          <cell r="G3573" t="str">
            <v>9691010000</v>
          </cell>
          <cell r="BG3573">
            <v>0</v>
          </cell>
        </row>
        <row r="3574">
          <cell r="G3574" t="str">
            <v>D969500000</v>
          </cell>
          <cell r="BG3574">
            <v>0</v>
          </cell>
        </row>
        <row r="3575">
          <cell r="G3575" t="str">
            <v>E969500000</v>
          </cell>
          <cell r="BG3575">
            <v>0</v>
          </cell>
        </row>
        <row r="3576">
          <cell r="G3576" t="str">
            <v>9695010000</v>
          </cell>
          <cell r="BG3576">
            <v>0</v>
          </cell>
        </row>
        <row r="3577">
          <cell r="G3577" t="str">
            <v>B970000000</v>
          </cell>
          <cell r="BG3577">
            <v>0</v>
          </cell>
        </row>
        <row r="3578">
          <cell r="G3578" t="str">
            <v>C971000000</v>
          </cell>
          <cell r="BG3578">
            <v>0</v>
          </cell>
        </row>
        <row r="3579">
          <cell r="G3579" t="str">
            <v>D971100000</v>
          </cell>
          <cell r="BG3579">
            <v>0</v>
          </cell>
        </row>
        <row r="3580">
          <cell r="G3580" t="str">
            <v>E971110000</v>
          </cell>
          <cell r="BG3580">
            <v>0</v>
          </cell>
        </row>
        <row r="3581">
          <cell r="G3581" t="str">
            <v>9711110000</v>
          </cell>
          <cell r="BG3581">
            <v>0</v>
          </cell>
        </row>
        <row r="3582">
          <cell r="G3582" t="str">
            <v>9711150000</v>
          </cell>
          <cell r="BG3582">
            <v>0</v>
          </cell>
        </row>
        <row r="3583">
          <cell r="G3583" t="str">
            <v>E971130000</v>
          </cell>
          <cell r="BG3583">
            <v>0</v>
          </cell>
        </row>
        <row r="3584">
          <cell r="G3584" t="str">
            <v>9711310000</v>
          </cell>
          <cell r="BG3584">
            <v>0</v>
          </cell>
        </row>
        <row r="3585">
          <cell r="G3585" t="str">
            <v>E971150000</v>
          </cell>
          <cell r="BG3585">
            <v>0</v>
          </cell>
        </row>
        <row r="3586">
          <cell r="G3586" t="str">
            <v>9711510000</v>
          </cell>
          <cell r="BG3586">
            <v>0</v>
          </cell>
        </row>
        <row r="3587">
          <cell r="G3587" t="str">
            <v>E971190000</v>
          </cell>
          <cell r="BG3587">
            <v>0</v>
          </cell>
        </row>
        <row r="3588">
          <cell r="G3588" t="str">
            <v>9711910000</v>
          </cell>
          <cell r="BG3588">
            <v>0</v>
          </cell>
        </row>
        <row r="3589">
          <cell r="G3589" t="str">
            <v>9711990000</v>
          </cell>
          <cell r="BG3589">
            <v>0</v>
          </cell>
        </row>
        <row r="3590">
          <cell r="G3590" t="str">
            <v>D971500000</v>
          </cell>
          <cell r="BG3590">
            <v>0</v>
          </cell>
        </row>
        <row r="3591">
          <cell r="G3591" t="str">
            <v>E971500000</v>
          </cell>
          <cell r="BG3591">
            <v>0</v>
          </cell>
        </row>
        <row r="3592">
          <cell r="G3592" t="str">
            <v>9715010000</v>
          </cell>
          <cell r="BG3592">
            <v>0</v>
          </cell>
        </row>
        <row r="3593">
          <cell r="G3593" t="str">
            <v>C973000000</v>
          </cell>
          <cell r="BG3593">
            <v>0</v>
          </cell>
        </row>
        <row r="3594">
          <cell r="G3594" t="str">
            <v>D973100000</v>
          </cell>
          <cell r="BG3594">
            <v>0</v>
          </cell>
        </row>
        <row r="3595">
          <cell r="G3595" t="str">
            <v>E973110000</v>
          </cell>
          <cell r="BG3595">
            <v>0</v>
          </cell>
        </row>
        <row r="3596">
          <cell r="G3596" t="str">
            <v>9731110000</v>
          </cell>
          <cell r="BG3596">
            <v>0</v>
          </cell>
        </row>
        <row r="3597">
          <cell r="G3597" t="str">
            <v>9731150000</v>
          </cell>
          <cell r="BG3597">
            <v>0</v>
          </cell>
        </row>
        <row r="3598">
          <cell r="G3598" t="str">
            <v>E973130000</v>
          </cell>
          <cell r="BG3598">
            <v>0</v>
          </cell>
        </row>
        <row r="3599">
          <cell r="G3599" t="str">
            <v>9731310000</v>
          </cell>
          <cell r="BG3599">
            <v>0</v>
          </cell>
        </row>
        <row r="3600">
          <cell r="G3600" t="str">
            <v>E973150000</v>
          </cell>
          <cell r="BG3600">
            <v>0</v>
          </cell>
        </row>
        <row r="3601">
          <cell r="G3601" t="str">
            <v>9731510000</v>
          </cell>
          <cell r="BG3601">
            <v>0</v>
          </cell>
        </row>
        <row r="3602">
          <cell r="G3602" t="str">
            <v>E973190000</v>
          </cell>
          <cell r="BG3602">
            <v>0</v>
          </cell>
        </row>
        <row r="3603">
          <cell r="G3603" t="str">
            <v>9731910000</v>
          </cell>
          <cell r="BG3603">
            <v>0</v>
          </cell>
        </row>
        <row r="3604">
          <cell r="G3604" t="str">
            <v>9731950000</v>
          </cell>
          <cell r="BG3604">
            <v>0</v>
          </cell>
        </row>
        <row r="3605">
          <cell r="G3605" t="str">
            <v>D973500000</v>
          </cell>
          <cell r="BG3605">
            <v>0</v>
          </cell>
        </row>
        <row r="3606">
          <cell r="G3606" t="str">
            <v>E973500000</v>
          </cell>
          <cell r="BG3606">
            <v>0</v>
          </cell>
        </row>
        <row r="3607">
          <cell r="G3607" t="str">
            <v>9735010000</v>
          </cell>
          <cell r="BG3607">
            <v>0</v>
          </cell>
        </row>
        <row r="3608">
          <cell r="G3608" t="str">
            <v>C975000000</v>
          </cell>
          <cell r="BG3608">
            <v>0</v>
          </cell>
        </row>
        <row r="3609">
          <cell r="G3609" t="str">
            <v>D975100000</v>
          </cell>
          <cell r="BG3609">
            <v>0</v>
          </cell>
        </row>
        <row r="3610">
          <cell r="G3610" t="str">
            <v>E975100000</v>
          </cell>
          <cell r="BG3610">
            <v>0</v>
          </cell>
        </row>
        <row r="3611">
          <cell r="G3611" t="str">
            <v>9751010000</v>
          </cell>
          <cell r="BG3611">
            <v>0</v>
          </cell>
        </row>
        <row r="3612">
          <cell r="G3612" t="str">
            <v>D975500000</v>
          </cell>
          <cell r="BG3612">
            <v>0</v>
          </cell>
        </row>
        <row r="3613">
          <cell r="G3613" t="str">
            <v>E975500000</v>
          </cell>
          <cell r="BG3613">
            <v>0</v>
          </cell>
        </row>
        <row r="3614">
          <cell r="G3614" t="str">
            <v>9755010000</v>
          </cell>
          <cell r="BG3614">
            <v>0</v>
          </cell>
        </row>
        <row r="3615">
          <cell r="G3615" t="str">
            <v>B980000000</v>
          </cell>
          <cell r="BG3615">
            <v>0</v>
          </cell>
        </row>
        <row r="3616">
          <cell r="G3616" t="str">
            <v>C981000000</v>
          </cell>
          <cell r="BG3616">
            <v>0</v>
          </cell>
        </row>
        <row r="3617">
          <cell r="G3617" t="str">
            <v>D981000000</v>
          </cell>
          <cell r="BG3617">
            <v>0</v>
          </cell>
        </row>
        <row r="3618">
          <cell r="G3618" t="str">
            <v>E981000000</v>
          </cell>
          <cell r="BG3618">
            <v>0</v>
          </cell>
        </row>
        <row r="3619">
          <cell r="G3619" t="str">
            <v>9810010000</v>
          </cell>
          <cell r="BG3619">
            <v>0</v>
          </cell>
        </row>
        <row r="3620">
          <cell r="G3620" t="str">
            <v>9810020000</v>
          </cell>
          <cell r="BG3620">
            <v>0</v>
          </cell>
        </row>
        <row r="3621">
          <cell r="G3621" t="str">
            <v>B991000000</v>
          </cell>
          <cell r="BG3621">
            <v>0</v>
          </cell>
        </row>
        <row r="3622">
          <cell r="G3622" t="str">
            <v>C991000000</v>
          </cell>
          <cell r="BG3622">
            <v>0</v>
          </cell>
        </row>
        <row r="3623">
          <cell r="G3623" t="str">
            <v>D991000000</v>
          </cell>
          <cell r="BG3623">
            <v>0</v>
          </cell>
        </row>
        <row r="3624">
          <cell r="G3624" t="str">
            <v>E991000000</v>
          </cell>
          <cell r="BG3624">
            <v>0</v>
          </cell>
        </row>
        <row r="3625">
          <cell r="G3625" t="str">
            <v>9910010000</v>
          </cell>
          <cell r="BG3625">
            <v>0</v>
          </cell>
        </row>
        <row r="3626">
          <cell r="G3626" t="str">
            <v>9910020000</v>
          </cell>
          <cell r="BG3626">
            <v>0</v>
          </cell>
        </row>
      </sheetData>
      <sheetData sheetId="10">
        <row r="3">
          <cell r="G3" t="str">
            <v>A100000000</v>
          </cell>
          <cell r="BL3">
            <v>485916778413410</v>
          </cell>
        </row>
        <row r="4">
          <cell r="G4" t="str">
            <v>B111000040</v>
          </cell>
          <cell r="BL4">
            <v>25891825577234</v>
          </cell>
        </row>
        <row r="5">
          <cell r="G5" t="str">
            <v>C111000040</v>
          </cell>
          <cell r="BL5">
            <v>1653515939759</v>
          </cell>
        </row>
        <row r="6">
          <cell r="G6" t="str">
            <v>D111000040</v>
          </cell>
          <cell r="BL6">
            <v>1653515939759</v>
          </cell>
        </row>
        <row r="7">
          <cell r="G7" t="str">
            <v>E111000040</v>
          </cell>
          <cell r="BL7">
            <v>1120656788946</v>
          </cell>
        </row>
        <row r="8">
          <cell r="G8" t="str">
            <v>1111010040</v>
          </cell>
          <cell r="BL8">
            <v>1120656788946</v>
          </cell>
        </row>
        <row r="9">
          <cell r="G9" t="str">
            <v>E111401040</v>
          </cell>
          <cell r="BL9">
            <v>532859150813</v>
          </cell>
        </row>
        <row r="10">
          <cell r="G10" t="str">
            <v>1114010040</v>
          </cell>
          <cell r="BL10">
            <v>0</v>
          </cell>
        </row>
        <row r="11">
          <cell r="G11" t="str">
            <v>1114040040</v>
          </cell>
          <cell r="BL11">
            <v>153712775267</v>
          </cell>
        </row>
        <row r="12">
          <cell r="G12" t="str">
            <v>1114090040</v>
          </cell>
          <cell r="BL12">
            <v>379146375546</v>
          </cell>
        </row>
        <row r="13">
          <cell r="G13" t="str">
            <v>C112000040</v>
          </cell>
          <cell r="BL13">
            <v>767529248985</v>
          </cell>
        </row>
        <row r="14">
          <cell r="G14" t="str">
            <v>D112000040</v>
          </cell>
          <cell r="BL14">
            <v>767529248985</v>
          </cell>
        </row>
        <row r="15">
          <cell r="G15" t="str">
            <v>E112000040</v>
          </cell>
          <cell r="BL15">
            <v>767529248985</v>
          </cell>
        </row>
        <row r="16">
          <cell r="G16" t="str">
            <v>1120010040</v>
          </cell>
          <cell r="BL16">
            <v>767529248985</v>
          </cell>
        </row>
        <row r="17">
          <cell r="G17" t="str">
            <v>C113000040</v>
          </cell>
          <cell r="BL17">
            <v>0</v>
          </cell>
        </row>
        <row r="18">
          <cell r="G18" t="str">
            <v>D113000040</v>
          </cell>
          <cell r="BL18">
            <v>0</v>
          </cell>
        </row>
        <row r="19">
          <cell r="G19" t="str">
            <v>E113000040</v>
          </cell>
          <cell r="BL19">
            <v>0</v>
          </cell>
        </row>
        <row r="20">
          <cell r="G20" t="str">
            <v>1130010040</v>
          </cell>
          <cell r="BL20">
            <v>0</v>
          </cell>
        </row>
        <row r="21">
          <cell r="G21" t="str">
            <v>1130040040</v>
          </cell>
          <cell r="BL21">
            <v>0</v>
          </cell>
        </row>
        <row r="22">
          <cell r="G22" t="str">
            <v>C114211040</v>
          </cell>
          <cell r="BL22">
            <v>9339337686919</v>
          </cell>
        </row>
        <row r="23">
          <cell r="G23" t="str">
            <v>D114211040</v>
          </cell>
          <cell r="BL23">
            <v>9339337686919</v>
          </cell>
        </row>
        <row r="24">
          <cell r="G24" t="str">
            <v>E114211040</v>
          </cell>
          <cell r="BL24">
            <v>9339337686919</v>
          </cell>
        </row>
        <row r="25">
          <cell r="G25" t="str">
            <v>1142110040</v>
          </cell>
          <cell r="BL25">
            <v>25458839077</v>
          </cell>
        </row>
        <row r="26">
          <cell r="G26" t="str">
            <v>1142130040</v>
          </cell>
          <cell r="BL26">
            <v>349334078443</v>
          </cell>
        </row>
        <row r="27">
          <cell r="G27" t="str">
            <v>1142140040</v>
          </cell>
          <cell r="BL27">
            <v>799635504651</v>
          </cell>
        </row>
        <row r="28">
          <cell r="G28" t="str">
            <v>1142141040</v>
          </cell>
          <cell r="BL28">
            <v>8034685881153</v>
          </cell>
        </row>
        <row r="29">
          <cell r="G29" t="str">
            <v>1143030040</v>
          </cell>
          <cell r="BL29">
            <v>130223383595</v>
          </cell>
        </row>
        <row r="30">
          <cell r="G30" t="str">
            <v>C114221040</v>
          </cell>
          <cell r="BL30">
            <v>184492183270</v>
          </cell>
        </row>
        <row r="31">
          <cell r="G31" t="str">
            <v>D114221040</v>
          </cell>
          <cell r="BL31">
            <v>184492183270</v>
          </cell>
        </row>
        <row r="32">
          <cell r="G32" t="str">
            <v>E114221040</v>
          </cell>
          <cell r="BL32">
            <v>184492183270</v>
          </cell>
        </row>
        <row r="33">
          <cell r="G33" t="str">
            <v>1142210040</v>
          </cell>
          <cell r="BL33">
            <v>167500000000</v>
          </cell>
        </row>
        <row r="34">
          <cell r="G34" t="str">
            <v>1142220040</v>
          </cell>
          <cell r="BL34">
            <v>16992183270</v>
          </cell>
        </row>
        <row r="35">
          <cell r="G35" t="str">
            <v>C114231040</v>
          </cell>
          <cell r="BL35">
            <v>13946950518301</v>
          </cell>
        </row>
        <row r="36">
          <cell r="G36" t="str">
            <v>D114231040</v>
          </cell>
          <cell r="BL36">
            <v>13946950518301</v>
          </cell>
        </row>
        <row r="37">
          <cell r="G37" t="str">
            <v>E114231040</v>
          </cell>
          <cell r="BL37">
            <v>13946950518301</v>
          </cell>
        </row>
        <row r="38">
          <cell r="G38" t="str">
            <v>1141010040</v>
          </cell>
          <cell r="BL38">
            <v>13946950518301</v>
          </cell>
        </row>
        <row r="39">
          <cell r="G39" t="str">
            <v>C118400040</v>
          </cell>
          <cell r="BL39">
            <v>0</v>
          </cell>
        </row>
        <row r="40">
          <cell r="G40" t="str">
            <v>D118400040</v>
          </cell>
          <cell r="BL40">
            <v>0</v>
          </cell>
        </row>
        <row r="41">
          <cell r="G41" t="str">
            <v>E118400040</v>
          </cell>
          <cell r="BL41">
            <v>0</v>
          </cell>
        </row>
        <row r="42">
          <cell r="G42" t="str">
            <v>1184010040</v>
          </cell>
          <cell r="BL42">
            <v>0</v>
          </cell>
        </row>
        <row r="43">
          <cell r="G43" t="str">
            <v>B113009040</v>
          </cell>
          <cell r="BL43">
            <v>0</v>
          </cell>
        </row>
        <row r="44">
          <cell r="G44" t="str">
            <v>C113009040</v>
          </cell>
          <cell r="BL44">
            <v>0</v>
          </cell>
        </row>
        <row r="45">
          <cell r="G45" t="str">
            <v>D113009040</v>
          </cell>
          <cell r="BL45">
            <v>0</v>
          </cell>
        </row>
        <row r="46">
          <cell r="G46" t="str">
            <v>E113009040</v>
          </cell>
          <cell r="BL46">
            <v>0</v>
          </cell>
        </row>
        <row r="47">
          <cell r="G47" t="str">
            <v>1130090040</v>
          </cell>
          <cell r="BL47">
            <v>0</v>
          </cell>
        </row>
        <row r="48">
          <cell r="G48" t="str">
            <v>B114000010</v>
          </cell>
          <cell r="BL48">
            <v>34803653628</v>
          </cell>
        </row>
        <row r="49">
          <cell r="G49" t="str">
            <v>C117600010</v>
          </cell>
          <cell r="BL49">
            <v>34803653628</v>
          </cell>
        </row>
        <row r="50">
          <cell r="G50" t="str">
            <v>D117600010</v>
          </cell>
          <cell r="BL50">
            <v>34803653628</v>
          </cell>
        </row>
        <row r="51">
          <cell r="G51" t="str">
            <v>E117600010</v>
          </cell>
          <cell r="BL51">
            <v>34803653628</v>
          </cell>
        </row>
        <row r="52">
          <cell r="G52" t="str">
            <v>1176010010</v>
          </cell>
          <cell r="BL52">
            <v>34803653628</v>
          </cell>
        </row>
        <row r="53">
          <cell r="G53" t="str">
            <v>B114000040</v>
          </cell>
          <cell r="BL53">
            <v>2637297428702</v>
          </cell>
        </row>
        <row r="54">
          <cell r="G54" t="str">
            <v>C114000040</v>
          </cell>
          <cell r="BL54">
            <v>659261714499</v>
          </cell>
        </row>
        <row r="55">
          <cell r="G55" t="str">
            <v>D114000040</v>
          </cell>
          <cell r="BL55">
            <v>0</v>
          </cell>
        </row>
        <row r="56">
          <cell r="G56" t="str">
            <v>E114000040</v>
          </cell>
          <cell r="BL56">
            <v>0</v>
          </cell>
        </row>
        <row r="57">
          <cell r="G57" t="str">
            <v>1141040040</v>
          </cell>
          <cell r="BL57">
            <v>0</v>
          </cell>
        </row>
        <row r="58">
          <cell r="G58" t="str">
            <v>1141050040</v>
          </cell>
          <cell r="BL58">
            <v>0</v>
          </cell>
        </row>
        <row r="59">
          <cell r="G59" t="str">
            <v>1141090040</v>
          </cell>
          <cell r="BL59">
            <v>0</v>
          </cell>
        </row>
        <row r="60">
          <cell r="G60" t="str">
            <v>D114215040</v>
          </cell>
          <cell r="BL60">
            <v>248565410734</v>
          </cell>
        </row>
        <row r="61">
          <cell r="G61" t="str">
            <v>E114215040</v>
          </cell>
          <cell r="BL61">
            <v>248510503186</v>
          </cell>
        </row>
        <row r="62">
          <cell r="G62" t="str">
            <v>1142150040</v>
          </cell>
          <cell r="BL62">
            <v>0</v>
          </cell>
        </row>
        <row r="63">
          <cell r="G63" t="str">
            <v>1142170040</v>
          </cell>
          <cell r="BL63">
            <v>248296427329</v>
          </cell>
        </row>
        <row r="64">
          <cell r="G64" t="str">
            <v>1142180040</v>
          </cell>
          <cell r="BL64">
            <v>0</v>
          </cell>
        </row>
        <row r="65">
          <cell r="G65" t="str">
            <v>1142190040</v>
          </cell>
          <cell r="BL65">
            <v>214075857</v>
          </cell>
        </row>
        <row r="66">
          <cell r="G66" t="str">
            <v>E114251040</v>
          </cell>
          <cell r="BL66">
            <v>54907548</v>
          </cell>
        </row>
        <row r="67">
          <cell r="G67" t="str">
            <v>1142510040</v>
          </cell>
          <cell r="BL67">
            <v>54907548</v>
          </cell>
        </row>
        <row r="68">
          <cell r="G68" t="str">
            <v>D114301040</v>
          </cell>
          <cell r="BL68">
            <v>95119034055</v>
          </cell>
        </row>
        <row r="69">
          <cell r="G69" t="str">
            <v>E114301040</v>
          </cell>
          <cell r="BL69">
            <v>95119034055</v>
          </cell>
        </row>
        <row r="70">
          <cell r="G70" t="str">
            <v>1143010040</v>
          </cell>
          <cell r="BL70">
            <v>0</v>
          </cell>
        </row>
        <row r="71">
          <cell r="G71" t="str">
            <v>1143020040</v>
          </cell>
          <cell r="BL71">
            <v>0</v>
          </cell>
        </row>
        <row r="72">
          <cell r="G72" t="str">
            <v>1143040040</v>
          </cell>
          <cell r="BL72">
            <v>0</v>
          </cell>
        </row>
        <row r="73">
          <cell r="G73" t="str">
            <v>1143050040</v>
          </cell>
          <cell r="BL73">
            <v>0</v>
          </cell>
        </row>
        <row r="74">
          <cell r="G74" t="str">
            <v>1143060040</v>
          </cell>
          <cell r="BL74">
            <v>0</v>
          </cell>
        </row>
        <row r="75">
          <cell r="G75" t="str">
            <v>1143090040</v>
          </cell>
          <cell r="BL75">
            <v>95119034055</v>
          </cell>
        </row>
        <row r="76">
          <cell r="G76" t="str">
            <v>D114401040</v>
          </cell>
          <cell r="BL76">
            <v>0</v>
          </cell>
        </row>
        <row r="77">
          <cell r="G77" t="str">
            <v>E114401040</v>
          </cell>
          <cell r="BL77">
            <v>0</v>
          </cell>
        </row>
        <row r="78">
          <cell r="G78" t="str">
            <v>1144010040</v>
          </cell>
          <cell r="BL78">
            <v>0</v>
          </cell>
        </row>
        <row r="79">
          <cell r="G79" t="str">
            <v>D114501040</v>
          </cell>
          <cell r="BL79">
            <v>0</v>
          </cell>
        </row>
        <row r="80">
          <cell r="G80" t="str">
            <v>E114501040</v>
          </cell>
          <cell r="BL80">
            <v>0</v>
          </cell>
        </row>
        <row r="81">
          <cell r="G81" t="str">
            <v>1145010040</v>
          </cell>
          <cell r="BL81">
            <v>0</v>
          </cell>
        </row>
        <row r="82">
          <cell r="G82" t="str">
            <v>D114600040</v>
          </cell>
          <cell r="BL82">
            <v>100086692989</v>
          </cell>
        </row>
        <row r="83">
          <cell r="G83" t="str">
            <v>E114610040</v>
          </cell>
          <cell r="BL83">
            <v>0</v>
          </cell>
        </row>
        <row r="84">
          <cell r="G84" t="str">
            <v>1146110040</v>
          </cell>
          <cell r="BL84">
            <v>0</v>
          </cell>
        </row>
        <row r="85">
          <cell r="G85" t="str">
            <v>1146140040</v>
          </cell>
          <cell r="BL85">
            <v>0</v>
          </cell>
        </row>
        <row r="86">
          <cell r="G86" t="str">
            <v>1146190040</v>
          </cell>
          <cell r="BL86">
            <v>0</v>
          </cell>
        </row>
        <row r="87">
          <cell r="G87" t="str">
            <v>E114620040</v>
          </cell>
          <cell r="BL87">
            <v>0</v>
          </cell>
        </row>
        <row r="88">
          <cell r="G88" t="str">
            <v>1146210040</v>
          </cell>
          <cell r="BL88">
            <v>0</v>
          </cell>
        </row>
        <row r="89">
          <cell r="G89" t="str">
            <v>1146240040</v>
          </cell>
          <cell r="BL89">
            <v>0</v>
          </cell>
        </row>
        <row r="90">
          <cell r="G90" t="str">
            <v>1146270040</v>
          </cell>
          <cell r="BL90">
            <v>0</v>
          </cell>
        </row>
        <row r="91">
          <cell r="G91" t="str">
            <v>E114630040</v>
          </cell>
          <cell r="BL91">
            <v>0</v>
          </cell>
        </row>
        <row r="92">
          <cell r="G92" t="str">
            <v>1146310040</v>
          </cell>
          <cell r="BL92">
            <v>0</v>
          </cell>
        </row>
        <row r="93">
          <cell r="G93" t="str">
            <v>E114640040</v>
          </cell>
          <cell r="BL93">
            <v>0</v>
          </cell>
        </row>
        <row r="94">
          <cell r="G94" t="str">
            <v>1146410040</v>
          </cell>
          <cell r="BL94">
            <v>0</v>
          </cell>
        </row>
        <row r="95">
          <cell r="G95" t="str">
            <v>E114650040</v>
          </cell>
          <cell r="BL95">
            <v>0</v>
          </cell>
        </row>
        <row r="96">
          <cell r="G96" t="str">
            <v>1146510040</v>
          </cell>
          <cell r="BL96">
            <v>0</v>
          </cell>
        </row>
        <row r="97">
          <cell r="G97" t="str">
            <v>E114660040</v>
          </cell>
          <cell r="BL97">
            <v>86692989</v>
          </cell>
        </row>
        <row r="98">
          <cell r="G98" t="str">
            <v>1146610040</v>
          </cell>
          <cell r="BL98">
            <v>86692989</v>
          </cell>
        </row>
        <row r="99">
          <cell r="G99" t="str">
            <v>E114670040</v>
          </cell>
          <cell r="BL99">
            <v>0</v>
          </cell>
        </row>
        <row r="100">
          <cell r="G100" t="str">
            <v>1146710040</v>
          </cell>
          <cell r="BL100">
            <v>0</v>
          </cell>
        </row>
        <row r="101">
          <cell r="G101" t="str">
            <v>E114680040</v>
          </cell>
          <cell r="BL101">
            <v>0</v>
          </cell>
        </row>
        <row r="102">
          <cell r="G102" t="str">
            <v>1146810040</v>
          </cell>
          <cell r="BL102">
            <v>0</v>
          </cell>
        </row>
        <row r="103">
          <cell r="G103" t="str">
            <v>E114690040</v>
          </cell>
          <cell r="BL103">
            <v>100000000000</v>
          </cell>
        </row>
        <row r="104">
          <cell r="G104" t="str">
            <v>1146910040</v>
          </cell>
          <cell r="BL104">
            <v>100000000000</v>
          </cell>
        </row>
        <row r="105">
          <cell r="G105" t="str">
            <v>D114800040</v>
          </cell>
          <cell r="BL105">
            <v>0</v>
          </cell>
        </row>
        <row r="106">
          <cell r="G106" t="str">
            <v>E114800040</v>
          </cell>
          <cell r="BL106">
            <v>0</v>
          </cell>
        </row>
        <row r="107">
          <cell r="G107" t="str">
            <v>1148010040</v>
          </cell>
          <cell r="BL107">
            <v>0</v>
          </cell>
        </row>
        <row r="108">
          <cell r="G108" t="str">
            <v>D114900040</v>
          </cell>
          <cell r="BL108">
            <v>215490576721</v>
          </cell>
        </row>
        <row r="109">
          <cell r="G109" t="str">
            <v>E114900040</v>
          </cell>
          <cell r="BL109">
            <v>0</v>
          </cell>
        </row>
        <row r="110">
          <cell r="G110" t="str">
            <v>1149010040</v>
          </cell>
          <cell r="BL110">
            <v>0</v>
          </cell>
        </row>
        <row r="111">
          <cell r="G111" t="str">
            <v>E114910040</v>
          </cell>
          <cell r="BL111">
            <v>0</v>
          </cell>
        </row>
        <row r="112">
          <cell r="G112" t="str">
            <v>1149110040</v>
          </cell>
          <cell r="BL112">
            <v>0</v>
          </cell>
        </row>
        <row r="113">
          <cell r="G113" t="str">
            <v>E114990040</v>
          </cell>
          <cell r="BL113">
            <v>215490576721</v>
          </cell>
        </row>
        <row r="114">
          <cell r="G114" t="str">
            <v>1149910040</v>
          </cell>
          <cell r="BL114">
            <v>0</v>
          </cell>
        </row>
        <row r="115">
          <cell r="G115" t="str">
            <v>1149990040</v>
          </cell>
          <cell r="BL115">
            <v>215490576721</v>
          </cell>
        </row>
        <row r="116">
          <cell r="G116" t="str">
            <v>C117000040</v>
          </cell>
          <cell r="BL116">
            <v>1994463942475</v>
          </cell>
        </row>
        <row r="117">
          <cell r="G117" t="str">
            <v>D117100040</v>
          </cell>
          <cell r="BL117">
            <v>1994463942475</v>
          </cell>
        </row>
        <row r="118">
          <cell r="G118" t="str">
            <v>E117110040</v>
          </cell>
          <cell r="BL118">
            <v>243643983339</v>
          </cell>
        </row>
        <row r="119">
          <cell r="G119" t="str">
            <v>1171110040</v>
          </cell>
          <cell r="BL119">
            <v>243643983339</v>
          </cell>
        </row>
        <row r="120">
          <cell r="G120" t="str">
            <v>E117140040</v>
          </cell>
          <cell r="BL120">
            <v>300825264380</v>
          </cell>
        </row>
        <row r="121">
          <cell r="G121" t="str">
            <v>1171410040</v>
          </cell>
          <cell r="BL121">
            <v>300825264380</v>
          </cell>
        </row>
        <row r="122">
          <cell r="G122" t="str">
            <v>E117150040</v>
          </cell>
          <cell r="BL122">
            <v>0</v>
          </cell>
        </row>
        <row r="123">
          <cell r="G123" t="str">
            <v>1171510040</v>
          </cell>
          <cell r="BL123">
            <v>0</v>
          </cell>
        </row>
        <row r="124">
          <cell r="G124" t="str">
            <v>E117160040</v>
          </cell>
          <cell r="BL124">
            <v>0</v>
          </cell>
        </row>
        <row r="125">
          <cell r="G125" t="str">
            <v>1171610040</v>
          </cell>
          <cell r="BL125">
            <v>0</v>
          </cell>
        </row>
        <row r="126">
          <cell r="G126" t="str">
            <v>E117170040</v>
          </cell>
          <cell r="BL126">
            <v>1449994694756</v>
          </cell>
        </row>
        <row r="127">
          <cell r="G127" t="str">
            <v>1171710040</v>
          </cell>
          <cell r="BL127">
            <v>1449994694756</v>
          </cell>
        </row>
        <row r="128">
          <cell r="G128" t="str">
            <v>D117500040</v>
          </cell>
          <cell r="BL128">
            <v>0</v>
          </cell>
        </row>
        <row r="129">
          <cell r="G129" t="str">
            <v>E117510040</v>
          </cell>
          <cell r="BL129">
            <v>0</v>
          </cell>
        </row>
        <row r="130">
          <cell r="G130" t="str">
            <v>1175110040</v>
          </cell>
          <cell r="BL130">
            <v>0</v>
          </cell>
        </row>
        <row r="131">
          <cell r="G131" t="str">
            <v>E117590040</v>
          </cell>
          <cell r="BL131">
            <v>0</v>
          </cell>
        </row>
        <row r="132">
          <cell r="G132" t="str">
            <v>1175910040</v>
          </cell>
          <cell r="BL132">
            <v>0</v>
          </cell>
        </row>
        <row r="133">
          <cell r="G133" t="str">
            <v>C118000040</v>
          </cell>
          <cell r="BL133">
            <v>0</v>
          </cell>
        </row>
        <row r="134">
          <cell r="G134" t="str">
            <v>D118000040</v>
          </cell>
          <cell r="BL134">
            <v>0</v>
          </cell>
        </row>
        <row r="135">
          <cell r="G135" t="str">
            <v>E118000040</v>
          </cell>
          <cell r="BL135">
            <v>0</v>
          </cell>
        </row>
        <row r="136">
          <cell r="G136" t="str">
            <v>1180010040</v>
          </cell>
          <cell r="BL136">
            <v>0</v>
          </cell>
        </row>
        <row r="137">
          <cell r="G137" t="str">
            <v>C118500040</v>
          </cell>
          <cell r="BL137">
            <v>-16428228272</v>
          </cell>
        </row>
        <row r="138">
          <cell r="G138" t="str">
            <v>D118500040</v>
          </cell>
          <cell r="BL138">
            <v>-16428228272</v>
          </cell>
        </row>
        <row r="139">
          <cell r="G139" t="str">
            <v>E118500040</v>
          </cell>
          <cell r="BL139">
            <v>-16428228272</v>
          </cell>
        </row>
        <row r="140">
          <cell r="G140" t="str">
            <v>1185010040</v>
          </cell>
          <cell r="BL140">
            <v>-89856258</v>
          </cell>
        </row>
        <row r="141">
          <cell r="G141" t="str">
            <v>1185050040</v>
          </cell>
          <cell r="BL141">
            <v>-16338372014</v>
          </cell>
        </row>
        <row r="142">
          <cell r="G142" t="str">
            <v>C119000040</v>
          </cell>
          <cell r="BL142">
            <v>0</v>
          </cell>
        </row>
        <row r="143">
          <cell r="G143" t="str">
            <v>D119000040</v>
          </cell>
          <cell r="BL143">
            <v>0</v>
          </cell>
        </row>
        <row r="144">
          <cell r="G144" t="str">
            <v>E119100040</v>
          </cell>
          <cell r="BL144">
            <v>0</v>
          </cell>
        </row>
        <row r="145">
          <cell r="G145" t="str">
            <v>1191010040</v>
          </cell>
          <cell r="BL145">
            <v>0</v>
          </cell>
        </row>
        <row r="146">
          <cell r="G146" t="str">
            <v>1191050040</v>
          </cell>
          <cell r="BL146">
            <v>0</v>
          </cell>
        </row>
        <row r="147">
          <cell r="G147" t="str">
            <v>E119500040</v>
          </cell>
          <cell r="BL147">
            <v>0</v>
          </cell>
        </row>
        <row r="148">
          <cell r="G148" t="str">
            <v>1195010040</v>
          </cell>
          <cell r="BL148">
            <v>0</v>
          </cell>
        </row>
        <row r="149">
          <cell r="G149" t="str">
            <v>1195050040</v>
          </cell>
          <cell r="BL149">
            <v>0</v>
          </cell>
        </row>
        <row r="150">
          <cell r="G150" t="str">
            <v>B122000010</v>
          </cell>
          <cell r="BL150">
            <v>13399074274862</v>
          </cell>
        </row>
        <row r="151">
          <cell r="G151" t="str">
            <v>C122000010</v>
          </cell>
          <cell r="BL151">
            <v>13399074274862</v>
          </cell>
        </row>
        <row r="152">
          <cell r="G152" t="str">
            <v>D122100010</v>
          </cell>
          <cell r="BL152">
            <v>12073083790729</v>
          </cell>
        </row>
        <row r="153">
          <cell r="G153" t="str">
            <v>E122110010</v>
          </cell>
          <cell r="BL153">
            <v>3188820017887</v>
          </cell>
        </row>
        <row r="154">
          <cell r="G154" t="str">
            <v>1221110010</v>
          </cell>
          <cell r="BL154">
            <v>3015604182389</v>
          </cell>
        </row>
        <row r="155">
          <cell r="G155" t="str">
            <v>1221130010</v>
          </cell>
          <cell r="BL155">
            <v>0</v>
          </cell>
        </row>
        <row r="156">
          <cell r="G156" t="str">
            <v>1221150010</v>
          </cell>
          <cell r="BL156">
            <v>29809217099</v>
          </cell>
        </row>
        <row r="157">
          <cell r="G157" t="str">
            <v>1221170010</v>
          </cell>
          <cell r="BL157">
            <v>143406618399</v>
          </cell>
        </row>
        <row r="158">
          <cell r="G158" t="str">
            <v>1221180010</v>
          </cell>
          <cell r="BL158">
            <v>0</v>
          </cell>
        </row>
        <row r="159">
          <cell r="G159" t="str">
            <v>1221190010</v>
          </cell>
          <cell r="BL159">
            <v>0</v>
          </cell>
        </row>
        <row r="160">
          <cell r="G160" t="str">
            <v>E122140010</v>
          </cell>
          <cell r="BL160">
            <v>828820642226</v>
          </cell>
        </row>
        <row r="161">
          <cell r="G161" t="str">
            <v>1221410010</v>
          </cell>
          <cell r="BL161">
            <v>119967436907</v>
          </cell>
        </row>
        <row r="162">
          <cell r="G162" t="str">
            <v>1221420010</v>
          </cell>
          <cell r="BL162">
            <v>278966987227</v>
          </cell>
        </row>
        <row r="163">
          <cell r="G163" t="str">
            <v>1221430010</v>
          </cell>
          <cell r="BL163">
            <v>90891054489</v>
          </cell>
        </row>
        <row r="164">
          <cell r="G164" t="str">
            <v>1221440010</v>
          </cell>
          <cell r="BL164">
            <v>2358120613</v>
          </cell>
        </row>
        <row r="165">
          <cell r="G165" t="str">
            <v>1221450010</v>
          </cell>
          <cell r="BL165">
            <v>149744604639</v>
          </cell>
        </row>
        <row r="166">
          <cell r="G166" t="str">
            <v>1221460010</v>
          </cell>
          <cell r="BL166">
            <v>14772340000</v>
          </cell>
        </row>
        <row r="167">
          <cell r="G167" t="str">
            <v>1221470010</v>
          </cell>
          <cell r="BL167">
            <v>0</v>
          </cell>
        </row>
        <row r="168">
          <cell r="G168" t="str">
            <v>1221490010</v>
          </cell>
          <cell r="BL168">
            <v>172120098351</v>
          </cell>
        </row>
        <row r="169">
          <cell r="G169" t="str">
            <v>E122170010</v>
          </cell>
          <cell r="BL169">
            <v>401024579469</v>
          </cell>
        </row>
        <row r="170">
          <cell r="G170" t="str">
            <v>1221710010</v>
          </cell>
          <cell r="BL170">
            <v>0</v>
          </cell>
        </row>
        <row r="171">
          <cell r="G171" t="str">
            <v>1221730010</v>
          </cell>
          <cell r="BL171">
            <v>0</v>
          </cell>
        </row>
        <row r="172">
          <cell r="G172" t="str">
            <v>1221750010</v>
          </cell>
          <cell r="BL172">
            <v>0</v>
          </cell>
        </row>
        <row r="173">
          <cell r="G173" t="str">
            <v>1221770010</v>
          </cell>
          <cell r="BL173">
            <v>11596969152</v>
          </cell>
        </row>
        <row r="174">
          <cell r="G174" t="str">
            <v>1221790010</v>
          </cell>
          <cell r="BL174">
            <v>389427610317</v>
          </cell>
        </row>
        <row r="175">
          <cell r="G175" t="str">
            <v>E122210010</v>
          </cell>
          <cell r="BL175">
            <v>532560911011</v>
          </cell>
        </row>
        <row r="176">
          <cell r="G176" t="str">
            <v>1222110010</v>
          </cell>
          <cell r="BL176">
            <v>214924724712</v>
          </cell>
        </row>
        <row r="177">
          <cell r="G177" t="str">
            <v>1222140010</v>
          </cell>
          <cell r="BL177">
            <v>61663718072</v>
          </cell>
        </row>
        <row r="178">
          <cell r="G178" t="str">
            <v>1222190010</v>
          </cell>
          <cell r="BL178">
            <v>255972468227</v>
          </cell>
        </row>
        <row r="179">
          <cell r="G179" t="str">
            <v>E122240010</v>
          </cell>
          <cell r="BL179">
            <v>380344370067</v>
          </cell>
        </row>
        <row r="180">
          <cell r="G180" t="str">
            <v>1222410010</v>
          </cell>
          <cell r="BL180">
            <v>27077784400</v>
          </cell>
        </row>
        <row r="181">
          <cell r="G181" t="str">
            <v>1222450010</v>
          </cell>
          <cell r="BL181">
            <v>353266585667</v>
          </cell>
        </row>
        <row r="182">
          <cell r="G182" t="str">
            <v>E122250010</v>
          </cell>
          <cell r="BL182">
            <v>0</v>
          </cell>
        </row>
        <row r="183">
          <cell r="G183" t="str">
            <v>1222510010</v>
          </cell>
          <cell r="BL183">
            <v>0</v>
          </cell>
        </row>
        <row r="184">
          <cell r="G184" t="str">
            <v>E122260010</v>
          </cell>
          <cell r="BL184">
            <v>1736735569420</v>
          </cell>
        </row>
        <row r="185">
          <cell r="G185" t="str">
            <v>1222610010</v>
          </cell>
          <cell r="BL185">
            <v>1736735569420</v>
          </cell>
        </row>
        <row r="186">
          <cell r="G186" t="str">
            <v>E122270010</v>
          </cell>
          <cell r="BL186">
            <v>0</v>
          </cell>
        </row>
        <row r="187">
          <cell r="G187" t="str">
            <v>1222710010</v>
          </cell>
          <cell r="BL187">
            <v>0</v>
          </cell>
        </row>
        <row r="188">
          <cell r="G188" t="str">
            <v>E122280010</v>
          </cell>
          <cell r="BL188">
            <v>172401488832</v>
          </cell>
        </row>
        <row r="189">
          <cell r="G189" t="str">
            <v>1222810010</v>
          </cell>
          <cell r="BL189">
            <v>0</v>
          </cell>
        </row>
        <row r="190">
          <cell r="G190" t="str">
            <v>1222850010</v>
          </cell>
          <cell r="BL190">
            <v>172401488832</v>
          </cell>
        </row>
        <row r="191">
          <cell r="G191" t="str">
            <v>E122310010</v>
          </cell>
          <cell r="BL191">
            <v>4658834713538</v>
          </cell>
        </row>
        <row r="192">
          <cell r="G192" t="str">
            <v>1223110010</v>
          </cell>
          <cell r="BL192">
            <v>25998223143</v>
          </cell>
        </row>
        <row r="193">
          <cell r="G193" t="str">
            <v>1223130010</v>
          </cell>
          <cell r="BL193">
            <v>2240491281995</v>
          </cell>
        </row>
        <row r="194">
          <cell r="G194" t="str">
            <v>1223150010</v>
          </cell>
          <cell r="BL194">
            <v>895459785</v>
          </cell>
        </row>
        <row r="195">
          <cell r="G195" t="str">
            <v>1223170010</v>
          </cell>
          <cell r="BL195">
            <v>0</v>
          </cell>
        </row>
        <row r="196">
          <cell r="G196" t="str">
            <v>1223190010</v>
          </cell>
          <cell r="BL196">
            <v>1404633194915</v>
          </cell>
        </row>
        <row r="197">
          <cell r="G197" t="str">
            <v>1223195010</v>
          </cell>
          <cell r="BL197">
            <v>986816553700</v>
          </cell>
        </row>
        <row r="198">
          <cell r="G198" t="str">
            <v>E122330010</v>
          </cell>
          <cell r="BL198">
            <v>7823751648</v>
          </cell>
        </row>
        <row r="199">
          <cell r="G199" t="str">
            <v>1223310010</v>
          </cell>
          <cell r="BL199">
            <v>7823751648</v>
          </cell>
        </row>
        <row r="200">
          <cell r="G200" t="str">
            <v>E122340010</v>
          </cell>
          <cell r="BL200">
            <v>95179410073</v>
          </cell>
        </row>
        <row r="201">
          <cell r="G201" t="str">
            <v>1223410010</v>
          </cell>
          <cell r="BL201">
            <v>95179410073</v>
          </cell>
        </row>
        <row r="202">
          <cell r="G202" t="str">
            <v>E122370010</v>
          </cell>
          <cell r="BL202">
            <v>0</v>
          </cell>
        </row>
        <row r="203">
          <cell r="G203" t="str">
            <v>1223710010</v>
          </cell>
          <cell r="BL203">
            <v>0</v>
          </cell>
        </row>
        <row r="204">
          <cell r="G204" t="str">
            <v>E122450010</v>
          </cell>
          <cell r="BL204">
            <v>70538336558</v>
          </cell>
        </row>
        <row r="205">
          <cell r="G205" t="str">
            <v>1224510010</v>
          </cell>
          <cell r="BL205">
            <v>0</v>
          </cell>
        </row>
        <row r="206">
          <cell r="G206" t="str">
            <v>1224530010</v>
          </cell>
          <cell r="BL206">
            <v>0</v>
          </cell>
        </row>
        <row r="207">
          <cell r="G207" t="str">
            <v>1224550010</v>
          </cell>
          <cell r="BL207">
            <v>0</v>
          </cell>
        </row>
        <row r="208">
          <cell r="G208" t="str">
            <v>1224570010</v>
          </cell>
          <cell r="BL208">
            <v>0</v>
          </cell>
        </row>
        <row r="209">
          <cell r="G209" t="str">
            <v>1224590010</v>
          </cell>
          <cell r="BL209">
            <v>70538336558</v>
          </cell>
        </row>
        <row r="210">
          <cell r="G210" t="str">
            <v>D122500010</v>
          </cell>
          <cell r="BL210">
            <v>1015104472540</v>
          </cell>
        </row>
        <row r="211">
          <cell r="G211" t="str">
            <v>E122510010</v>
          </cell>
          <cell r="BL211">
            <v>1015104472540</v>
          </cell>
        </row>
        <row r="212">
          <cell r="G212" t="str">
            <v>1225110010</v>
          </cell>
          <cell r="BL212">
            <v>20727782074</v>
          </cell>
        </row>
        <row r="213">
          <cell r="G213" t="str">
            <v>1225130010</v>
          </cell>
          <cell r="BL213">
            <v>0</v>
          </cell>
        </row>
        <row r="214">
          <cell r="G214" t="str">
            <v>1225150010</v>
          </cell>
          <cell r="BL214">
            <v>84747781056</v>
          </cell>
        </row>
        <row r="215">
          <cell r="G215" t="str">
            <v>1225170010</v>
          </cell>
          <cell r="BL215">
            <v>350228231688</v>
          </cell>
        </row>
        <row r="216">
          <cell r="G216" t="str">
            <v>1225180010</v>
          </cell>
          <cell r="BL216">
            <v>559400677722</v>
          </cell>
        </row>
        <row r="217">
          <cell r="G217" t="str">
            <v>1225190010</v>
          </cell>
          <cell r="BL217">
            <v>0</v>
          </cell>
        </row>
        <row r="218">
          <cell r="G218" t="str">
            <v>E122610010</v>
          </cell>
          <cell r="BL218">
            <v>0</v>
          </cell>
        </row>
        <row r="219">
          <cell r="G219" t="str">
            <v>1226110010</v>
          </cell>
          <cell r="BL219">
            <v>0</v>
          </cell>
        </row>
        <row r="220">
          <cell r="G220" t="str">
            <v>1226130010</v>
          </cell>
          <cell r="BL220">
            <v>0</v>
          </cell>
        </row>
        <row r="221">
          <cell r="G221" t="str">
            <v>1226150010</v>
          </cell>
          <cell r="BL221">
            <v>0</v>
          </cell>
        </row>
        <row r="222">
          <cell r="G222" t="str">
            <v>1226170010</v>
          </cell>
          <cell r="BL222">
            <v>0</v>
          </cell>
        </row>
        <row r="223">
          <cell r="G223" t="str">
            <v>1226190010</v>
          </cell>
          <cell r="BL223">
            <v>0</v>
          </cell>
        </row>
        <row r="224">
          <cell r="G224" t="str">
            <v>D122701010</v>
          </cell>
          <cell r="BL224">
            <v>9694542715</v>
          </cell>
        </row>
        <row r="225">
          <cell r="G225" t="str">
            <v>E122701010</v>
          </cell>
          <cell r="BL225">
            <v>9694542715</v>
          </cell>
        </row>
        <row r="226">
          <cell r="G226" t="str">
            <v>1227010010</v>
          </cell>
          <cell r="BL226">
            <v>9694542715</v>
          </cell>
        </row>
        <row r="227">
          <cell r="G227" t="str">
            <v>D122801010</v>
          </cell>
          <cell r="BL227">
            <v>0</v>
          </cell>
        </row>
        <row r="228">
          <cell r="G228" t="str">
            <v>E122801010</v>
          </cell>
          <cell r="BL228">
            <v>0</v>
          </cell>
        </row>
        <row r="229">
          <cell r="G229" t="str">
            <v>1228010010</v>
          </cell>
          <cell r="BL229">
            <v>0</v>
          </cell>
        </row>
        <row r="230">
          <cell r="G230" t="str">
            <v>D122901010</v>
          </cell>
          <cell r="BL230">
            <v>301191468878</v>
          </cell>
        </row>
        <row r="231">
          <cell r="G231" t="str">
            <v>E122901010</v>
          </cell>
          <cell r="BL231">
            <v>301191468878</v>
          </cell>
        </row>
        <row r="232">
          <cell r="G232" t="str">
            <v>1229010010</v>
          </cell>
          <cell r="BL232">
            <v>301191468878</v>
          </cell>
        </row>
        <row r="233">
          <cell r="G233" t="str">
            <v>D126110010</v>
          </cell>
          <cell r="BL233">
            <v>0</v>
          </cell>
        </row>
        <row r="234">
          <cell r="G234" t="str">
            <v>E126110010</v>
          </cell>
          <cell r="BL234">
            <v>0</v>
          </cell>
        </row>
        <row r="235">
          <cell r="G235" t="str">
            <v>1261110010</v>
          </cell>
          <cell r="BL235">
            <v>0</v>
          </cell>
        </row>
        <row r="236">
          <cell r="G236" t="str">
            <v>1261120010</v>
          </cell>
          <cell r="BL236">
            <v>0</v>
          </cell>
        </row>
        <row r="237">
          <cell r="G237" t="str">
            <v>1261130010</v>
          </cell>
          <cell r="BL237">
            <v>0</v>
          </cell>
        </row>
        <row r="238">
          <cell r="G238" t="str">
            <v>1263010010</v>
          </cell>
          <cell r="BL238">
            <v>0</v>
          </cell>
        </row>
        <row r="239">
          <cell r="G239" t="str">
            <v>1281110010</v>
          </cell>
          <cell r="BL239">
            <v>0</v>
          </cell>
        </row>
        <row r="240">
          <cell r="G240" t="str">
            <v>E126150010</v>
          </cell>
          <cell r="BL240">
            <v>0</v>
          </cell>
        </row>
        <row r="241">
          <cell r="G241" t="str">
            <v>1261510010</v>
          </cell>
          <cell r="BL241">
            <v>0</v>
          </cell>
        </row>
        <row r="242">
          <cell r="G242" t="str">
            <v>1261520010</v>
          </cell>
          <cell r="BL242">
            <v>0</v>
          </cell>
        </row>
        <row r="243">
          <cell r="G243" t="str">
            <v>1261530010</v>
          </cell>
          <cell r="BL243">
            <v>0</v>
          </cell>
        </row>
        <row r="244">
          <cell r="G244" t="str">
            <v>1281150010</v>
          </cell>
          <cell r="BL244">
            <v>0</v>
          </cell>
        </row>
        <row r="245">
          <cell r="G245" t="str">
            <v>B122000015</v>
          </cell>
          <cell r="BL245">
            <v>0</v>
          </cell>
        </row>
        <row r="246">
          <cell r="G246" t="str">
            <v>C122000015</v>
          </cell>
          <cell r="BL246">
            <v>0</v>
          </cell>
        </row>
        <row r="247">
          <cell r="G247" t="str">
            <v>D122100015</v>
          </cell>
          <cell r="BL247">
            <v>0</v>
          </cell>
        </row>
        <row r="248">
          <cell r="G248" t="str">
            <v>E122450015</v>
          </cell>
          <cell r="BL248">
            <v>0</v>
          </cell>
        </row>
        <row r="249">
          <cell r="G249" t="str">
            <v>1224590015</v>
          </cell>
          <cell r="BL249">
            <v>0</v>
          </cell>
        </row>
        <row r="250">
          <cell r="G250" t="str">
            <v>D122500015</v>
          </cell>
          <cell r="BL250">
            <v>0</v>
          </cell>
        </row>
        <row r="251">
          <cell r="G251" t="str">
            <v>E122510015</v>
          </cell>
          <cell r="BL251">
            <v>0</v>
          </cell>
        </row>
        <row r="252">
          <cell r="G252" t="str">
            <v>1225150015</v>
          </cell>
          <cell r="BL252">
            <v>0</v>
          </cell>
        </row>
        <row r="253">
          <cell r="G253" t="str">
            <v>B122000020</v>
          </cell>
          <cell r="BL253">
            <v>36531320101820</v>
          </cell>
        </row>
        <row r="254">
          <cell r="G254" t="str">
            <v>C122000020</v>
          </cell>
          <cell r="BL254">
            <v>36531320101820</v>
          </cell>
        </row>
        <row r="255">
          <cell r="G255" t="str">
            <v>D122100020</v>
          </cell>
          <cell r="BL255">
            <v>30084545654338</v>
          </cell>
        </row>
        <row r="256">
          <cell r="G256" t="str">
            <v>E122110020</v>
          </cell>
          <cell r="BL256">
            <v>6924566767627</v>
          </cell>
        </row>
        <row r="257">
          <cell r="G257" t="str">
            <v>1221110020</v>
          </cell>
          <cell r="BL257">
            <v>5918185500437</v>
          </cell>
        </row>
        <row r="258">
          <cell r="G258" t="str">
            <v>1221130020</v>
          </cell>
          <cell r="BL258">
            <v>0</v>
          </cell>
        </row>
        <row r="259">
          <cell r="G259" t="str">
            <v>1221150020</v>
          </cell>
          <cell r="BL259">
            <v>0</v>
          </cell>
        </row>
        <row r="260">
          <cell r="G260" t="str">
            <v>1221170020</v>
          </cell>
          <cell r="BL260">
            <v>1006381267190</v>
          </cell>
        </row>
        <row r="261">
          <cell r="G261" t="str">
            <v>1221180020</v>
          </cell>
          <cell r="BL261">
            <v>0</v>
          </cell>
        </row>
        <row r="262">
          <cell r="G262" t="str">
            <v>1221190020</v>
          </cell>
          <cell r="BL262">
            <v>0</v>
          </cell>
        </row>
        <row r="263">
          <cell r="G263" t="str">
            <v>E122140020</v>
          </cell>
          <cell r="BL263">
            <v>17999779712900</v>
          </cell>
        </row>
        <row r="264">
          <cell r="G264" t="str">
            <v>1221410020</v>
          </cell>
          <cell r="BL264">
            <v>4256701544415</v>
          </cell>
        </row>
        <row r="265">
          <cell r="G265" t="str">
            <v>1221420020</v>
          </cell>
          <cell r="BL265">
            <v>9830831571</v>
          </cell>
        </row>
        <row r="266">
          <cell r="G266" t="str">
            <v>1221430020</v>
          </cell>
          <cell r="BL266">
            <v>5111667697673</v>
          </cell>
        </row>
        <row r="267">
          <cell r="G267" t="str">
            <v>1221440020</v>
          </cell>
          <cell r="BL267">
            <v>0</v>
          </cell>
        </row>
        <row r="268">
          <cell r="G268" t="str">
            <v>1221450020</v>
          </cell>
          <cell r="BL268">
            <v>7594476083914</v>
          </cell>
        </row>
        <row r="269">
          <cell r="G269" t="str">
            <v>1221460020</v>
          </cell>
          <cell r="BL269">
            <v>1027103555327</v>
          </cell>
        </row>
        <row r="270">
          <cell r="G270" t="str">
            <v>1221470020</v>
          </cell>
          <cell r="BL270">
            <v>0</v>
          </cell>
        </row>
        <row r="271">
          <cell r="G271" t="str">
            <v>1221490020</v>
          </cell>
          <cell r="BL271">
            <v>0</v>
          </cell>
        </row>
        <row r="272">
          <cell r="G272" t="str">
            <v>E122170020</v>
          </cell>
          <cell r="BL272">
            <v>0</v>
          </cell>
        </row>
        <row r="273">
          <cell r="G273" t="str">
            <v>1221710020</v>
          </cell>
          <cell r="BL273">
            <v>0</v>
          </cell>
        </row>
        <row r="274">
          <cell r="G274" t="str">
            <v>1221730020</v>
          </cell>
          <cell r="BL274">
            <v>0</v>
          </cell>
        </row>
        <row r="275">
          <cell r="G275" t="str">
            <v>1221750020</v>
          </cell>
          <cell r="BL275">
            <v>0</v>
          </cell>
        </row>
        <row r="276">
          <cell r="G276" t="str">
            <v>1221770020</v>
          </cell>
          <cell r="BL276">
            <v>0</v>
          </cell>
        </row>
        <row r="277">
          <cell r="G277" t="str">
            <v>1221790020</v>
          </cell>
          <cell r="BL277">
            <v>0</v>
          </cell>
        </row>
        <row r="278">
          <cell r="G278" t="str">
            <v>E122210020</v>
          </cell>
          <cell r="BL278">
            <v>3930752281661</v>
          </cell>
        </row>
        <row r="279">
          <cell r="G279" t="str">
            <v>1222110020</v>
          </cell>
          <cell r="BL279">
            <v>3</v>
          </cell>
        </row>
        <row r="280">
          <cell r="G280" t="str">
            <v>1222140020</v>
          </cell>
          <cell r="BL280">
            <v>3930752281658</v>
          </cell>
        </row>
        <row r="281">
          <cell r="G281" t="str">
            <v>1222190020</v>
          </cell>
          <cell r="BL281">
            <v>0</v>
          </cell>
        </row>
        <row r="282">
          <cell r="G282" t="str">
            <v>E122240020</v>
          </cell>
          <cell r="BL282">
            <v>1217641032208</v>
          </cell>
        </row>
        <row r="283">
          <cell r="G283" t="str">
            <v>1222410020</v>
          </cell>
          <cell r="BL283">
            <v>681113789185</v>
          </cell>
        </row>
        <row r="284">
          <cell r="G284" t="str">
            <v>1222450020</v>
          </cell>
          <cell r="BL284">
            <v>536527243023</v>
          </cell>
        </row>
        <row r="285">
          <cell r="G285" t="str">
            <v>E122250020</v>
          </cell>
          <cell r="BL285">
            <v>0</v>
          </cell>
        </row>
        <row r="286">
          <cell r="G286" t="str">
            <v>1222510020</v>
          </cell>
          <cell r="BL286">
            <v>0</v>
          </cell>
        </row>
        <row r="287">
          <cell r="G287" t="str">
            <v>E122260020</v>
          </cell>
          <cell r="BL287">
            <v>11805859942</v>
          </cell>
        </row>
        <row r="288">
          <cell r="G288" t="str">
            <v>1222610020</v>
          </cell>
          <cell r="BL288">
            <v>11805859942</v>
          </cell>
        </row>
        <row r="289">
          <cell r="G289" t="str">
            <v>E122270020</v>
          </cell>
          <cell r="BL289">
            <v>0</v>
          </cell>
        </row>
        <row r="290">
          <cell r="G290" t="str">
            <v>1222710020</v>
          </cell>
          <cell r="BL290">
            <v>0</v>
          </cell>
        </row>
        <row r="291">
          <cell r="G291" t="str">
            <v>E122330020</v>
          </cell>
          <cell r="BL291">
            <v>0</v>
          </cell>
        </row>
        <row r="292">
          <cell r="G292" t="str">
            <v>1223310020</v>
          </cell>
          <cell r="BL292">
            <v>0</v>
          </cell>
        </row>
        <row r="293">
          <cell r="G293" t="str">
            <v>E122340020</v>
          </cell>
          <cell r="BL293">
            <v>0</v>
          </cell>
        </row>
        <row r="294">
          <cell r="G294" t="str">
            <v>1223410020</v>
          </cell>
          <cell r="BL294">
            <v>0</v>
          </cell>
        </row>
        <row r="295">
          <cell r="G295" t="str">
            <v>E122370020</v>
          </cell>
          <cell r="BL295">
            <v>0</v>
          </cell>
        </row>
        <row r="296">
          <cell r="G296" t="str">
            <v>1223710020</v>
          </cell>
          <cell r="BL296">
            <v>0</v>
          </cell>
        </row>
        <row r="297">
          <cell r="G297" t="str">
            <v>E122450020</v>
          </cell>
          <cell r="BL297">
            <v>0</v>
          </cell>
        </row>
        <row r="298">
          <cell r="G298" t="str">
            <v>1224510020</v>
          </cell>
          <cell r="BL298">
            <v>0</v>
          </cell>
        </row>
        <row r="299">
          <cell r="G299" t="str">
            <v>1224530020</v>
          </cell>
          <cell r="BL299">
            <v>0</v>
          </cell>
        </row>
        <row r="300">
          <cell r="G300" t="str">
            <v>1224550020</v>
          </cell>
          <cell r="BL300">
            <v>0</v>
          </cell>
        </row>
        <row r="301">
          <cell r="G301" t="str">
            <v>1224570020</v>
          </cell>
          <cell r="BL301">
            <v>0</v>
          </cell>
        </row>
        <row r="302">
          <cell r="G302" t="str">
            <v>1224590020</v>
          </cell>
          <cell r="BL302">
            <v>0</v>
          </cell>
        </row>
        <row r="303">
          <cell r="G303" t="str">
            <v>D122500020</v>
          </cell>
          <cell r="BL303">
            <v>5784908629906</v>
          </cell>
        </row>
        <row r="304">
          <cell r="G304" t="str">
            <v>E122510020</v>
          </cell>
          <cell r="BL304">
            <v>5784908629906</v>
          </cell>
        </row>
        <row r="305">
          <cell r="G305" t="str">
            <v>1225110020</v>
          </cell>
          <cell r="BL305">
            <v>59608673</v>
          </cell>
        </row>
        <row r="306">
          <cell r="G306" t="str">
            <v>1225130020</v>
          </cell>
          <cell r="BL306">
            <v>0</v>
          </cell>
        </row>
        <row r="307">
          <cell r="G307" t="str">
            <v>1225150020</v>
          </cell>
          <cell r="BL307">
            <v>5784849021233</v>
          </cell>
        </row>
        <row r="308">
          <cell r="G308" t="str">
            <v>1225180020</v>
          </cell>
          <cell r="BL308">
            <v>0</v>
          </cell>
        </row>
        <row r="309">
          <cell r="G309" t="str">
            <v>1225190020</v>
          </cell>
          <cell r="BL309">
            <v>0</v>
          </cell>
        </row>
        <row r="310">
          <cell r="G310" t="str">
            <v>E122610020</v>
          </cell>
          <cell r="BL310">
            <v>0</v>
          </cell>
        </row>
        <row r="311">
          <cell r="G311" t="str">
            <v>1226110020</v>
          </cell>
          <cell r="BL311">
            <v>0</v>
          </cell>
        </row>
        <row r="312">
          <cell r="G312" t="str">
            <v>1226130020</v>
          </cell>
          <cell r="BL312">
            <v>0</v>
          </cell>
        </row>
        <row r="313">
          <cell r="G313" t="str">
            <v>1226150020</v>
          </cell>
          <cell r="BL313">
            <v>0</v>
          </cell>
        </row>
        <row r="314">
          <cell r="G314" t="str">
            <v>1226190020</v>
          </cell>
          <cell r="BL314">
            <v>0</v>
          </cell>
        </row>
        <row r="315">
          <cell r="G315" t="str">
            <v>D122701020</v>
          </cell>
          <cell r="BL315">
            <v>0</v>
          </cell>
        </row>
        <row r="316">
          <cell r="G316" t="str">
            <v>E122701020</v>
          </cell>
          <cell r="BL316">
            <v>0</v>
          </cell>
        </row>
        <row r="317">
          <cell r="G317" t="str">
            <v>1227010020</v>
          </cell>
          <cell r="BL317">
            <v>0</v>
          </cell>
        </row>
        <row r="318">
          <cell r="G318" t="str">
            <v>D122801020</v>
          </cell>
          <cell r="BL318">
            <v>0</v>
          </cell>
        </row>
        <row r="319">
          <cell r="G319" t="str">
            <v>E122801020</v>
          </cell>
          <cell r="BL319">
            <v>0</v>
          </cell>
        </row>
        <row r="320">
          <cell r="G320" t="str">
            <v>1228010020</v>
          </cell>
          <cell r="BL320">
            <v>0</v>
          </cell>
        </row>
        <row r="321">
          <cell r="G321" t="str">
            <v>D122901020</v>
          </cell>
          <cell r="BL321">
            <v>661865817576</v>
          </cell>
        </row>
        <row r="322">
          <cell r="G322" t="str">
            <v>E122901020</v>
          </cell>
          <cell r="BL322">
            <v>661865817576</v>
          </cell>
        </row>
        <row r="323">
          <cell r="G323" t="str">
            <v>1229010020</v>
          </cell>
          <cell r="BL323">
            <v>661865817576</v>
          </cell>
        </row>
        <row r="324">
          <cell r="G324" t="str">
            <v>B122000030</v>
          </cell>
          <cell r="BL324">
            <v>25236506630216</v>
          </cell>
        </row>
        <row r="325">
          <cell r="G325" t="str">
            <v>C122000030</v>
          </cell>
          <cell r="BL325">
            <v>25250542552116</v>
          </cell>
        </row>
        <row r="326">
          <cell r="G326" t="str">
            <v>D122100030</v>
          </cell>
          <cell r="BL326">
            <v>23233467741258</v>
          </cell>
        </row>
        <row r="327">
          <cell r="G327" t="str">
            <v>E122110030</v>
          </cell>
          <cell r="BL327">
            <v>8678629802985</v>
          </cell>
        </row>
        <row r="328">
          <cell r="G328" t="str">
            <v>1221110030</v>
          </cell>
          <cell r="BL328">
            <v>1368972486013</v>
          </cell>
        </row>
        <row r="329">
          <cell r="G329" t="str">
            <v>1221130030</v>
          </cell>
          <cell r="BL329">
            <v>0</v>
          </cell>
        </row>
        <row r="330">
          <cell r="G330" t="str">
            <v>1221150030</v>
          </cell>
          <cell r="BL330">
            <v>0</v>
          </cell>
        </row>
        <row r="331">
          <cell r="G331" t="str">
            <v>1221170030</v>
          </cell>
          <cell r="BL331">
            <v>7309657316972</v>
          </cell>
        </row>
        <row r="332">
          <cell r="G332" t="str">
            <v>1221180030</v>
          </cell>
          <cell r="BL332">
            <v>0</v>
          </cell>
        </row>
        <row r="333">
          <cell r="G333" t="str">
            <v>1221190030</v>
          </cell>
          <cell r="BL333">
            <v>0</v>
          </cell>
        </row>
        <row r="334">
          <cell r="G334" t="str">
            <v>E122140030</v>
          </cell>
          <cell r="BL334">
            <v>7178433143881</v>
          </cell>
        </row>
        <row r="335">
          <cell r="G335" t="str">
            <v>1221410030</v>
          </cell>
          <cell r="BL335">
            <v>9985081479</v>
          </cell>
        </row>
        <row r="336">
          <cell r="G336" t="str">
            <v>1221420030</v>
          </cell>
          <cell r="BL336">
            <v>0</v>
          </cell>
        </row>
        <row r="337">
          <cell r="G337" t="str">
            <v>1221430030</v>
          </cell>
          <cell r="BL337">
            <v>2159954292960</v>
          </cell>
        </row>
        <row r="338">
          <cell r="G338" t="str">
            <v>1221440030</v>
          </cell>
          <cell r="BL338">
            <v>0</v>
          </cell>
        </row>
        <row r="339">
          <cell r="G339" t="str">
            <v>1221450030</v>
          </cell>
          <cell r="BL339">
            <v>4719063646050</v>
          </cell>
        </row>
        <row r="340">
          <cell r="G340" t="str">
            <v>1221460030</v>
          </cell>
          <cell r="BL340">
            <v>289430123392</v>
          </cell>
        </row>
        <row r="341">
          <cell r="G341" t="str">
            <v>1221470030</v>
          </cell>
          <cell r="BL341">
            <v>0</v>
          </cell>
        </row>
        <row r="342">
          <cell r="G342" t="str">
            <v>1221490030</v>
          </cell>
          <cell r="BL342">
            <v>0</v>
          </cell>
        </row>
        <row r="343">
          <cell r="G343" t="str">
            <v>E122170030</v>
          </cell>
          <cell r="BL343">
            <v>0</v>
          </cell>
        </row>
        <row r="344">
          <cell r="G344" t="str">
            <v>1221710030</v>
          </cell>
          <cell r="BL344">
            <v>0</v>
          </cell>
        </row>
        <row r="345">
          <cell r="G345" t="str">
            <v>1221730030</v>
          </cell>
          <cell r="BL345">
            <v>0</v>
          </cell>
        </row>
        <row r="346">
          <cell r="G346" t="str">
            <v>1221750030</v>
          </cell>
          <cell r="BL346">
            <v>0</v>
          </cell>
        </row>
        <row r="347">
          <cell r="G347" t="str">
            <v>1221770030</v>
          </cell>
          <cell r="BL347">
            <v>0</v>
          </cell>
        </row>
        <row r="348">
          <cell r="G348" t="str">
            <v>1221790030</v>
          </cell>
          <cell r="BL348">
            <v>0</v>
          </cell>
        </row>
        <row r="349">
          <cell r="G349" t="str">
            <v>E122210030</v>
          </cell>
          <cell r="BL349">
            <v>7376404794392</v>
          </cell>
        </row>
        <row r="350">
          <cell r="G350" t="str">
            <v>1222110030</v>
          </cell>
          <cell r="BL350">
            <v>0</v>
          </cell>
        </row>
        <row r="351">
          <cell r="G351" t="str">
            <v>1222140030</v>
          </cell>
          <cell r="BL351">
            <v>7376404794392</v>
          </cell>
        </row>
        <row r="352">
          <cell r="G352" t="str">
            <v>1222190030</v>
          </cell>
          <cell r="BL352">
            <v>0</v>
          </cell>
        </row>
        <row r="353">
          <cell r="G353" t="str">
            <v>E122270030</v>
          </cell>
          <cell r="BL353">
            <v>0</v>
          </cell>
        </row>
        <row r="354">
          <cell r="G354" t="str">
            <v>1222710030</v>
          </cell>
          <cell r="BL354">
            <v>0</v>
          </cell>
        </row>
        <row r="355">
          <cell r="G355" t="str">
            <v>E122330030</v>
          </cell>
          <cell r="BL355">
            <v>0</v>
          </cell>
        </row>
        <row r="356">
          <cell r="G356" t="str">
            <v>1223310030</v>
          </cell>
          <cell r="BL356">
            <v>0</v>
          </cell>
        </row>
        <row r="357">
          <cell r="G357" t="str">
            <v>E122340030</v>
          </cell>
          <cell r="BL357">
            <v>0</v>
          </cell>
        </row>
        <row r="358">
          <cell r="G358" t="str">
            <v>1223410030</v>
          </cell>
          <cell r="BL358">
            <v>0</v>
          </cell>
        </row>
        <row r="359">
          <cell r="G359" t="str">
            <v>E122370030</v>
          </cell>
          <cell r="BL359">
            <v>0</v>
          </cell>
        </row>
        <row r="360">
          <cell r="G360" t="str">
            <v>1223710030</v>
          </cell>
          <cell r="BL360">
            <v>0</v>
          </cell>
        </row>
        <row r="361">
          <cell r="G361" t="str">
            <v>E122450030</v>
          </cell>
          <cell r="BL361">
            <v>0</v>
          </cell>
        </row>
        <row r="362">
          <cell r="G362" t="str">
            <v>1224510030</v>
          </cell>
          <cell r="BL362">
            <v>0</v>
          </cell>
        </row>
        <row r="363">
          <cell r="G363" t="str">
            <v>1224530030</v>
          </cell>
          <cell r="BL363">
            <v>0</v>
          </cell>
        </row>
        <row r="364">
          <cell r="G364" t="str">
            <v>1224550030</v>
          </cell>
          <cell r="BL364">
            <v>0</v>
          </cell>
        </row>
        <row r="365">
          <cell r="G365" t="str">
            <v>1224570030</v>
          </cell>
          <cell r="BL365">
            <v>0</v>
          </cell>
        </row>
        <row r="366">
          <cell r="G366" t="str">
            <v>1224590030</v>
          </cell>
          <cell r="BL366">
            <v>0</v>
          </cell>
        </row>
        <row r="367">
          <cell r="G367" t="str">
            <v>D122500030</v>
          </cell>
          <cell r="BL367">
            <v>2017074810858</v>
          </cell>
        </row>
        <row r="368">
          <cell r="G368" t="str">
            <v>E122510030</v>
          </cell>
          <cell r="BL368">
            <v>2017074810858</v>
          </cell>
        </row>
        <row r="369">
          <cell r="G369" t="str">
            <v>1225150030</v>
          </cell>
          <cell r="BL369">
            <v>2017074810858</v>
          </cell>
        </row>
        <row r="370">
          <cell r="G370" t="str">
            <v>1225190030</v>
          </cell>
          <cell r="BL370">
            <v>0</v>
          </cell>
        </row>
        <row r="371">
          <cell r="G371" t="str">
            <v>E122610030</v>
          </cell>
          <cell r="BL371">
            <v>0</v>
          </cell>
        </row>
        <row r="372">
          <cell r="G372" t="str">
            <v>1226150030</v>
          </cell>
          <cell r="BL372">
            <v>0</v>
          </cell>
        </row>
        <row r="373">
          <cell r="G373" t="str">
            <v>1226190030</v>
          </cell>
          <cell r="BL373">
            <v>0</v>
          </cell>
        </row>
        <row r="374">
          <cell r="G374" t="str">
            <v>D122701030</v>
          </cell>
          <cell r="BL374">
            <v>0</v>
          </cell>
        </row>
        <row r="375">
          <cell r="G375" t="str">
            <v>E122701030</v>
          </cell>
          <cell r="BL375">
            <v>0</v>
          </cell>
        </row>
        <row r="376">
          <cell r="G376" t="str">
            <v>1227010030</v>
          </cell>
          <cell r="BL376">
            <v>0</v>
          </cell>
        </row>
        <row r="377">
          <cell r="G377" t="str">
            <v>D122801030</v>
          </cell>
          <cell r="BL377">
            <v>0</v>
          </cell>
        </row>
        <row r="378">
          <cell r="G378" t="str">
            <v>E122801030</v>
          </cell>
          <cell r="BL378">
            <v>0</v>
          </cell>
        </row>
        <row r="379">
          <cell r="G379" t="str">
            <v>1228010030</v>
          </cell>
          <cell r="BL379">
            <v>0</v>
          </cell>
        </row>
        <row r="380">
          <cell r="G380" t="str">
            <v>D122901030</v>
          </cell>
          <cell r="BL380">
            <v>0</v>
          </cell>
        </row>
        <row r="381">
          <cell r="G381" t="str">
            <v>E122901030</v>
          </cell>
          <cell r="BL381">
            <v>0</v>
          </cell>
        </row>
        <row r="382">
          <cell r="G382" t="str">
            <v>1229010030</v>
          </cell>
          <cell r="BL382">
            <v>0</v>
          </cell>
        </row>
        <row r="383">
          <cell r="G383" t="str">
            <v>C125110030</v>
          </cell>
          <cell r="BL383">
            <v>-14035921900</v>
          </cell>
        </row>
        <row r="384">
          <cell r="G384" t="str">
            <v>D125110030</v>
          </cell>
          <cell r="BL384">
            <v>-14035921900</v>
          </cell>
        </row>
        <row r="385">
          <cell r="G385" t="str">
            <v>E125110030</v>
          </cell>
          <cell r="BL385">
            <v>-14035921900</v>
          </cell>
        </row>
        <row r="386">
          <cell r="G386" t="str">
            <v>1251110030</v>
          </cell>
          <cell r="BL386">
            <v>-12840894705</v>
          </cell>
        </row>
        <row r="387">
          <cell r="G387" t="str">
            <v>1251120030</v>
          </cell>
          <cell r="BL387">
            <v>-1195027195</v>
          </cell>
        </row>
        <row r="388">
          <cell r="G388" t="str">
            <v>B127000000</v>
          </cell>
          <cell r="BL388">
            <v>1756802484108</v>
          </cell>
        </row>
        <row r="389">
          <cell r="G389" t="str">
            <v>C127000000</v>
          </cell>
          <cell r="BL389">
            <v>1756802484108</v>
          </cell>
        </row>
        <row r="390">
          <cell r="G390" t="str">
            <v>D127100000</v>
          </cell>
          <cell r="BL390">
            <v>1720898903080</v>
          </cell>
        </row>
        <row r="391">
          <cell r="G391" t="str">
            <v>E127110000</v>
          </cell>
          <cell r="BL391">
            <v>845176050558</v>
          </cell>
        </row>
        <row r="392">
          <cell r="G392" t="str">
            <v>1271110000</v>
          </cell>
          <cell r="BL392">
            <v>0</v>
          </cell>
        </row>
        <row r="393">
          <cell r="G393" t="str">
            <v>1271150000</v>
          </cell>
          <cell r="BL393">
            <v>845176050558</v>
          </cell>
        </row>
        <row r="394">
          <cell r="G394" t="str">
            <v>E127150000</v>
          </cell>
          <cell r="BL394">
            <v>875722852522</v>
          </cell>
        </row>
        <row r="395">
          <cell r="G395" t="str">
            <v>1271510000</v>
          </cell>
          <cell r="BL395">
            <v>0</v>
          </cell>
        </row>
        <row r="396">
          <cell r="G396" t="str">
            <v>1271550000</v>
          </cell>
          <cell r="BL396">
            <v>875722852522</v>
          </cell>
        </row>
        <row r="397">
          <cell r="G397" t="str">
            <v>D127500000</v>
          </cell>
          <cell r="BL397">
            <v>35903581028</v>
          </cell>
        </row>
        <row r="398">
          <cell r="G398" t="str">
            <v>E127510000</v>
          </cell>
          <cell r="BL398">
            <v>8178264773</v>
          </cell>
        </row>
        <row r="399">
          <cell r="G399" t="str">
            <v>1275110000</v>
          </cell>
          <cell r="BL399">
            <v>0</v>
          </cell>
        </row>
        <row r="400">
          <cell r="G400" t="str">
            <v>1275150000</v>
          </cell>
          <cell r="BL400">
            <v>8178264773</v>
          </cell>
        </row>
        <row r="401">
          <cell r="G401" t="str">
            <v>E127550000</v>
          </cell>
          <cell r="BL401">
            <v>27725316255</v>
          </cell>
        </row>
        <row r="402">
          <cell r="G402" t="str">
            <v>1275510000</v>
          </cell>
          <cell r="BL402">
            <v>0</v>
          </cell>
        </row>
        <row r="403">
          <cell r="G403" t="str">
            <v>1275550000</v>
          </cell>
          <cell r="BL403">
            <v>27725316255</v>
          </cell>
        </row>
        <row r="404">
          <cell r="G404" t="str">
            <v>B130000010</v>
          </cell>
          <cell r="BL404">
            <v>641106756308</v>
          </cell>
        </row>
        <row r="405">
          <cell r="G405" t="str">
            <v>C131000010</v>
          </cell>
          <cell r="BL405">
            <v>641106756308</v>
          </cell>
        </row>
        <row r="406">
          <cell r="G406" t="str">
            <v>D131110010</v>
          </cell>
          <cell r="BL406">
            <v>615588898868</v>
          </cell>
        </row>
        <row r="407">
          <cell r="G407" t="str">
            <v>E131120010</v>
          </cell>
          <cell r="BL407">
            <v>615588898868</v>
          </cell>
        </row>
        <row r="408">
          <cell r="G408" t="str">
            <v>1311210010</v>
          </cell>
          <cell r="BL408">
            <v>615588898868</v>
          </cell>
        </row>
        <row r="409">
          <cell r="G409" t="str">
            <v>D135900010</v>
          </cell>
          <cell r="BL409">
            <v>4034</v>
          </cell>
        </row>
        <row r="410">
          <cell r="G410" t="str">
            <v>E135900010</v>
          </cell>
          <cell r="BL410">
            <v>4034</v>
          </cell>
        </row>
        <row r="411">
          <cell r="G411" t="str">
            <v>1359010010</v>
          </cell>
          <cell r="BL411">
            <v>4034</v>
          </cell>
        </row>
        <row r="412">
          <cell r="G412" t="str">
            <v>D147100010</v>
          </cell>
          <cell r="BL412">
            <v>25517853406</v>
          </cell>
        </row>
        <row r="413">
          <cell r="G413" t="str">
            <v>E147100010</v>
          </cell>
          <cell r="BL413">
            <v>25517853406</v>
          </cell>
        </row>
        <row r="414">
          <cell r="G414" t="str">
            <v>1471010010</v>
          </cell>
          <cell r="BL414">
            <v>25517853406</v>
          </cell>
        </row>
        <row r="415">
          <cell r="G415" t="str">
            <v>D147500010</v>
          </cell>
          <cell r="BL415">
            <v>0</v>
          </cell>
        </row>
        <row r="416">
          <cell r="G416" t="str">
            <v>E147500010</v>
          </cell>
          <cell r="BL416">
            <v>0</v>
          </cell>
        </row>
        <row r="417">
          <cell r="G417" t="str">
            <v>1475010010</v>
          </cell>
          <cell r="BL417">
            <v>0</v>
          </cell>
        </row>
        <row r="418">
          <cell r="G418" t="str">
            <v>B130000020</v>
          </cell>
          <cell r="BL418">
            <v>16577824140</v>
          </cell>
        </row>
        <row r="419">
          <cell r="G419" t="str">
            <v>C131000020</v>
          </cell>
          <cell r="BL419">
            <v>16577824140</v>
          </cell>
        </row>
        <row r="420">
          <cell r="G420" t="str">
            <v>D135900020</v>
          </cell>
          <cell r="BL420">
            <v>16577824140</v>
          </cell>
        </row>
        <row r="421">
          <cell r="G421" t="str">
            <v>E135900020</v>
          </cell>
          <cell r="BL421">
            <v>16577824140</v>
          </cell>
        </row>
        <row r="422">
          <cell r="G422" t="str">
            <v>1359010020</v>
          </cell>
          <cell r="BL422">
            <v>16577824140</v>
          </cell>
        </row>
        <row r="423">
          <cell r="G423" t="str">
            <v>B130000040</v>
          </cell>
          <cell r="BL423">
            <v>348823279403521</v>
          </cell>
        </row>
        <row r="424">
          <cell r="G424" t="str">
            <v>C131000040</v>
          </cell>
          <cell r="BL424">
            <v>350636532003716</v>
          </cell>
        </row>
        <row r="425">
          <cell r="G425" t="str">
            <v>D131010040</v>
          </cell>
          <cell r="BL425">
            <v>72463841587806</v>
          </cell>
        </row>
        <row r="426">
          <cell r="G426" t="str">
            <v>E131020040</v>
          </cell>
          <cell r="BL426">
            <v>71593594918356</v>
          </cell>
        </row>
        <row r="427">
          <cell r="G427" t="str">
            <v>1310205040</v>
          </cell>
          <cell r="BL427">
            <v>302431395371</v>
          </cell>
        </row>
        <row r="428">
          <cell r="G428" t="str">
            <v>1310210040</v>
          </cell>
          <cell r="BL428">
            <v>0</v>
          </cell>
        </row>
        <row r="429">
          <cell r="G429" t="str">
            <v>1310215040</v>
          </cell>
          <cell r="BL429">
            <v>113600000000</v>
          </cell>
        </row>
        <row r="430">
          <cell r="G430" t="str">
            <v>1310220040</v>
          </cell>
          <cell r="BL430">
            <v>173320278829</v>
          </cell>
        </row>
        <row r="431">
          <cell r="G431" t="str">
            <v>1310225040</v>
          </cell>
          <cell r="BL431">
            <v>0</v>
          </cell>
        </row>
        <row r="432">
          <cell r="G432" t="str">
            <v>1310230040</v>
          </cell>
          <cell r="BL432">
            <v>62052089622311</v>
          </cell>
        </row>
        <row r="433">
          <cell r="G433" t="str">
            <v>1310235040</v>
          </cell>
          <cell r="BL433">
            <v>1604000000</v>
          </cell>
        </row>
        <row r="434">
          <cell r="G434" t="str">
            <v>1310240040</v>
          </cell>
          <cell r="BL434">
            <v>0</v>
          </cell>
        </row>
        <row r="435">
          <cell r="G435" t="str">
            <v>1310245040</v>
          </cell>
          <cell r="BL435">
            <v>741153000000</v>
          </cell>
        </row>
        <row r="436">
          <cell r="G436" t="str">
            <v>1310250040</v>
          </cell>
          <cell r="BL436">
            <v>0</v>
          </cell>
        </row>
        <row r="437">
          <cell r="G437" t="str">
            <v>1310255040</v>
          </cell>
          <cell r="BL437">
            <v>0</v>
          </cell>
        </row>
        <row r="438">
          <cell r="G438" t="str">
            <v>1310260040</v>
          </cell>
          <cell r="BL438">
            <v>0</v>
          </cell>
        </row>
        <row r="439">
          <cell r="G439" t="str">
            <v>1310265040</v>
          </cell>
          <cell r="BL439">
            <v>0</v>
          </cell>
        </row>
        <row r="440">
          <cell r="G440" t="str">
            <v>1310270040</v>
          </cell>
          <cell r="BL440">
            <v>2685446024497</v>
          </cell>
        </row>
        <row r="441">
          <cell r="G441" t="str">
            <v>1310275040</v>
          </cell>
          <cell r="BL441">
            <v>807731554883</v>
          </cell>
        </row>
        <row r="442">
          <cell r="G442" t="str">
            <v>1310280040</v>
          </cell>
          <cell r="BL442">
            <v>1475794987468</v>
          </cell>
        </row>
        <row r="443">
          <cell r="G443" t="str">
            <v>1310285040</v>
          </cell>
          <cell r="BL443">
            <v>150754487</v>
          </cell>
        </row>
        <row r="444">
          <cell r="G444" t="str">
            <v>1310290040</v>
          </cell>
          <cell r="BL444">
            <v>3240273300510</v>
          </cell>
        </row>
        <row r="445">
          <cell r="G445" t="str">
            <v>E131050040</v>
          </cell>
          <cell r="BL445">
            <v>870246669450</v>
          </cell>
        </row>
        <row r="446">
          <cell r="G446" t="str">
            <v>1310510040</v>
          </cell>
          <cell r="BL446">
            <v>0</v>
          </cell>
        </row>
        <row r="447">
          <cell r="G447" t="str">
            <v>1310520040</v>
          </cell>
          <cell r="BL447">
            <v>0</v>
          </cell>
        </row>
        <row r="448">
          <cell r="G448" t="str">
            <v>1310530040</v>
          </cell>
          <cell r="BL448">
            <v>0</v>
          </cell>
        </row>
        <row r="449">
          <cell r="G449" t="str">
            <v>1310540040</v>
          </cell>
          <cell r="BL449">
            <v>862251409450</v>
          </cell>
        </row>
        <row r="450">
          <cell r="G450" t="str">
            <v>1310550040</v>
          </cell>
          <cell r="BL450">
            <v>0</v>
          </cell>
        </row>
        <row r="451">
          <cell r="G451" t="str">
            <v>1310590040</v>
          </cell>
          <cell r="BL451">
            <v>7995260000</v>
          </cell>
        </row>
        <row r="452">
          <cell r="G452" t="str">
            <v>E131080040</v>
          </cell>
          <cell r="BL452">
            <v>0</v>
          </cell>
        </row>
        <row r="453">
          <cell r="G453" t="str">
            <v>1310810040</v>
          </cell>
          <cell r="BL453">
            <v>0</v>
          </cell>
        </row>
        <row r="454">
          <cell r="G454" t="str">
            <v>D131110040</v>
          </cell>
          <cell r="BL454">
            <v>77012751002395</v>
          </cell>
        </row>
        <row r="455">
          <cell r="G455" t="str">
            <v>E131120040</v>
          </cell>
          <cell r="BL455">
            <v>75967754213446</v>
          </cell>
        </row>
        <row r="456">
          <cell r="G456" t="str">
            <v>1311210040</v>
          </cell>
          <cell r="BL456">
            <v>73654276221392</v>
          </cell>
        </row>
        <row r="457">
          <cell r="G457" t="str">
            <v>1311220040</v>
          </cell>
          <cell r="BL457">
            <v>0</v>
          </cell>
        </row>
        <row r="458">
          <cell r="G458" t="str">
            <v>1311230040</v>
          </cell>
          <cell r="BL458">
            <v>0</v>
          </cell>
        </row>
        <row r="459">
          <cell r="G459" t="str">
            <v>1311240040</v>
          </cell>
          <cell r="BL459">
            <v>0</v>
          </cell>
        </row>
        <row r="460">
          <cell r="G460" t="str">
            <v>1311250040</v>
          </cell>
          <cell r="BL460">
            <v>0</v>
          </cell>
        </row>
        <row r="461">
          <cell r="G461" t="str">
            <v>1311260040</v>
          </cell>
          <cell r="BL461">
            <v>0</v>
          </cell>
        </row>
        <row r="462">
          <cell r="G462" t="str">
            <v>1311270040</v>
          </cell>
          <cell r="BL462">
            <v>0</v>
          </cell>
        </row>
        <row r="463">
          <cell r="G463" t="str">
            <v>1311280040</v>
          </cell>
          <cell r="BL463">
            <v>146932426360</v>
          </cell>
        </row>
        <row r="464">
          <cell r="G464" t="str">
            <v>1311290040</v>
          </cell>
          <cell r="BL464">
            <v>0</v>
          </cell>
        </row>
        <row r="465">
          <cell r="G465" t="str">
            <v>1311295040</v>
          </cell>
          <cell r="BL465">
            <v>2166545565694</v>
          </cell>
        </row>
        <row r="466">
          <cell r="G466" t="str">
            <v>E131150040</v>
          </cell>
          <cell r="BL466">
            <v>1044996788949</v>
          </cell>
        </row>
        <row r="467">
          <cell r="G467" t="str">
            <v>1311510040</v>
          </cell>
          <cell r="BL467">
            <v>0</v>
          </cell>
        </row>
        <row r="468">
          <cell r="G468" t="str">
            <v>1311520040</v>
          </cell>
          <cell r="BL468">
            <v>0</v>
          </cell>
        </row>
        <row r="469">
          <cell r="G469" t="str">
            <v>1311530040</v>
          </cell>
          <cell r="BL469">
            <v>0</v>
          </cell>
        </row>
        <row r="470">
          <cell r="G470" t="str">
            <v>1311540040</v>
          </cell>
          <cell r="BL470">
            <v>990587378949</v>
          </cell>
        </row>
        <row r="471">
          <cell r="G471" t="str">
            <v>1311550040</v>
          </cell>
          <cell r="BL471">
            <v>0</v>
          </cell>
        </row>
        <row r="472">
          <cell r="G472" t="str">
            <v>1311590040</v>
          </cell>
          <cell r="BL472">
            <v>54409410000</v>
          </cell>
        </row>
        <row r="473">
          <cell r="G473" t="str">
            <v>E131180040</v>
          </cell>
          <cell r="BL473">
            <v>0</v>
          </cell>
        </row>
        <row r="474">
          <cell r="G474" t="str">
            <v>1311810040</v>
          </cell>
          <cell r="BL474">
            <v>0</v>
          </cell>
        </row>
        <row r="475">
          <cell r="G475" t="str">
            <v>D131210040</v>
          </cell>
          <cell r="BL475">
            <v>0</v>
          </cell>
        </row>
        <row r="476">
          <cell r="G476" t="str">
            <v>E131210040</v>
          </cell>
          <cell r="BL476">
            <v>0</v>
          </cell>
        </row>
        <row r="477">
          <cell r="G477" t="str">
            <v>1312110040</v>
          </cell>
          <cell r="BL477">
            <v>0</v>
          </cell>
        </row>
        <row r="478">
          <cell r="G478" t="str">
            <v>D131300040</v>
          </cell>
          <cell r="BL478">
            <v>135432671158832</v>
          </cell>
        </row>
        <row r="479">
          <cell r="G479" t="str">
            <v>E131320040</v>
          </cell>
          <cell r="BL479">
            <v>135432671158832</v>
          </cell>
        </row>
        <row r="480">
          <cell r="G480" t="str">
            <v>1313210040</v>
          </cell>
          <cell r="BL480">
            <v>16567357</v>
          </cell>
        </row>
        <row r="481">
          <cell r="G481" t="str">
            <v>1313220040</v>
          </cell>
          <cell r="BL481">
            <v>61009985330369</v>
          </cell>
        </row>
        <row r="482">
          <cell r="G482" t="str">
            <v>1313230040</v>
          </cell>
          <cell r="BL482">
            <v>17789906562</v>
          </cell>
        </row>
        <row r="483">
          <cell r="G483" t="str">
            <v>1313240040</v>
          </cell>
          <cell r="BL483">
            <v>0</v>
          </cell>
        </row>
        <row r="484">
          <cell r="G484" t="str">
            <v>1313250040</v>
          </cell>
          <cell r="BL484">
            <v>69106672960369</v>
          </cell>
        </row>
        <row r="485">
          <cell r="G485" t="str">
            <v>1313290040</v>
          </cell>
          <cell r="BL485">
            <v>5298206394175</v>
          </cell>
        </row>
        <row r="486">
          <cell r="G486" t="str">
            <v>E131350040</v>
          </cell>
          <cell r="BL486">
            <v>0</v>
          </cell>
        </row>
        <row r="487">
          <cell r="G487" t="str">
            <v>1313510040</v>
          </cell>
          <cell r="BL487">
            <v>0</v>
          </cell>
        </row>
        <row r="488">
          <cell r="G488" t="str">
            <v>1313590040</v>
          </cell>
          <cell r="BL488">
            <v>0</v>
          </cell>
        </row>
        <row r="489">
          <cell r="G489" t="str">
            <v>D131400040</v>
          </cell>
          <cell r="BL489">
            <v>1492907931114</v>
          </cell>
        </row>
        <row r="490">
          <cell r="G490" t="str">
            <v>E131420040</v>
          </cell>
          <cell r="BL490">
            <v>1492907931114</v>
          </cell>
        </row>
        <row r="491">
          <cell r="G491" t="str">
            <v>1314210040</v>
          </cell>
          <cell r="BL491">
            <v>0</v>
          </cell>
        </row>
        <row r="492">
          <cell r="G492" t="str">
            <v>1314220040</v>
          </cell>
          <cell r="BL492">
            <v>4984570045</v>
          </cell>
        </row>
        <row r="493">
          <cell r="G493" t="str">
            <v>1314230040</v>
          </cell>
          <cell r="BL493">
            <v>1487683361069</v>
          </cell>
        </row>
        <row r="494">
          <cell r="G494" t="str">
            <v>1314240040</v>
          </cell>
          <cell r="BL494">
            <v>0</v>
          </cell>
        </row>
        <row r="495">
          <cell r="G495" t="str">
            <v>1314250040</v>
          </cell>
          <cell r="BL495">
            <v>0</v>
          </cell>
        </row>
        <row r="496">
          <cell r="G496" t="str">
            <v>1314260040</v>
          </cell>
          <cell r="BL496">
            <v>0</v>
          </cell>
        </row>
        <row r="497">
          <cell r="G497" t="str">
            <v>1314270040</v>
          </cell>
          <cell r="BL497">
            <v>0</v>
          </cell>
        </row>
        <row r="498">
          <cell r="G498" t="str">
            <v>1314280040</v>
          </cell>
          <cell r="BL498">
            <v>0</v>
          </cell>
        </row>
        <row r="499">
          <cell r="G499" t="str">
            <v>1314290040</v>
          </cell>
          <cell r="BL499">
            <v>0</v>
          </cell>
        </row>
        <row r="500">
          <cell r="G500" t="str">
            <v>1314295040</v>
          </cell>
          <cell r="BL500">
            <v>240000000</v>
          </cell>
        </row>
        <row r="501">
          <cell r="G501" t="str">
            <v>E131450040</v>
          </cell>
          <cell r="BL501">
            <v>0</v>
          </cell>
        </row>
        <row r="502">
          <cell r="G502" t="str">
            <v>1314510040</v>
          </cell>
          <cell r="BL502">
            <v>0</v>
          </cell>
        </row>
        <row r="503">
          <cell r="G503" t="str">
            <v>1314530040</v>
          </cell>
          <cell r="BL503">
            <v>0</v>
          </cell>
        </row>
        <row r="504">
          <cell r="G504" t="str">
            <v>1314550040</v>
          </cell>
          <cell r="BL504">
            <v>0</v>
          </cell>
        </row>
        <row r="505">
          <cell r="G505" t="str">
            <v>1314570040</v>
          </cell>
          <cell r="BL505">
            <v>0</v>
          </cell>
        </row>
        <row r="506">
          <cell r="G506" t="str">
            <v>1314590040</v>
          </cell>
          <cell r="BL506">
            <v>0</v>
          </cell>
        </row>
        <row r="507">
          <cell r="G507" t="str">
            <v>D131500040</v>
          </cell>
          <cell r="BL507">
            <v>1297520386097</v>
          </cell>
        </row>
        <row r="508">
          <cell r="G508" t="str">
            <v>E131520040</v>
          </cell>
          <cell r="BL508">
            <v>1295379636097</v>
          </cell>
        </row>
        <row r="509">
          <cell r="G509" t="str">
            <v>1315210040</v>
          </cell>
          <cell r="BL509">
            <v>707663904795</v>
          </cell>
        </row>
        <row r="510">
          <cell r="G510" t="str">
            <v>1315230040</v>
          </cell>
          <cell r="BL510">
            <v>0</v>
          </cell>
        </row>
        <row r="511">
          <cell r="G511" t="str">
            <v>1315250040</v>
          </cell>
          <cell r="BL511">
            <v>0</v>
          </cell>
        </row>
        <row r="512">
          <cell r="G512" t="str">
            <v>1315270040</v>
          </cell>
          <cell r="BL512">
            <v>587715731302</v>
          </cell>
        </row>
        <row r="513">
          <cell r="G513" t="str">
            <v>E131550040</v>
          </cell>
          <cell r="BL513">
            <v>2140750000</v>
          </cell>
        </row>
        <row r="514">
          <cell r="G514" t="str">
            <v>1315510040</v>
          </cell>
          <cell r="BL514">
            <v>0</v>
          </cell>
        </row>
        <row r="515">
          <cell r="G515" t="str">
            <v>1315530040</v>
          </cell>
          <cell r="BL515">
            <v>0</v>
          </cell>
        </row>
        <row r="516">
          <cell r="G516" t="str">
            <v>1315550040</v>
          </cell>
          <cell r="BL516">
            <v>0</v>
          </cell>
        </row>
        <row r="517">
          <cell r="G517" t="str">
            <v>1315570040</v>
          </cell>
          <cell r="BL517">
            <v>0</v>
          </cell>
        </row>
        <row r="518">
          <cell r="G518" t="str">
            <v>1315590040</v>
          </cell>
          <cell r="BL518">
            <v>2140750000</v>
          </cell>
        </row>
        <row r="519">
          <cell r="G519" t="str">
            <v>D131580040</v>
          </cell>
          <cell r="BL519">
            <v>0</v>
          </cell>
        </row>
        <row r="520">
          <cell r="G520" t="str">
            <v>E131580040</v>
          </cell>
          <cell r="BL520">
            <v>0</v>
          </cell>
        </row>
        <row r="521">
          <cell r="G521" t="str">
            <v>1315810040</v>
          </cell>
          <cell r="BL521">
            <v>0</v>
          </cell>
        </row>
        <row r="522">
          <cell r="G522" t="str">
            <v>1315890040</v>
          </cell>
          <cell r="BL522">
            <v>0</v>
          </cell>
        </row>
        <row r="523">
          <cell r="G523" t="str">
            <v>D131680040</v>
          </cell>
          <cell r="BL523">
            <v>0</v>
          </cell>
        </row>
        <row r="524">
          <cell r="G524" t="str">
            <v>E131680040</v>
          </cell>
          <cell r="BL524">
            <v>0</v>
          </cell>
        </row>
        <row r="525">
          <cell r="G525" t="str">
            <v>1316810040</v>
          </cell>
          <cell r="BL525">
            <v>0</v>
          </cell>
        </row>
        <row r="526">
          <cell r="G526" t="str">
            <v>D131710040</v>
          </cell>
          <cell r="BL526">
            <v>0</v>
          </cell>
        </row>
        <row r="527">
          <cell r="G527" t="str">
            <v>E131710040</v>
          </cell>
          <cell r="BL527">
            <v>0</v>
          </cell>
        </row>
        <row r="528">
          <cell r="G528" t="str">
            <v>1317110040</v>
          </cell>
          <cell r="BL528">
            <v>0</v>
          </cell>
        </row>
        <row r="529">
          <cell r="G529" t="str">
            <v>D131740040</v>
          </cell>
          <cell r="BL529">
            <v>0</v>
          </cell>
        </row>
        <row r="530">
          <cell r="G530" t="str">
            <v>E131740040</v>
          </cell>
          <cell r="BL530">
            <v>0</v>
          </cell>
        </row>
        <row r="531">
          <cell r="G531" t="str">
            <v>1317410040</v>
          </cell>
          <cell r="BL531">
            <v>0</v>
          </cell>
        </row>
        <row r="532">
          <cell r="G532" t="str">
            <v>D131770040</v>
          </cell>
          <cell r="BL532">
            <v>0</v>
          </cell>
        </row>
        <row r="533">
          <cell r="G533" t="str">
            <v>E131770040</v>
          </cell>
          <cell r="BL533">
            <v>0</v>
          </cell>
        </row>
        <row r="534">
          <cell r="G534" t="str">
            <v>1317710040</v>
          </cell>
          <cell r="BL534">
            <v>0</v>
          </cell>
        </row>
        <row r="535">
          <cell r="G535" t="str">
            <v>D131870040</v>
          </cell>
          <cell r="BL535">
            <v>136069993231</v>
          </cell>
        </row>
        <row r="536">
          <cell r="G536" t="str">
            <v>E131870040</v>
          </cell>
          <cell r="BL536">
            <v>136069993231</v>
          </cell>
        </row>
        <row r="537">
          <cell r="G537" t="str">
            <v>1318705040</v>
          </cell>
          <cell r="BL537">
            <v>0</v>
          </cell>
        </row>
        <row r="538">
          <cell r="G538" t="str">
            <v>1318710040</v>
          </cell>
          <cell r="BL538">
            <v>0</v>
          </cell>
        </row>
        <row r="539">
          <cell r="G539" t="str">
            <v>1318715040</v>
          </cell>
          <cell r="BL539">
            <v>0</v>
          </cell>
        </row>
        <row r="540">
          <cell r="G540" t="str">
            <v>1318720040</v>
          </cell>
          <cell r="BL540">
            <v>0</v>
          </cell>
        </row>
        <row r="541">
          <cell r="G541" t="str">
            <v>1318725040</v>
          </cell>
          <cell r="BL541">
            <v>177100000</v>
          </cell>
        </row>
        <row r="542">
          <cell r="G542" t="str">
            <v>1318730040</v>
          </cell>
          <cell r="BL542">
            <v>0</v>
          </cell>
        </row>
        <row r="543">
          <cell r="G543" t="str">
            <v>1318735040</v>
          </cell>
          <cell r="BL543">
            <v>0</v>
          </cell>
        </row>
        <row r="544">
          <cell r="G544" t="str">
            <v>1318740040</v>
          </cell>
          <cell r="BL544">
            <v>57618599897</v>
          </cell>
        </row>
        <row r="545">
          <cell r="G545" t="str">
            <v>1318745040</v>
          </cell>
          <cell r="BL545">
            <v>0</v>
          </cell>
        </row>
        <row r="546">
          <cell r="G546" t="str">
            <v>1318750040</v>
          </cell>
          <cell r="BL546">
            <v>0</v>
          </cell>
        </row>
        <row r="547">
          <cell r="G547" t="str">
            <v>1318755040</v>
          </cell>
          <cell r="BL547">
            <v>0</v>
          </cell>
        </row>
        <row r="548">
          <cell r="G548" t="str">
            <v>1318760040</v>
          </cell>
          <cell r="BL548">
            <v>0</v>
          </cell>
        </row>
        <row r="549">
          <cell r="G549" t="str">
            <v>1318765040</v>
          </cell>
          <cell r="BL549">
            <v>0</v>
          </cell>
        </row>
        <row r="550">
          <cell r="G550" t="str">
            <v>1318770040</v>
          </cell>
          <cell r="BL550">
            <v>0</v>
          </cell>
        </row>
        <row r="551">
          <cell r="G551" t="str">
            <v>1318775040</v>
          </cell>
          <cell r="BL551">
            <v>0</v>
          </cell>
        </row>
        <row r="552">
          <cell r="G552" t="str">
            <v>1318790040</v>
          </cell>
          <cell r="BL552">
            <v>78274293334</v>
          </cell>
        </row>
        <row r="553">
          <cell r="G553" t="str">
            <v>D131900040</v>
          </cell>
          <cell r="BL553">
            <v>1731320999417</v>
          </cell>
        </row>
        <row r="554">
          <cell r="G554" t="str">
            <v>E131910040</v>
          </cell>
          <cell r="BL554">
            <v>1727058403756</v>
          </cell>
        </row>
        <row r="555">
          <cell r="G555" t="str">
            <v>1319110040</v>
          </cell>
          <cell r="BL555">
            <v>0</v>
          </cell>
        </row>
        <row r="556">
          <cell r="G556" t="str">
            <v>1319190040</v>
          </cell>
          <cell r="BL556">
            <v>1727058403756</v>
          </cell>
        </row>
        <row r="557">
          <cell r="G557" t="str">
            <v>E131930040</v>
          </cell>
          <cell r="BL557">
            <v>3262595661</v>
          </cell>
        </row>
        <row r="558">
          <cell r="G558" t="str">
            <v>1319310040</v>
          </cell>
          <cell r="BL558">
            <v>1129802713</v>
          </cell>
        </row>
        <row r="559">
          <cell r="G559" t="str">
            <v>1319350040</v>
          </cell>
          <cell r="BL559">
            <v>0</v>
          </cell>
        </row>
        <row r="560">
          <cell r="G560" t="str">
            <v>1319390040</v>
          </cell>
          <cell r="BL560">
            <v>2132792948</v>
          </cell>
        </row>
        <row r="561">
          <cell r="G561" t="str">
            <v>E131950040</v>
          </cell>
          <cell r="BL561">
            <v>1000000000</v>
          </cell>
        </row>
        <row r="562">
          <cell r="G562" t="str">
            <v>1319510040</v>
          </cell>
          <cell r="BL562">
            <v>1000000000</v>
          </cell>
        </row>
        <row r="563">
          <cell r="G563" t="str">
            <v>1319550040</v>
          </cell>
          <cell r="BL563">
            <v>0</v>
          </cell>
        </row>
        <row r="564">
          <cell r="G564" t="str">
            <v>D135100040</v>
          </cell>
          <cell r="BL564">
            <v>0</v>
          </cell>
        </row>
        <row r="565">
          <cell r="G565" t="str">
            <v>E135100040</v>
          </cell>
          <cell r="BL565">
            <v>0</v>
          </cell>
        </row>
        <row r="566">
          <cell r="G566" t="str">
            <v>1351010040</v>
          </cell>
          <cell r="BL566">
            <v>0</v>
          </cell>
        </row>
        <row r="567">
          <cell r="G567" t="str">
            <v>D135300040</v>
          </cell>
          <cell r="BL567">
            <v>23707170840996</v>
          </cell>
        </row>
        <row r="568">
          <cell r="G568" t="str">
            <v>E135300040</v>
          </cell>
          <cell r="BL568">
            <v>23707170840996</v>
          </cell>
        </row>
        <row r="569">
          <cell r="G569" t="str">
            <v>1353010040</v>
          </cell>
          <cell r="BL569">
            <v>23707170840996</v>
          </cell>
        </row>
        <row r="570">
          <cell r="G570" t="str">
            <v>1353050040</v>
          </cell>
          <cell r="BL570">
            <v>0</v>
          </cell>
        </row>
        <row r="571">
          <cell r="G571" t="str">
            <v>D135500040</v>
          </cell>
          <cell r="BL571">
            <v>0</v>
          </cell>
        </row>
        <row r="572">
          <cell r="G572" t="str">
            <v>E135500040</v>
          </cell>
          <cell r="BL572">
            <v>0</v>
          </cell>
        </row>
        <row r="573">
          <cell r="G573" t="str">
            <v>1355010040</v>
          </cell>
          <cell r="BL573">
            <v>0</v>
          </cell>
        </row>
        <row r="574">
          <cell r="G574" t="str">
            <v>D135600040</v>
          </cell>
          <cell r="BL574">
            <v>1663994291633</v>
          </cell>
        </row>
        <row r="575">
          <cell r="G575" t="str">
            <v>E135600040</v>
          </cell>
          <cell r="BL575">
            <v>1663994291633</v>
          </cell>
        </row>
        <row r="576">
          <cell r="G576" t="str">
            <v>1356010040</v>
          </cell>
          <cell r="BL576">
            <v>1663994291633</v>
          </cell>
        </row>
        <row r="577">
          <cell r="G577" t="str">
            <v>D135700040</v>
          </cell>
          <cell r="BL577">
            <v>0</v>
          </cell>
        </row>
        <row r="578">
          <cell r="G578" t="str">
            <v>E135700040</v>
          </cell>
          <cell r="BL578">
            <v>0</v>
          </cell>
        </row>
        <row r="579">
          <cell r="G579" t="str">
            <v>1357005040</v>
          </cell>
          <cell r="BL579">
            <v>0</v>
          </cell>
        </row>
        <row r="580">
          <cell r="G580" t="str">
            <v>1357010040</v>
          </cell>
          <cell r="BL580">
            <v>0</v>
          </cell>
        </row>
        <row r="581">
          <cell r="G581" t="str">
            <v>1357015040</v>
          </cell>
          <cell r="BL581">
            <v>0</v>
          </cell>
        </row>
        <row r="582">
          <cell r="G582" t="str">
            <v>1357020040</v>
          </cell>
          <cell r="BL582">
            <v>0</v>
          </cell>
        </row>
        <row r="583">
          <cell r="G583" t="str">
            <v>1357025040</v>
          </cell>
          <cell r="BL583">
            <v>0</v>
          </cell>
        </row>
        <row r="584">
          <cell r="G584" t="str">
            <v>1357030040</v>
          </cell>
          <cell r="BL584">
            <v>0</v>
          </cell>
        </row>
        <row r="585">
          <cell r="G585" t="str">
            <v>1357035040</v>
          </cell>
          <cell r="BL585">
            <v>0</v>
          </cell>
        </row>
        <row r="586">
          <cell r="G586" t="str">
            <v>1357040040</v>
          </cell>
          <cell r="BL586">
            <v>0</v>
          </cell>
        </row>
        <row r="587">
          <cell r="G587" t="str">
            <v>1357045040</v>
          </cell>
          <cell r="BL587">
            <v>0</v>
          </cell>
        </row>
        <row r="588">
          <cell r="G588" t="str">
            <v>1357050040</v>
          </cell>
          <cell r="BL588">
            <v>0</v>
          </cell>
        </row>
        <row r="589">
          <cell r="G589" t="str">
            <v>1357055040</v>
          </cell>
          <cell r="BL589">
            <v>0</v>
          </cell>
        </row>
        <row r="590">
          <cell r="G590" t="str">
            <v>1357060040</v>
          </cell>
          <cell r="BL590">
            <v>0</v>
          </cell>
        </row>
        <row r="591">
          <cell r="G591" t="str">
            <v>1357065040</v>
          </cell>
          <cell r="BL591">
            <v>0</v>
          </cell>
        </row>
        <row r="592">
          <cell r="G592" t="str">
            <v>1357070040</v>
          </cell>
          <cell r="BL592">
            <v>0</v>
          </cell>
        </row>
        <row r="593">
          <cell r="G593" t="str">
            <v>1357075040</v>
          </cell>
          <cell r="BL593">
            <v>0</v>
          </cell>
        </row>
        <row r="594">
          <cell r="G594" t="str">
            <v>1357090040</v>
          </cell>
          <cell r="BL594">
            <v>0</v>
          </cell>
        </row>
        <row r="595">
          <cell r="G595" t="str">
            <v>D135900040</v>
          </cell>
          <cell r="BL595">
            <v>2410646612635</v>
          </cell>
        </row>
        <row r="596">
          <cell r="G596" t="str">
            <v>E135900040</v>
          </cell>
          <cell r="BL596">
            <v>2410646612635</v>
          </cell>
        </row>
        <row r="597">
          <cell r="G597" t="str">
            <v>1359010040</v>
          </cell>
          <cell r="BL597">
            <v>2410646612635</v>
          </cell>
        </row>
        <row r="598">
          <cell r="G598" t="str">
            <v>D137000040</v>
          </cell>
          <cell r="BL598">
            <v>3122921911695</v>
          </cell>
        </row>
        <row r="599">
          <cell r="G599" t="str">
            <v>E137000040</v>
          </cell>
          <cell r="BL599">
            <v>3122921911695</v>
          </cell>
        </row>
        <row r="600">
          <cell r="G600" t="str">
            <v>1370010040</v>
          </cell>
          <cell r="BL600">
            <v>6210321398</v>
          </cell>
        </row>
        <row r="601">
          <cell r="G601" t="str">
            <v>1370030040</v>
          </cell>
          <cell r="BL601">
            <v>1953384228830</v>
          </cell>
        </row>
        <row r="602">
          <cell r="G602" t="str">
            <v>1370050040</v>
          </cell>
          <cell r="BL602">
            <v>1158433049573</v>
          </cell>
        </row>
        <row r="603">
          <cell r="G603" t="str">
            <v>1370070040</v>
          </cell>
          <cell r="BL603">
            <v>4894311894</v>
          </cell>
        </row>
        <row r="604">
          <cell r="G604" t="str">
            <v>D138100040</v>
          </cell>
          <cell r="BL604">
            <v>0</v>
          </cell>
        </row>
        <row r="605">
          <cell r="G605" t="str">
            <v>E138100040</v>
          </cell>
          <cell r="BL605">
            <v>0</v>
          </cell>
        </row>
        <row r="606">
          <cell r="G606" t="str">
            <v>1381010040</v>
          </cell>
          <cell r="BL606">
            <v>0</v>
          </cell>
        </row>
        <row r="607">
          <cell r="G607" t="str">
            <v>D138900040</v>
          </cell>
          <cell r="BL607">
            <v>0</v>
          </cell>
        </row>
        <row r="608">
          <cell r="G608" t="str">
            <v>E138900040</v>
          </cell>
          <cell r="BL608">
            <v>0</v>
          </cell>
        </row>
        <row r="609">
          <cell r="G609" t="str">
            <v>1389010040</v>
          </cell>
          <cell r="BL609">
            <v>0</v>
          </cell>
        </row>
        <row r="610">
          <cell r="G610" t="str">
            <v>D139000040</v>
          </cell>
          <cell r="BL610">
            <v>1683735438221</v>
          </cell>
        </row>
        <row r="611">
          <cell r="G611" t="str">
            <v>E139000040</v>
          </cell>
          <cell r="BL611">
            <v>1683735438221</v>
          </cell>
        </row>
        <row r="612">
          <cell r="G612" t="str">
            <v>1390010040</v>
          </cell>
          <cell r="BL612">
            <v>1683735438221</v>
          </cell>
        </row>
        <row r="613">
          <cell r="G613" t="str">
            <v>D140100040</v>
          </cell>
          <cell r="BL613">
            <v>0</v>
          </cell>
        </row>
        <row r="614">
          <cell r="G614" t="str">
            <v>E140110040</v>
          </cell>
          <cell r="BL614">
            <v>0</v>
          </cell>
        </row>
        <row r="615">
          <cell r="G615" t="str">
            <v>1401110040</v>
          </cell>
          <cell r="BL615">
            <v>0</v>
          </cell>
        </row>
        <row r="616">
          <cell r="G616" t="str">
            <v>E140130040</v>
          </cell>
          <cell r="BL616">
            <v>0</v>
          </cell>
        </row>
        <row r="617">
          <cell r="G617" t="str">
            <v>1401310040</v>
          </cell>
          <cell r="BL617">
            <v>0</v>
          </cell>
        </row>
        <row r="618">
          <cell r="G618" t="str">
            <v>E140150040</v>
          </cell>
          <cell r="BL618">
            <v>0</v>
          </cell>
        </row>
        <row r="619">
          <cell r="G619" t="str">
            <v>1401510040</v>
          </cell>
          <cell r="BL619">
            <v>0</v>
          </cell>
        </row>
        <row r="620">
          <cell r="G620" t="str">
            <v>E140190040</v>
          </cell>
          <cell r="BL620">
            <v>0</v>
          </cell>
        </row>
        <row r="621">
          <cell r="G621" t="str">
            <v>1401910040</v>
          </cell>
          <cell r="BL621">
            <v>0</v>
          </cell>
        </row>
        <row r="622">
          <cell r="G622" t="str">
            <v>D140400040</v>
          </cell>
          <cell r="BL622">
            <v>2967346105093</v>
          </cell>
        </row>
        <row r="623">
          <cell r="G623" t="str">
            <v>E140400040</v>
          </cell>
          <cell r="BL623">
            <v>2967346105093</v>
          </cell>
        </row>
        <row r="624">
          <cell r="G624" t="str">
            <v>1404010040</v>
          </cell>
          <cell r="BL624">
            <v>2967346105093</v>
          </cell>
        </row>
        <row r="625">
          <cell r="G625" t="str">
            <v>D140700040</v>
          </cell>
          <cell r="BL625">
            <v>0</v>
          </cell>
        </row>
        <row r="626">
          <cell r="G626" t="str">
            <v>E140700040</v>
          </cell>
          <cell r="BL626">
            <v>0</v>
          </cell>
        </row>
        <row r="627">
          <cell r="G627" t="str">
            <v>1407010040</v>
          </cell>
          <cell r="BL627">
            <v>0</v>
          </cell>
        </row>
        <row r="628">
          <cell r="G628" t="str">
            <v>D141100040</v>
          </cell>
          <cell r="BL628">
            <v>60018744175</v>
          </cell>
        </row>
        <row r="629">
          <cell r="G629" t="str">
            <v>E141100040</v>
          </cell>
          <cell r="BL629">
            <v>60018744175</v>
          </cell>
        </row>
        <row r="630">
          <cell r="G630" t="str">
            <v>1411010040</v>
          </cell>
          <cell r="BL630">
            <v>60018744175</v>
          </cell>
        </row>
        <row r="631">
          <cell r="G631" t="str">
            <v>D141300040</v>
          </cell>
          <cell r="BL631">
            <v>1</v>
          </cell>
        </row>
        <row r="632">
          <cell r="G632" t="str">
            <v>E141300040</v>
          </cell>
          <cell r="BL632">
            <v>1</v>
          </cell>
        </row>
        <row r="633">
          <cell r="G633" t="str">
            <v>1413010040</v>
          </cell>
          <cell r="BL633">
            <v>1</v>
          </cell>
        </row>
        <row r="634">
          <cell r="G634" t="str">
            <v>D141500040</v>
          </cell>
          <cell r="BL634">
            <v>0</v>
          </cell>
        </row>
        <row r="635">
          <cell r="G635" t="str">
            <v>E141500040</v>
          </cell>
          <cell r="BL635">
            <v>0</v>
          </cell>
        </row>
        <row r="636">
          <cell r="G636" t="str">
            <v>1415010040</v>
          </cell>
          <cell r="BL636">
            <v>0</v>
          </cell>
        </row>
        <row r="637">
          <cell r="G637" t="str">
            <v>D141700040</v>
          </cell>
          <cell r="BL637">
            <v>219538831868</v>
          </cell>
        </row>
        <row r="638">
          <cell r="G638" t="str">
            <v>E141700040</v>
          </cell>
          <cell r="BL638">
            <v>219538831868</v>
          </cell>
        </row>
        <row r="639">
          <cell r="G639" t="str">
            <v>1417010040</v>
          </cell>
          <cell r="BL639">
            <v>219538831868</v>
          </cell>
        </row>
        <row r="640">
          <cell r="G640" t="str">
            <v>D141900040</v>
          </cell>
          <cell r="BL640">
            <v>0</v>
          </cell>
        </row>
        <row r="641">
          <cell r="G641" t="str">
            <v>E141900040</v>
          </cell>
          <cell r="BL641">
            <v>0</v>
          </cell>
        </row>
        <row r="642">
          <cell r="G642" t="str">
            <v>1419010040</v>
          </cell>
          <cell r="BL642">
            <v>0</v>
          </cell>
        </row>
        <row r="643">
          <cell r="G643" t="str">
            <v>D142500040</v>
          </cell>
          <cell r="BL643">
            <v>4407667405294</v>
          </cell>
        </row>
        <row r="644">
          <cell r="G644" t="str">
            <v>E142500040</v>
          </cell>
          <cell r="BL644">
            <v>4374933401587</v>
          </cell>
        </row>
        <row r="645">
          <cell r="G645" t="str">
            <v>1425010040</v>
          </cell>
          <cell r="BL645">
            <v>4374933401587</v>
          </cell>
        </row>
        <row r="646">
          <cell r="G646" t="str">
            <v>E142550040</v>
          </cell>
          <cell r="BL646">
            <v>7252006400</v>
          </cell>
        </row>
        <row r="647">
          <cell r="G647" t="str">
            <v>1425510040</v>
          </cell>
          <cell r="BL647">
            <v>7252006400</v>
          </cell>
        </row>
        <row r="648">
          <cell r="G648" t="str">
            <v>E142590040</v>
          </cell>
          <cell r="BL648">
            <v>25481997307</v>
          </cell>
        </row>
        <row r="649">
          <cell r="G649" t="str">
            <v>1425910040</v>
          </cell>
          <cell r="BL649">
            <v>25481997307</v>
          </cell>
        </row>
        <row r="650">
          <cell r="G650" t="str">
            <v>D143100040</v>
          </cell>
          <cell r="BL650">
            <v>10156210263</v>
          </cell>
        </row>
        <row r="651">
          <cell r="G651" t="str">
            <v>E143100040</v>
          </cell>
          <cell r="BL651">
            <v>10156210263</v>
          </cell>
        </row>
        <row r="652">
          <cell r="G652" t="str">
            <v>1431010040</v>
          </cell>
          <cell r="BL652">
            <v>0</v>
          </cell>
        </row>
        <row r="653">
          <cell r="G653" t="str">
            <v>1431020040</v>
          </cell>
          <cell r="BL653">
            <v>0</v>
          </cell>
        </row>
        <row r="654">
          <cell r="G654" t="str">
            <v>1431030040</v>
          </cell>
          <cell r="BL654">
            <v>0</v>
          </cell>
        </row>
        <row r="655">
          <cell r="G655" t="str">
            <v>1431040040</v>
          </cell>
          <cell r="BL655">
            <v>0</v>
          </cell>
        </row>
        <row r="656">
          <cell r="G656" t="str">
            <v>1431050040</v>
          </cell>
          <cell r="BL656">
            <v>0</v>
          </cell>
        </row>
        <row r="657">
          <cell r="G657" t="str">
            <v>1431080040</v>
          </cell>
          <cell r="BL657">
            <v>5241090509</v>
          </cell>
        </row>
        <row r="658">
          <cell r="G658" t="str">
            <v>1431090040</v>
          </cell>
          <cell r="BL658">
            <v>4915119754</v>
          </cell>
        </row>
        <row r="659">
          <cell r="G659" t="str">
            <v>D143400040</v>
          </cell>
          <cell r="BL659">
            <v>3675446282</v>
          </cell>
        </row>
        <row r="660">
          <cell r="G660" t="str">
            <v>E143400040</v>
          </cell>
          <cell r="BL660">
            <v>3675446282</v>
          </cell>
        </row>
        <row r="661">
          <cell r="G661" t="str">
            <v>1434010040</v>
          </cell>
          <cell r="BL661">
            <v>2435828276</v>
          </cell>
        </row>
        <row r="662">
          <cell r="G662" t="str">
            <v>1434030040</v>
          </cell>
          <cell r="BL662">
            <v>0</v>
          </cell>
        </row>
        <row r="663">
          <cell r="G663" t="str">
            <v>1434050040</v>
          </cell>
          <cell r="BL663">
            <v>0</v>
          </cell>
        </row>
        <row r="664">
          <cell r="G664" t="str">
            <v>1434070040</v>
          </cell>
          <cell r="BL664">
            <v>0</v>
          </cell>
        </row>
        <row r="665">
          <cell r="G665" t="str">
            <v>1434080040</v>
          </cell>
          <cell r="BL665">
            <v>0</v>
          </cell>
        </row>
        <row r="666">
          <cell r="G666" t="str">
            <v>1434090040</v>
          </cell>
          <cell r="BL666">
            <v>1239618006</v>
          </cell>
        </row>
        <row r="667">
          <cell r="G667" t="str">
            <v>D143900040</v>
          </cell>
          <cell r="BL667">
            <v>0</v>
          </cell>
        </row>
        <row r="668">
          <cell r="G668" t="str">
            <v>E143910040</v>
          </cell>
          <cell r="BL668">
            <v>0</v>
          </cell>
        </row>
        <row r="669">
          <cell r="G669" t="str">
            <v>1439110040</v>
          </cell>
          <cell r="BL669">
            <v>0</v>
          </cell>
        </row>
        <row r="670">
          <cell r="G670" t="str">
            <v>E143940040</v>
          </cell>
          <cell r="BL670">
            <v>0</v>
          </cell>
        </row>
        <row r="671">
          <cell r="G671" t="str">
            <v>1439410040</v>
          </cell>
          <cell r="BL671">
            <v>0</v>
          </cell>
        </row>
        <row r="672">
          <cell r="G672" t="str">
            <v>E143990040</v>
          </cell>
          <cell r="BL672">
            <v>0</v>
          </cell>
        </row>
        <row r="673">
          <cell r="G673" t="str">
            <v>1439910040</v>
          </cell>
          <cell r="BL673">
            <v>0</v>
          </cell>
        </row>
        <row r="674">
          <cell r="G674" t="str">
            <v>D144100040</v>
          </cell>
          <cell r="BL674">
            <v>8009073176534</v>
          </cell>
        </row>
        <row r="675">
          <cell r="G675" t="str">
            <v>E144110040</v>
          </cell>
          <cell r="BL675">
            <v>8004305191391</v>
          </cell>
        </row>
        <row r="676">
          <cell r="G676" t="str">
            <v>1441110040</v>
          </cell>
          <cell r="BL676">
            <v>3367526224988</v>
          </cell>
        </row>
        <row r="677">
          <cell r="G677" t="str">
            <v>1441120040</v>
          </cell>
          <cell r="BL677">
            <v>0</v>
          </cell>
        </row>
        <row r="678">
          <cell r="G678" t="str">
            <v>1441130040</v>
          </cell>
          <cell r="BL678">
            <v>0</v>
          </cell>
        </row>
        <row r="679">
          <cell r="G679" t="str">
            <v>1441140040</v>
          </cell>
          <cell r="BL679">
            <v>3387801133623</v>
          </cell>
        </row>
        <row r="680">
          <cell r="G680" t="str">
            <v>1441150040</v>
          </cell>
          <cell r="BL680">
            <v>1146507705033</v>
          </cell>
        </row>
        <row r="681">
          <cell r="G681" t="str">
            <v>1441160040</v>
          </cell>
          <cell r="BL681">
            <v>0</v>
          </cell>
        </row>
        <row r="682">
          <cell r="G682" t="str">
            <v>1441170040</v>
          </cell>
          <cell r="BL682">
            <v>76245510166</v>
          </cell>
        </row>
        <row r="683">
          <cell r="G683" t="str">
            <v>1441180040</v>
          </cell>
          <cell r="BL683">
            <v>26224617581</v>
          </cell>
        </row>
        <row r="684">
          <cell r="G684" t="str">
            <v>1441190040</v>
          </cell>
          <cell r="BL684">
            <v>0</v>
          </cell>
        </row>
        <row r="685">
          <cell r="G685" t="str">
            <v>E144150040</v>
          </cell>
          <cell r="BL685">
            <v>4767985143</v>
          </cell>
        </row>
        <row r="686">
          <cell r="G686" t="str">
            <v>1441510040</v>
          </cell>
          <cell r="BL686">
            <v>4767985143</v>
          </cell>
        </row>
        <row r="687">
          <cell r="G687" t="str">
            <v>1441540040</v>
          </cell>
          <cell r="BL687">
            <v>0</v>
          </cell>
        </row>
        <row r="688">
          <cell r="G688" t="str">
            <v>1441570040</v>
          </cell>
          <cell r="BL688">
            <v>0</v>
          </cell>
        </row>
        <row r="689">
          <cell r="G689" t="str">
            <v>1441590040</v>
          </cell>
          <cell r="BL689">
            <v>0</v>
          </cell>
        </row>
        <row r="690">
          <cell r="G690" t="str">
            <v>D144300040</v>
          </cell>
          <cell r="BL690">
            <v>673072037838</v>
          </cell>
        </row>
        <row r="691">
          <cell r="G691" t="str">
            <v>E144310040</v>
          </cell>
          <cell r="BL691">
            <v>671643867513</v>
          </cell>
        </row>
        <row r="692">
          <cell r="G692" t="str">
            <v>1443110040</v>
          </cell>
          <cell r="BL692">
            <v>663733967243</v>
          </cell>
        </row>
        <row r="693">
          <cell r="G693" t="str">
            <v>1443130040</v>
          </cell>
          <cell r="BL693">
            <v>0</v>
          </cell>
        </row>
        <row r="694">
          <cell r="G694" t="str">
            <v>1443150040</v>
          </cell>
          <cell r="BL694">
            <v>7909900270</v>
          </cell>
        </row>
        <row r="695">
          <cell r="G695" t="str">
            <v>1443170040</v>
          </cell>
          <cell r="BL695">
            <v>0</v>
          </cell>
        </row>
        <row r="696">
          <cell r="G696" t="str">
            <v>E144350040</v>
          </cell>
          <cell r="BL696">
            <v>1428170325</v>
          </cell>
        </row>
        <row r="697">
          <cell r="G697" t="str">
            <v>1443510040</v>
          </cell>
          <cell r="BL697">
            <v>1428170325</v>
          </cell>
        </row>
        <row r="698">
          <cell r="G698" t="str">
            <v>1443550040</v>
          </cell>
          <cell r="BL698">
            <v>0</v>
          </cell>
        </row>
        <row r="699">
          <cell r="G699" t="str">
            <v>D144500040</v>
          </cell>
          <cell r="BL699">
            <v>3231461538738</v>
          </cell>
        </row>
        <row r="700">
          <cell r="G700" t="str">
            <v>E144500040</v>
          </cell>
          <cell r="BL700">
            <v>3231461538738</v>
          </cell>
        </row>
        <row r="701">
          <cell r="G701" t="str">
            <v>1445010040</v>
          </cell>
          <cell r="BL701">
            <v>3023712453126</v>
          </cell>
        </row>
        <row r="702">
          <cell r="G702" t="str">
            <v>1445040040</v>
          </cell>
          <cell r="BL702">
            <v>0</v>
          </cell>
        </row>
        <row r="703">
          <cell r="G703" t="str">
            <v>1445070040</v>
          </cell>
          <cell r="BL703">
            <v>207749085612</v>
          </cell>
        </row>
        <row r="704">
          <cell r="G704" t="str">
            <v>D144700040</v>
          </cell>
          <cell r="BL704">
            <v>10924643078</v>
          </cell>
        </row>
        <row r="705">
          <cell r="G705" t="str">
            <v>E144710040</v>
          </cell>
          <cell r="BL705">
            <v>0</v>
          </cell>
        </row>
        <row r="706">
          <cell r="G706" t="str">
            <v>1447110040</v>
          </cell>
          <cell r="BL706">
            <v>0</v>
          </cell>
        </row>
        <row r="707">
          <cell r="G707" t="str">
            <v>1447150040</v>
          </cell>
          <cell r="BL707">
            <v>0</v>
          </cell>
        </row>
        <row r="708">
          <cell r="G708" t="str">
            <v>E144730040</v>
          </cell>
          <cell r="BL708">
            <v>0</v>
          </cell>
        </row>
        <row r="709">
          <cell r="G709" t="str">
            <v>1447310040</v>
          </cell>
          <cell r="BL709">
            <v>0</v>
          </cell>
        </row>
        <row r="710">
          <cell r="G710" t="str">
            <v>E144750040</v>
          </cell>
          <cell r="BL710">
            <v>0</v>
          </cell>
        </row>
        <row r="711">
          <cell r="G711" t="str">
            <v>1447510040</v>
          </cell>
          <cell r="BL711">
            <v>0</v>
          </cell>
        </row>
        <row r="712">
          <cell r="G712" t="str">
            <v>1447540040</v>
          </cell>
          <cell r="BL712">
            <v>0</v>
          </cell>
        </row>
        <row r="713">
          <cell r="G713" t="str">
            <v>1447570040</v>
          </cell>
          <cell r="BL713">
            <v>0</v>
          </cell>
        </row>
        <row r="714">
          <cell r="G714" t="str">
            <v>E144790040</v>
          </cell>
          <cell r="BL714">
            <v>10924643078</v>
          </cell>
        </row>
        <row r="715">
          <cell r="G715" t="str">
            <v>1447910040</v>
          </cell>
          <cell r="BL715">
            <v>6567782980</v>
          </cell>
        </row>
        <row r="716">
          <cell r="G716" t="str">
            <v>1447950040</v>
          </cell>
          <cell r="BL716">
            <v>4356860098</v>
          </cell>
        </row>
        <row r="717">
          <cell r="G717" t="str">
            <v>D144900040</v>
          </cell>
          <cell r="BL717">
            <v>0</v>
          </cell>
        </row>
        <row r="718">
          <cell r="G718" t="str">
            <v>E144900040</v>
          </cell>
          <cell r="BL718">
            <v>0</v>
          </cell>
        </row>
        <row r="719">
          <cell r="G719" t="str">
            <v>1449010040</v>
          </cell>
          <cell r="BL719">
            <v>0</v>
          </cell>
        </row>
        <row r="720">
          <cell r="G720" t="str">
            <v>D145000040</v>
          </cell>
          <cell r="BL720">
            <v>0</v>
          </cell>
        </row>
        <row r="721">
          <cell r="G721" t="str">
            <v>E145010040</v>
          </cell>
          <cell r="BL721">
            <v>0</v>
          </cell>
        </row>
        <row r="722">
          <cell r="G722" t="str">
            <v>1450110040</v>
          </cell>
          <cell r="BL722">
            <v>0</v>
          </cell>
        </row>
        <row r="723">
          <cell r="G723" t="str">
            <v>1450120040</v>
          </cell>
          <cell r="BL723">
            <v>0</v>
          </cell>
        </row>
        <row r="724">
          <cell r="G724" t="str">
            <v>1450130040</v>
          </cell>
          <cell r="BL724">
            <v>0</v>
          </cell>
        </row>
        <row r="725">
          <cell r="G725" t="str">
            <v>1450140040</v>
          </cell>
          <cell r="BL725">
            <v>0</v>
          </cell>
        </row>
        <row r="726">
          <cell r="G726" t="str">
            <v>1450150040</v>
          </cell>
          <cell r="BL726">
            <v>0</v>
          </cell>
        </row>
        <row r="727">
          <cell r="G727" t="str">
            <v>1450160040</v>
          </cell>
          <cell r="BL727">
            <v>0</v>
          </cell>
        </row>
        <row r="728">
          <cell r="G728" t="str">
            <v>1450190040</v>
          </cell>
          <cell r="BL728">
            <v>0</v>
          </cell>
        </row>
        <row r="729">
          <cell r="G729" t="str">
            <v>E145050040</v>
          </cell>
          <cell r="BL729">
            <v>0</v>
          </cell>
        </row>
        <row r="730">
          <cell r="G730" t="str">
            <v>1450510040</v>
          </cell>
          <cell r="BL730">
            <v>0</v>
          </cell>
        </row>
        <row r="731">
          <cell r="G731" t="str">
            <v>1450590040</v>
          </cell>
          <cell r="BL731">
            <v>0</v>
          </cell>
        </row>
        <row r="732">
          <cell r="G732" t="str">
            <v>D145500040</v>
          </cell>
          <cell r="BL732">
            <v>0</v>
          </cell>
        </row>
        <row r="733">
          <cell r="G733" t="str">
            <v>E145500040</v>
          </cell>
          <cell r="BL733">
            <v>0</v>
          </cell>
        </row>
        <row r="734">
          <cell r="G734" t="str">
            <v>1455510040</v>
          </cell>
          <cell r="BL734">
            <v>0</v>
          </cell>
        </row>
        <row r="735">
          <cell r="G735" t="str">
            <v>1455530040</v>
          </cell>
          <cell r="BL735">
            <v>0</v>
          </cell>
        </row>
        <row r="736">
          <cell r="G736" t="str">
            <v>1455550040</v>
          </cell>
          <cell r="BL736">
            <v>0</v>
          </cell>
        </row>
        <row r="737">
          <cell r="G737" t="str">
            <v>1455570040</v>
          </cell>
          <cell r="BL737">
            <v>0</v>
          </cell>
        </row>
        <row r="738">
          <cell r="G738" t="str">
            <v>1455590040</v>
          </cell>
          <cell r="BL738">
            <v>0</v>
          </cell>
        </row>
        <row r="739">
          <cell r="G739" t="str">
            <v>D146100040</v>
          </cell>
          <cell r="BL739">
            <v>273100000000</v>
          </cell>
        </row>
        <row r="740">
          <cell r="G740" t="str">
            <v>E146110040</v>
          </cell>
          <cell r="BL740">
            <v>100000000000</v>
          </cell>
        </row>
        <row r="741">
          <cell r="G741" t="str">
            <v>1461110040</v>
          </cell>
          <cell r="BL741">
            <v>100000000000</v>
          </cell>
        </row>
        <row r="742">
          <cell r="G742" t="str">
            <v>E146130040</v>
          </cell>
          <cell r="BL742">
            <v>0</v>
          </cell>
        </row>
        <row r="743">
          <cell r="G743" t="str">
            <v>1461310040</v>
          </cell>
          <cell r="BL743">
            <v>0</v>
          </cell>
        </row>
        <row r="744">
          <cell r="G744" t="str">
            <v>E146150040</v>
          </cell>
          <cell r="BL744">
            <v>131500000000</v>
          </cell>
        </row>
        <row r="745">
          <cell r="G745" t="str">
            <v>1461510040</v>
          </cell>
          <cell r="BL745">
            <v>131500000000</v>
          </cell>
        </row>
        <row r="746">
          <cell r="G746" t="str">
            <v>E146170040</v>
          </cell>
          <cell r="BL746">
            <v>0</v>
          </cell>
        </row>
        <row r="747">
          <cell r="G747" t="str">
            <v>1461710040</v>
          </cell>
          <cell r="BL747">
            <v>0</v>
          </cell>
        </row>
        <row r="748">
          <cell r="G748" t="str">
            <v>E146190040</v>
          </cell>
          <cell r="BL748">
            <v>41600000000</v>
          </cell>
        </row>
        <row r="749">
          <cell r="G749" t="str">
            <v>1461910040</v>
          </cell>
          <cell r="BL749">
            <v>41600000000</v>
          </cell>
        </row>
        <row r="750">
          <cell r="G750" t="str">
            <v>D146500040</v>
          </cell>
          <cell r="BL750">
            <v>685574596589</v>
          </cell>
        </row>
        <row r="751">
          <cell r="G751" t="str">
            <v>E146510040</v>
          </cell>
          <cell r="BL751">
            <v>685574596589</v>
          </cell>
        </row>
        <row r="752">
          <cell r="G752" t="str">
            <v>1465110040</v>
          </cell>
          <cell r="BL752">
            <v>685574596589</v>
          </cell>
        </row>
        <row r="753">
          <cell r="G753" t="str">
            <v>E146550040</v>
          </cell>
          <cell r="BL753">
            <v>0</v>
          </cell>
        </row>
        <row r="754">
          <cell r="G754" t="str">
            <v>1465510040</v>
          </cell>
          <cell r="BL754">
            <v>0</v>
          </cell>
        </row>
        <row r="755">
          <cell r="G755" t="str">
            <v>D147100040</v>
          </cell>
          <cell r="BL755">
            <v>637537809822</v>
          </cell>
        </row>
        <row r="756">
          <cell r="G756" t="str">
            <v>E147100040</v>
          </cell>
          <cell r="BL756">
            <v>637537809822</v>
          </cell>
        </row>
        <row r="757">
          <cell r="G757" t="str">
            <v>1471010040</v>
          </cell>
          <cell r="BL757">
            <v>637537809822</v>
          </cell>
        </row>
        <row r="758">
          <cell r="G758" t="str">
            <v>D147500040</v>
          </cell>
          <cell r="BL758">
            <v>40344000000</v>
          </cell>
        </row>
        <row r="759">
          <cell r="G759" t="str">
            <v>E147500040</v>
          </cell>
          <cell r="BL759">
            <v>40344000000</v>
          </cell>
        </row>
        <row r="760">
          <cell r="G760" t="str">
            <v>1475010040</v>
          </cell>
          <cell r="BL760">
            <v>40344000000</v>
          </cell>
        </row>
        <row r="761">
          <cell r="G761" t="str">
            <v>D148100040</v>
          </cell>
          <cell r="BL761">
            <v>0</v>
          </cell>
        </row>
        <row r="762">
          <cell r="G762" t="str">
            <v>E148100040</v>
          </cell>
          <cell r="BL762">
            <v>0</v>
          </cell>
        </row>
        <row r="763">
          <cell r="G763" t="str">
            <v>1481010040</v>
          </cell>
          <cell r="BL763">
            <v>0</v>
          </cell>
        </row>
        <row r="764">
          <cell r="G764" t="str">
            <v>D148500040</v>
          </cell>
          <cell r="BL764">
            <v>0</v>
          </cell>
        </row>
        <row r="765">
          <cell r="G765" t="str">
            <v>E148500040</v>
          </cell>
          <cell r="BL765">
            <v>0</v>
          </cell>
        </row>
        <row r="766">
          <cell r="G766" t="str">
            <v>1485010040</v>
          </cell>
          <cell r="BL766">
            <v>0</v>
          </cell>
        </row>
        <row r="767">
          <cell r="G767" t="str">
            <v>D150100040</v>
          </cell>
          <cell r="BL767">
            <v>9802556815</v>
          </cell>
        </row>
        <row r="768">
          <cell r="G768" t="str">
            <v>E150100040</v>
          </cell>
          <cell r="BL768">
            <v>9802556815</v>
          </cell>
        </row>
        <row r="769">
          <cell r="G769" t="str">
            <v>1501010040</v>
          </cell>
          <cell r="BL769">
            <v>0</v>
          </cell>
        </row>
        <row r="770">
          <cell r="G770" t="str">
            <v>1501020040</v>
          </cell>
          <cell r="BL770">
            <v>0</v>
          </cell>
        </row>
        <row r="771">
          <cell r="G771" t="str">
            <v>1501030040</v>
          </cell>
          <cell r="BL771">
            <v>0</v>
          </cell>
        </row>
        <row r="772">
          <cell r="G772" t="str">
            <v>1501040040</v>
          </cell>
          <cell r="BL772">
            <v>0</v>
          </cell>
        </row>
        <row r="773">
          <cell r="G773" t="str">
            <v>1501050040</v>
          </cell>
          <cell r="BL773">
            <v>0</v>
          </cell>
        </row>
        <row r="774">
          <cell r="G774" t="str">
            <v>1501090040</v>
          </cell>
          <cell r="BL774">
            <v>9802556815</v>
          </cell>
        </row>
        <row r="775">
          <cell r="G775" t="str">
            <v>D150500040</v>
          </cell>
          <cell r="BL775">
            <v>0</v>
          </cell>
        </row>
        <row r="776">
          <cell r="G776" t="str">
            <v>E150500040</v>
          </cell>
          <cell r="BL776">
            <v>0</v>
          </cell>
        </row>
        <row r="777">
          <cell r="G777" t="str">
            <v>1505010040</v>
          </cell>
          <cell r="BL777">
            <v>0</v>
          </cell>
        </row>
        <row r="778">
          <cell r="G778" t="str">
            <v>1505020040</v>
          </cell>
          <cell r="BL778">
            <v>0</v>
          </cell>
        </row>
        <row r="779">
          <cell r="G779" t="str">
            <v>1505030040</v>
          </cell>
          <cell r="BL779">
            <v>0</v>
          </cell>
        </row>
        <row r="780">
          <cell r="G780" t="str">
            <v>1505040040</v>
          </cell>
          <cell r="BL780">
            <v>0</v>
          </cell>
        </row>
        <row r="781">
          <cell r="G781" t="str">
            <v>1505050040</v>
          </cell>
          <cell r="BL781">
            <v>0</v>
          </cell>
        </row>
        <row r="782">
          <cell r="G782" t="str">
            <v>1505090040</v>
          </cell>
          <cell r="BL782">
            <v>0</v>
          </cell>
        </row>
        <row r="783">
          <cell r="G783" t="str">
            <v>D151100040</v>
          </cell>
          <cell r="BL783">
            <v>1366587433142</v>
          </cell>
        </row>
        <row r="784">
          <cell r="G784" t="str">
            <v>E151100040</v>
          </cell>
          <cell r="BL784">
            <v>1366587433142</v>
          </cell>
        </row>
        <row r="785">
          <cell r="G785" t="str">
            <v>1511010040</v>
          </cell>
          <cell r="BL785">
            <v>1366107033944</v>
          </cell>
        </row>
        <row r="786">
          <cell r="G786" t="str">
            <v>1511050040</v>
          </cell>
          <cell r="BL786">
            <v>480399198</v>
          </cell>
        </row>
        <row r="787">
          <cell r="G787" t="str">
            <v>D151200040</v>
          </cell>
          <cell r="BL787">
            <v>2540772560287</v>
          </cell>
        </row>
        <row r="788">
          <cell r="G788" t="str">
            <v>E151200040</v>
          </cell>
          <cell r="BL788">
            <v>2540962648858</v>
          </cell>
        </row>
        <row r="789">
          <cell r="G789" t="str">
            <v>1512010040</v>
          </cell>
          <cell r="BL789">
            <v>2540962648858</v>
          </cell>
        </row>
        <row r="790">
          <cell r="G790" t="str">
            <v>1512050040</v>
          </cell>
          <cell r="BL790">
            <v>0</v>
          </cell>
        </row>
        <row r="791">
          <cell r="G791" t="str">
            <v>E151300040</v>
          </cell>
          <cell r="BL791">
            <v>-190088571</v>
          </cell>
        </row>
        <row r="792">
          <cell r="G792" t="str">
            <v>1513010040</v>
          </cell>
          <cell r="BL792">
            <v>-190088571</v>
          </cell>
        </row>
        <row r="793">
          <cell r="G793" t="str">
            <v>E151400040</v>
          </cell>
          <cell r="BL793">
            <v>0</v>
          </cell>
        </row>
        <row r="794">
          <cell r="G794" t="str">
            <v>1514010040</v>
          </cell>
          <cell r="BL794">
            <v>0</v>
          </cell>
        </row>
        <row r="795">
          <cell r="G795" t="str">
            <v>D151500040</v>
          </cell>
          <cell r="BL795">
            <v>25139821136</v>
          </cell>
        </row>
        <row r="796">
          <cell r="G796" t="str">
            <v>E151500040</v>
          </cell>
          <cell r="BL796">
            <v>25139821136</v>
          </cell>
        </row>
        <row r="797">
          <cell r="G797" t="str">
            <v>1515010040</v>
          </cell>
          <cell r="BL797">
            <v>25139821136</v>
          </cell>
        </row>
        <row r="798">
          <cell r="G798" t="str">
            <v>1515050040</v>
          </cell>
          <cell r="BL798">
            <v>0</v>
          </cell>
        </row>
        <row r="799">
          <cell r="G799" t="str">
            <v>D151600040</v>
          </cell>
          <cell r="BL799">
            <v>106514033325</v>
          </cell>
        </row>
        <row r="800">
          <cell r="G800" t="str">
            <v>E151600040</v>
          </cell>
          <cell r="BL800">
            <v>106514033325</v>
          </cell>
        </row>
        <row r="801">
          <cell r="G801" t="str">
            <v>1516010040</v>
          </cell>
          <cell r="BL801">
            <v>106514033325</v>
          </cell>
        </row>
        <row r="802">
          <cell r="G802" t="str">
            <v>1516050040</v>
          </cell>
          <cell r="BL802">
            <v>0</v>
          </cell>
        </row>
        <row r="803">
          <cell r="G803" t="str">
            <v>D151700040</v>
          </cell>
          <cell r="BL803">
            <v>0</v>
          </cell>
        </row>
        <row r="804">
          <cell r="G804" t="str">
            <v>E151710040</v>
          </cell>
          <cell r="BL804">
            <v>0</v>
          </cell>
        </row>
        <row r="805">
          <cell r="G805" t="str">
            <v>1517110040</v>
          </cell>
          <cell r="BL805">
            <v>0</v>
          </cell>
        </row>
        <row r="806">
          <cell r="G806" t="str">
            <v>E151750040</v>
          </cell>
          <cell r="BL806">
            <v>0</v>
          </cell>
        </row>
        <row r="807">
          <cell r="G807" t="str">
            <v>1517510040</v>
          </cell>
          <cell r="BL807">
            <v>0</v>
          </cell>
        </row>
        <row r="808">
          <cell r="G808" t="str">
            <v>D151900040</v>
          </cell>
          <cell r="BL808">
            <v>3202442899364</v>
          </cell>
        </row>
        <row r="809">
          <cell r="G809" t="str">
            <v>E151900040</v>
          </cell>
          <cell r="BL809">
            <v>3202442899364</v>
          </cell>
        </row>
        <row r="810">
          <cell r="G810" t="str">
            <v>1519010040</v>
          </cell>
          <cell r="BL810">
            <v>3202442899364</v>
          </cell>
        </row>
        <row r="811">
          <cell r="G811" t="str">
            <v>D151930040</v>
          </cell>
          <cell r="BL811">
            <v>0</v>
          </cell>
        </row>
        <row r="812">
          <cell r="G812" t="str">
            <v>E151930040</v>
          </cell>
          <cell r="BL812">
            <v>0</v>
          </cell>
        </row>
        <row r="813">
          <cell r="G813" t="str">
            <v>1519310040</v>
          </cell>
          <cell r="BL813">
            <v>0</v>
          </cell>
        </row>
        <row r="814">
          <cell r="G814" t="str">
            <v>D152100040</v>
          </cell>
          <cell r="BL814">
            <v>230000000</v>
          </cell>
        </row>
        <row r="815">
          <cell r="G815" t="str">
            <v>E152100040</v>
          </cell>
          <cell r="BL815">
            <v>230000000</v>
          </cell>
        </row>
        <row r="816">
          <cell r="G816" t="str">
            <v>1521010040</v>
          </cell>
          <cell r="BL816">
            <v>130000000</v>
          </cell>
        </row>
        <row r="817">
          <cell r="G817" t="str">
            <v>1521090040</v>
          </cell>
          <cell r="BL817">
            <v>100000000</v>
          </cell>
        </row>
        <row r="818">
          <cell r="G818" t="str">
            <v>C155000040</v>
          </cell>
          <cell r="BL818">
            <v>-11365336064</v>
          </cell>
        </row>
        <row r="819">
          <cell r="G819" t="str">
            <v>D155100040</v>
          </cell>
          <cell r="BL819">
            <v>-11512939606</v>
          </cell>
        </row>
        <row r="820">
          <cell r="G820" t="str">
            <v>E131990040</v>
          </cell>
          <cell r="BL820">
            <v>-90011738</v>
          </cell>
        </row>
        <row r="821">
          <cell r="G821" t="str">
            <v>1319910040</v>
          </cell>
          <cell r="BL821">
            <v>-28035489</v>
          </cell>
        </row>
        <row r="822">
          <cell r="G822" t="str">
            <v>1319940040</v>
          </cell>
          <cell r="BL822">
            <v>-61976249</v>
          </cell>
        </row>
        <row r="823">
          <cell r="G823" t="str">
            <v>1319970040</v>
          </cell>
          <cell r="BL823">
            <v>0</v>
          </cell>
        </row>
        <row r="824">
          <cell r="G824" t="str">
            <v>E155110040</v>
          </cell>
          <cell r="BL824">
            <v>0</v>
          </cell>
        </row>
        <row r="825">
          <cell r="G825" t="str">
            <v>1551110040</v>
          </cell>
          <cell r="BL825">
            <v>0</v>
          </cell>
        </row>
        <row r="826">
          <cell r="G826" t="str">
            <v>E155150040</v>
          </cell>
          <cell r="BL826">
            <v>-64023745</v>
          </cell>
        </row>
        <row r="827">
          <cell r="G827" t="str">
            <v>1551510040</v>
          </cell>
          <cell r="BL827">
            <v>-64023745</v>
          </cell>
        </row>
        <row r="828">
          <cell r="G828" t="str">
            <v>E155190040</v>
          </cell>
          <cell r="BL828">
            <v>0</v>
          </cell>
        </row>
        <row r="829">
          <cell r="G829" t="str">
            <v>1551910040</v>
          </cell>
          <cell r="BL829">
            <v>0</v>
          </cell>
        </row>
        <row r="830">
          <cell r="G830" t="str">
            <v>E155210040</v>
          </cell>
          <cell r="BL830">
            <v>0</v>
          </cell>
        </row>
        <row r="831">
          <cell r="G831" t="str">
            <v>1552110040</v>
          </cell>
          <cell r="BL831">
            <v>0</v>
          </cell>
        </row>
        <row r="832">
          <cell r="G832" t="str">
            <v>E155230040</v>
          </cell>
          <cell r="BL832">
            <v>0</v>
          </cell>
        </row>
        <row r="833">
          <cell r="G833" t="str">
            <v>1552310040</v>
          </cell>
          <cell r="BL833">
            <v>0</v>
          </cell>
        </row>
        <row r="834">
          <cell r="G834" t="str">
            <v>E155250040</v>
          </cell>
          <cell r="BL834">
            <v>0</v>
          </cell>
        </row>
        <row r="835">
          <cell r="G835" t="str">
            <v>1552510040</v>
          </cell>
          <cell r="BL835">
            <v>0</v>
          </cell>
        </row>
        <row r="836">
          <cell r="G836" t="str">
            <v>E155270040</v>
          </cell>
          <cell r="BL836">
            <v>0</v>
          </cell>
        </row>
        <row r="837">
          <cell r="G837" t="str">
            <v>1552710040</v>
          </cell>
          <cell r="BL837">
            <v>0</v>
          </cell>
        </row>
        <row r="838">
          <cell r="G838" t="str">
            <v>1552750040</v>
          </cell>
          <cell r="BL838">
            <v>0</v>
          </cell>
        </row>
        <row r="839">
          <cell r="G839" t="str">
            <v>1552790040</v>
          </cell>
          <cell r="BL839">
            <v>0</v>
          </cell>
        </row>
        <row r="840">
          <cell r="G840" t="str">
            <v>E155290040</v>
          </cell>
          <cell r="BL840">
            <v>-10254121664</v>
          </cell>
        </row>
        <row r="841">
          <cell r="G841" t="str">
            <v>1552910040</v>
          </cell>
          <cell r="BL841">
            <v>-10254121664</v>
          </cell>
        </row>
        <row r="842">
          <cell r="G842" t="str">
            <v>1552950040</v>
          </cell>
          <cell r="BL842">
            <v>0</v>
          </cell>
        </row>
        <row r="843">
          <cell r="G843" t="str">
            <v>E155300040</v>
          </cell>
          <cell r="BL843">
            <v>0</v>
          </cell>
        </row>
        <row r="844">
          <cell r="G844" t="str">
            <v>1553010040</v>
          </cell>
          <cell r="BL844">
            <v>0</v>
          </cell>
        </row>
        <row r="845">
          <cell r="G845" t="str">
            <v>E155310040</v>
          </cell>
          <cell r="BL845">
            <v>0</v>
          </cell>
        </row>
        <row r="846">
          <cell r="G846" t="str">
            <v>1553110040</v>
          </cell>
          <cell r="BL846">
            <v>0</v>
          </cell>
        </row>
        <row r="847">
          <cell r="G847" t="str">
            <v>1553150040</v>
          </cell>
          <cell r="BL847">
            <v>0</v>
          </cell>
        </row>
        <row r="848">
          <cell r="G848" t="str">
            <v>E155320040</v>
          </cell>
          <cell r="BL848">
            <v>0</v>
          </cell>
        </row>
        <row r="849">
          <cell r="G849" t="str">
            <v>1553210040</v>
          </cell>
          <cell r="BL849">
            <v>0</v>
          </cell>
        </row>
        <row r="850">
          <cell r="G850" t="str">
            <v>E155330040</v>
          </cell>
          <cell r="BL850">
            <v>0</v>
          </cell>
        </row>
        <row r="851">
          <cell r="G851" t="str">
            <v>1553310040</v>
          </cell>
          <cell r="BL851">
            <v>0</v>
          </cell>
        </row>
        <row r="852">
          <cell r="G852" t="str">
            <v>1553350040</v>
          </cell>
          <cell r="BL852">
            <v>0</v>
          </cell>
        </row>
        <row r="853">
          <cell r="G853" t="str">
            <v>E155370040</v>
          </cell>
          <cell r="BL853">
            <v>-1104782459</v>
          </cell>
        </row>
        <row r="854">
          <cell r="G854" t="str">
            <v>1553710040</v>
          </cell>
          <cell r="BL854">
            <v>-1104782459</v>
          </cell>
        </row>
        <row r="855">
          <cell r="G855" t="str">
            <v>1553750040</v>
          </cell>
          <cell r="BL855">
            <v>0</v>
          </cell>
        </row>
        <row r="856">
          <cell r="G856" t="str">
            <v>E155380040</v>
          </cell>
          <cell r="BL856">
            <v>0</v>
          </cell>
        </row>
        <row r="857">
          <cell r="G857" t="str">
            <v>1553810040</v>
          </cell>
          <cell r="BL857">
            <v>0</v>
          </cell>
        </row>
        <row r="858">
          <cell r="G858" t="str">
            <v>E155390040</v>
          </cell>
          <cell r="BL858">
            <v>0</v>
          </cell>
        </row>
        <row r="859">
          <cell r="G859" t="str">
            <v>1553910040</v>
          </cell>
          <cell r="BL859">
            <v>0</v>
          </cell>
        </row>
        <row r="860">
          <cell r="G860" t="str">
            <v>1553950040</v>
          </cell>
          <cell r="BL860">
            <v>0</v>
          </cell>
        </row>
        <row r="861">
          <cell r="G861" t="str">
            <v>E155400040</v>
          </cell>
          <cell r="BL861">
            <v>0</v>
          </cell>
        </row>
        <row r="862">
          <cell r="G862" t="str">
            <v>1554010040</v>
          </cell>
          <cell r="BL862">
            <v>0</v>
          </cell>
        </row>
        <row r="863">
          <cell r="G863" t="str">
            <v>D157100040</v>
          </cell>
          <cell r="BL863">
            <v>147603542</v>
          </cell>
        </row>
        <row r="864">
          <cell r="G864" t="str">
            <v>E157110040</v>
          </cell>
          <cell r="BL864">
            <v>146180842</v>
          </cell>
        </row>
        <row r="865">
          <cell r="G865" t="str">
            <v>1571110040</v>
          </cell>
          <cell r="BL865">
            <v>146180842</v>
          </cell>
        </row>
        <row r="866">
          <cell r="G866" t="str">
            <v>E157150040</v>
          </cell>
          <cell r="BL866">
            <v>0</v>
          </cell>
        </row>
        <row r="867">
          <cell r="G867" t="str">
            <v>1571510040</v>
          </cell>
          <cell r="BL867">
            <v>0</v>
          </cell>
        </row>
        <row r="868">
          <cell r="G868" t="str">
            <v>E157190040</v>
          </cell>
          <cell r="BL868">
            <v>0</v>
          </cell>
        </row>
        <row r="869">
          <cell r="G869" t="str">
            <v>1571910040</v>
          </cell>
          <cell r="BL869">
            <v>0</v>
          </cell>
        </row>
        <row r="870">
          <cell r="G870" t="str">
            <v>E157210040</v>
          </cell>
          <cell r="BL870">
            <v>0</v>
          </cell>
        </row>
        <row r="871">
          <cell r="G871" t="str">
            <v>1572110040</v>
          </cell>
          <cell r="BL871">
            <v>0</v>
          </cell>
        </row>
        <row r="872">
          <cell r="G872" t="str">
            <v>E157230040</v>
          </cell>
          <cell r="BL872">
            <v>0</v>
          </cell>
        </row>
        <row r="873">
          <cell r="G873" t="str">
            <v>1572310040</v>
          </cell>
          <cell r="BL873">
            <v>0</v>
          </cell>
        </row>
        <row r="874">
          <cell r="G874" t="str">
            <v>E157250040</v>
          </cell>
          <cell r="BL874">
            <v>0</v>
          </cell>
        </row>
        <row r="875">
          <cell r="G875" t="str">
            <v>1572510040</v>
          </cell>
          <cell r="BL875">
            <v>0</v>
          </cell>
        </row>
        <row r="876">
          <cell r="G876" t="str">
            <v>E157270040</v>
          </cell>
          <cell r="BL876">
            <v>0</v>
          </cell>
        </row>
        <row r="877">
          <cell r="G877" t="str">
            <v>1572710040</v>
          </cell>
          <cell r="BL877">
            <v>0</v>
          </cell>
        </row>
        <row r="878">
          <cell r="G878" t="str">
            <v>1572750040</v>
          </cell>
          <cell r="BL878">
            <v>0</v>
          </cell>
        </row>
        <row r="879">
          <cell r="G879" t="str">
            <v>1572790040</v>
          </cell>
          <cell r="BL879">
            <v>0</v>
          </cell>
        </row>
        <row r="880">
          <cell r="G880" t="str">
            <v>E157290040</v>
          </cell>
          <cell r="BL880">
            <v>0</v>
          </cell>
        </row>
        <row r="881">
          <cell r="G881" t="str">
            <v>1572910040</v>
          </cell>
          <cell r="BL881">
            <v>0</v>
          </cell>
        </row>
        <row r="882">
          <cell r="G882" t="str">
            <v>1572950040</v>
          </cell>
          <cell r="BL882">
            <v>0</v>
          </cell>
        </row>
        <row r="883">
          <cell r="G883" t="str">
            <v>E157300040</v>
          </cell>
          <cell r="BL883">
            <v>0</v>
          </cell>
        </row>
        <row r="884">
          <cell r="G884" t="str">
            <v>1573010040</v>
          </cell>
          <cell r="BL884">
            <v>0</v>
          </cell>
        </row>
        <row r="885">
          <cell r="G885" t="str">
            <v>E157310040</v>
          </cell>
          <cell r="BL885">
            <v>0</v>
          </cell>
        </row>
        <row r="886">
          <cell r="G886" t="str">
            <v>1573110040</v>
          </cell>
          <cell r="BL886">
            <v>0</v>
          </cell>
        </row>
        <row r="887">
          <cell r="G887" t="str">
            <v>1573150040</v>
          </cell>
          <cell r="BL887">
            <v>0</v>
          </cell>
        </row>
        <row r="888">
          <cell r="G888" t="str">
            <v>E157320040</v>
          </cell>
          <cell r="BL888">
            <v>0</v>
          </cell>
        </row>
        <row r="889">
          <cell r="G889" t="str">
            <v>1573210040</v>
          </cell>
          <cell r="BL889">
            <v>0</v>
          </cell>
        </row>
        <row r="890">
          <cell r="G890" t="str">
            <v>E157330040</v>
          </cell>
          <cell r="BL890">
            <v>0</v>
          </cell>
        </row>
        <row r="891">
          <cell r="G891" t="str">
            <v>1573310040</v>
          </cell>
          <cell r="BL891">
            <v>0</v>
          </cell>
        </row>
        <row r="892">
          <cell r="G892" t="str">
            <v>1573350040</v>
          </cell>
          <cell r="BL892">
            <v>0</v>
          </cell>
        </row>
        <row r="893">
          <cell r="G893" t="str">
            <v>E157370040</v>
          </cell>
          <cell r="BL893">
            <v>0</v>
          </cell>
        </row>
        <row r="894">
          <cell r="G894" t="str">
            <v>1573710040</v>
          </cell>
          <cell r="BL894">
            <v>0</v>
          </cell>
        </row>
        <row r="895">
          <cell r="G895" t="str">
            <v>1573750040</v>
          </cell>
          <cell r="BL895">
            <v>0</v>
          </cell>
        </row>
        <row r="896">
          <cell r="G896" t="str">
            <v>E157380040</v>
          </cell>
          <cell r="BL896">
            <v>0</v>
          </cell>
        </row>
        <row r="897">
          <cell r="G897" t="str">
            <v>1573810040</v>
          </cell>
          <cell r="BL897">
            <v>0</v>
          </cell>
        </row>
        <row r="898">
          <cell r="G898" t="str">
            <v>E157390040</v>
          </cell>
          <cell r="BL898">
            <v>0</v>
          </cell>
        </row>
        <row r="899">
          <cell r="G899" t="str">
            <v>1573910040</v>
          </cell>
          <cell r="BL899">
            <v>0</v>
          </cell>
        </row>
        <row r="900">
          <cell r="G900" t="str">
            <v>1573950040</v>
          </cell>
          <cell r="BL900">
            <v>0</v>
          </cell>
        </row>
        <row r="901">
          <cell r="G901" t="str">
            <v>E157400040</v>
          </cell>
          <cell r="BL901">
            <v>1422700</v>
          </cell>
        </row>
        <row r="902">
          <cell r="G902" t="str">
            <v>1574010040</v>
          </cell>
          <cell r="BL902">
            <v>1422700</v>
          </cell>
        </row>
        <row r="903">
          <cell r="G903" t="str">
            <v>C158100040</v>
          </cell>
          <cell r="BL903">
            <v>854878263493</v>
          </cell>
        </row>
        <row r="904">
          <cell r="G904" t="str">
            <v>D158000040</v>
          </cell>
          <cell r="BL904">
            <v>854878263493</v>
          </cell>
        </row>
        <row r="905">
          <cell r="G905" t="str">
            <v>E158100040</v>
          </cell>
          <cell r="BL905">
            <v>854878263493</v>
          </cell>
        </row>
        <row r="906">
          <cell r="G906" t="str">
            <v>1581110040</v>
          </cell>
          <cell r="BL906">
            <v>86695685523</v>
          </cell>
        </row>
        <row r="907">
          <cell r="G907" t="str">
            <v>1581150040</v>
          </cell>
          <cell r="BL907">
            <v>768182577970</v>
          </cell>
        </row>
        <row r="908">
          <cell r="G908" t="str">
            <v>C158200040</v>
          </cell>
          <cell r="BL908">
            <v>0</v>
          </cell>
        </row>
        <row r="909">
          <cell r="G909" t="str">
            <v>D158200040</v>
          </cell>
          <cell r="BL909">
            <v>0</v>
          </cell>
        </row>
        <row r="910">
          <cell r="G910" t="str">
            <v>E158200040</v>
          </cell>
          <cell r="BL910">
            <v>0</v>
          </cell>
        </row>
        <row r="911">
          <cell r="G911" t="str">
            <v>1582010040</v>
          </cell>
          <cell r="BL911">
            <v>0</v>
          </cell>
        </row>
        <row r="912">
          <cell r="G912" t="str">
            <v>C159000040</v>
          </cell>
          <cell r="BL912">
            <v>-2656765527624</v>
          </cell>
        </row>
        <row r="913">
          <cell r="G913" t="str">
            <v>D131970040</v>
          </cell>
          <cell r="BL913">
            <v>-874810947</v>
          </cell>
        </row>
        <row r="914">
          <cell r="G914" t="str">
            <v>E131970040</v>
          </cell>
          <cell r="BL914">
            <v>-874810947</v>
          </cell>
        </row>
        <row r="915">
          <cell r="G915" t="str">
            <v>1319710040</v>
          </cell>
          <cell r="BL915">
            <v>-9044514</v>
          </cell>
        </row>
        <row r="916">
          <cell r="G916" t="str">
            <v>1319740040</v>
          </cell>
          <cell r="BL916">
            <v>0</v>
          </cell>
        </row>
        <row r="917">
          <cell r="G917" t="str">
            <v>1319770040</v>
          </cell>
          <cell r="BL917">
            <v>0</v>
          </cell>
        </row>
        <row r="918">
          <cell r="G918" t="str">
            <v>1319790040</v>
          </cell>
          <cell r="BL918">
            <v>-865766433</v>
          </cell>
        </row>
        <row r="919">
          <cell r="G919" t="str">
            <v>D159050040</v>
          </cell>
          <cell r="BL919">
            <v>-1880254818105</v>
          </cell>
        </row>
        <row r="920">
          <cell r="G920" t="str">
            <v>E159050040</v>
          </cell>
          <cell r="BL920">
            <v>-1880254818105</v>
          </cell>
        </row>
        <row r="921">
          <cell r="G921" t="str">
            <v>1590510040</v>
          </cell>
          <cell r="BL921">
            <v>-1880254818105</v>
          </cell>
        </row>
        <row r="922">
          <cell r="G922" t="str">
            <v>D159100040</v>
          </cell>
          <cell r="BL922">
            <v>-333104730785</v>
          </cell>
        </row>
        <row r="923">
          <cell r="G923" t="str">
            <v>E159100040</v>
          </cell>
          <cell r="BL923">
            <v>-333104730785</v>
          </cell>
        </row>
        <row r="924">
          <cell r="G924" t="str">
            <v>1591010040</v>
          </cell>
          <cell r="BL924">
            <v>-333104730785</v>
          </cell>
        </row>
        <row r="925">
          <cell r="G925" t="str">
            <v>D159200040</v>
          </cell>
          <cell r="BL925">
            <v>0</v>
          </cell>
        </row>
        <row r="926">
          <cell r="G926" t="str">
            <v>E159200040</v>
          </cell>
          <cell r="BL926">
            <v>0</v>
          </cell>
        </row>
        <row r="927">
          <cell r="G927" t="str">
            <v>1592010040</v>
          </cell>
          <cell r="BL927">
            <v>0</v>
          </cell>
        </row>
        <row r="928">
          <cell r="G928" t="str">
            <v>D159250040</v>
          </cell>
          <cell r="BL928">
            <v>0</v>
          </cell>
        </row>
        <row r="929">
          <cell r="G929" t="str">
            <v>E159250040</v>
          </cell>
          <cell r="BL929">
            <v>0</v>
          </cell>
        </row>
        <row r="930">
          <cell r="G930" t="str">
            <v>1592510040</v>
          </cell>
          <cell r="BL930">
            <v>0</v>
          </cell>
        </row>
        <row r="931">
          <cell r="G931" t="str">
            <v>D159300040</v>
          </cell>
          <cell r="BL931">
            <v>-932676860</v>
          </cell>
        </row>
        <row r="932">
          <cell r="G932" t="str">
            <v>E159300040</v>
          </cell>
          <cell r="BL932">
            <v>-932676860</v>
          </cell>
        </row>
        <row r="933">
          <cell r="G933" t="str">
            <v>1593010040</v>
          </cell>
          <cell r="BL933">
            <v>-932676860</v>
          </cell>
        </row>
        <row r="934">
          <cell r="G934" t="str">
            <v>D159350040</v>
          </cell>
          <cell r="BL934">
            <v>-22973146442</v>
          </cell>
        </row>
        <row r="935">
          <cell r="G935" t="str">
            <v>E159350040</v>
          </cell>
          <cell r="BL935">
            <v>-22973146442</v>
          </cell>
        </row>
        <row r="936">
          <cell r="G936" t="str">
            <v>1593510040</v>
          </cell>
          <cell r="BL936">
            <v>-22973146442</v>
          </cell>
        </row>
        <row r="937">
          <cell r="G937" t="str">
            <v>D159400040</v>
          </cell>
          <cell r="BL937">
            <v>-5564069928</v>
          </cell>
        </row>
        <row r="938">
          <cell r="G938" t="str">
            <v>E159400040</v>
          </cell>
          <cell r="BL938">
            <v>-5564069928</v>
          </cell>
        </row>
        <row r="939">
          <cell r="G939" t="str">
            <v>1594010040</v>
          </cell>
          <cell r="BL939">
            <v>-4314690274</v>
          </cell>
        </row>
        <row r="940">
          <cell r="G940" t="str">
            <v>1594050040</v>
          </cell>
          <cell r="BL940">
            <v>-1249379654</v>
          </cell>
        </row>
        <row r="941">
          <cell r="G941" t="str">
            <v>1594060040</v>
          </cell>
          <cell r="BL941">
            <v>0</v>
          </cell>
        </row>
        <row r="942">
          <cell r="G942" t="str">
            <v>1594070040</v>
          </cell>
          <cell r="BL942">
            <v>0</v>
          </cell>
        </row>
        <row r="943">
          <cell r="G943" t="str">
            <v>1594090040</v>
          </cell>
          <cell r="BL943">
            <v>0</v>
          </cell>
        </row>
        <row r="944">
          <cell r="G944" t="str">
            <v>D159500040</v>
          </cell>
          <cell r="BL944">
            <v>-343007234606</v>
          </cell>
        </row>
        <row r="945">
          <cell r="G945" t="str">
            <v>E159510040</v>
          </cell>
          <cell r="BL945">
            <v>-343007234606</v>
          </cell>
        </row>
        <row r="946">
          <cell r="G946" t="str">
            <v>1595110040</v>
          </cell>
          <cell r="BL946">
            <v>-342690785997</v>
          </cell>
        </row>
        <row r="947">
          <cell r="G947" t="str">
            <v>1595150040</v>
          </cell>
          <cell r="BL947">
            <v>-316448609</v>
          </cell>
        </row>
        <row r="948">
          <cell r="G948" t="str">
            <v>E159530040</v>
          </cell>
          <cell r="BL948">
            <v>0</v>
          </cell>
        </row>
        <row r="949">
          <cell r="G949" t="str">
            <v>1595310040</v>
          </cell>
          <cell r="BL949">
            <v>0</v>
          </cell>
        </row>
        <row r="950">
          <cell r="G950" t="str">
            <v>1595350040</v>
          </cell>
          <cell r="BL950">
            <v>0</v>
          </cell>
        </row>
        <row r="951">
          <cell r="G951" t="str">
            <v>E159550040</v>
          </cell>
          <cell r="BL951">
            <v>0</v>
          </cell>
        </row>
        <row r="952">
          <cell r="G952" t="str">
            <v>1595510040</v>
          </cell>
          <cell r="BL952">
            <v>0</v>
          </cell>
        </row>
        <row r="953">
          <cell r="G953" t="str">
            <v>E159590040</v>
          </cell>
          <cell r="BL953">
            <v>0</v>
          </cell>
        </row>
        <row r="954">
          <cell r="G954" t="str">
            <v>1595910040</v>
          </cell>
          <cell r="BL954">
            <v>0</v>
          </cell>
        </row>
        <row r="955">
          <cell r="G955" t="str">
            <v>1595950040</v>
          </cell>
          <cell r="BL955">
            <v>0</v>
          </cell>
        </row>
        <row r="956">
          <cell r="G956" t="str">
            <v>D159600040</v>
          </cell>
          <cell r="BL956">
            <v>0</v>
          </cell>
        </row>
        <row r="957">
          <cell r="G957" t="str">
            <v>E159610040</v>
          </cell>
          <cell r="BL957">
            <v>0</v>
          </cell>
        </row>
        <row r="958">
          <cell r="G958" t="str">
            <v>1596110040</v>
          </cell>
          <cell r="BL958">
            <v>0</v>
          </cell>
        </row>
        <row r="959">
          <cell r="G959" t="str">
            <v>1596120040</v>
          </cell>
          <cell r="BL959">
            <v>0</v>
          </cell>
        </row>
        <row r="960">
          <cell r="G960" t="str">
            <v>1596130040</v>
          </cell>
          <cell r="BL960">
            <v>0</v>
          </cell>
        </row>
        <row r="961">
          <cell r="G961" t="str">
            <v>1596140040</v>
          </cell>
          <cell r="BL961">
            <v>0</v>
          </cell>
        </row>
        <row r="962">
          <cell r="G962" t="str">
            <v>1596150040</v>
          </cell>
          <cell r="BL962">
            <v>0</v>
          </cell>
        </row>
        <row r="963">
          <cell r="G963" t="str">
            <v>1596160040</v>
          </cell>
          <cell r="BL963">
            <v>0</v>
          </cell>
        </row>
        <row r="964">
          <cell r="G964" t="str">
            <v>1596190040</v>
          </cell>
          <cell r="BL964">
            <v>0</v>
          </cell>
        </row>
        <row r="965">
          <cell r="G965" t="str">
            <v>E159650040</v>
          </cell>
          <cell r="BL965">
            <v>0</v>
          </cell>
        </row>
        <row r="966">
          <cell r="G966" t="str">
            <v>1596510040</v>
          </cell>
          <cell r="BL966">
            <v>0</v>
          </cell>
        </row>
        <row r="967">
          <cell r="G967" t="str">
            <v>1596550040</v>
          </cell>
          <cell r="BL967">
            <v>0</v>
          </cell>
        </row>
        <row r="968">
          <cell r="G968" t="str">
            <v>D159700040</v>
          </cell>
          <cell r="BL968">
            <v>-7843159016</v>
          </cell>
        </row>
        <row r="969">
          <cell r="G969" t="str">
            <v>E159700040</v>
          </cell>
          <cell r="BL969">
            <v>-7843159016</v>
          </cell>
        </row>
        <row r="970">
          <cell r="G970" t="str">
            <v>1597010040</v>
          </cell>
          <cell r="BL970">
            <v>-7706776178</v>
          </cell>
        </row>
        <row r="971">
          <cell r="G971" t="str">
            <v>1597050040</v>
          </cell>
          <cell r="BL971">
            <v>-136382838</v>
          </cell>
        </row>
        <row r="972">
          <cell r="G972" t="str">
            <v>D159750040</v>
          </cell>
          <cell r="BL972">
            <v>0</v>
          </cell>
        </row>
        <row r="973">
          <cell r="G973" t="str">
            <v>E159750040</v>
          </cell>
          <cell r="BL973">
            <v>0</v>
          </cell>
        </row>
        <row r="974">
          <cell r="G974" t="str">
            <v>1597510040</v>
          </cell>
          <cell r="BL974">
            <v>0</v>
          </cell>
        </row>
        <row r="975">
          <cell r="G975" t="str">
            <v>1597550040</v>
          </cell>
          <cell r="BL975">
            <v>0</v>
          </cell>
        </row>
        <row r="976">
          <cell r="G976" t="str">
            <v>D159800040</v>
          </cell>
          <cell r="BL976">
            <v>0</v>
          </cell>
        </row>
        <row r="977">
          <cell r="G977" t="str">
            <v>E159800040</v>
          </cell>
          <cell r="BL977">
            <v>0</v>
          </cell>
        </row>
        <row r="978">
          <cell r="G978" t="str">
            <v>1598010040</v>
          </cell>
          <cell r="BL978">
            <v>0</v>
          </cell>
        </row>
        <row r="979">
          <cell r="G979" t="str">
            <v>D159850040</v>
          </cell>
          <cell r="BL979">
            <v>-203281110</v>
          </cell>
        </row>
        <row r="980">
          <cell r="G980" t="str">
            <v>E159850040</v>
          </cell>
          <cell r="BL980">
            <v>-203281110</v>
          </cell>
        </row>
        <row r="981">
          <cell r="G981" t="str">
            <v>1598510040</v>
          </cell>
          <cell r="BL981">
            <v>-203281110</v>
          </cell>
        </row>
        <row r="982">
          <cell r="G982" t="str">
            <v>1598550040</v>
          </cell>
          <cell r="BL982">
            <v>0</v>
          </cell>
        </row>
        <row r="983">
          <cell r="G983" t="str">
            <v>D159900040</v>
          </cell>
          <cell r="BL983">
            <v>-47529468575</v>
          </cell>
        </row>
        <row r="984">
          <cell r="G984" t="str">
            <v>E159900040</v>
          </cell>
          <cell r="BL984">
            <v>-13918612200</v>
          </cell>
        </row>
        <row r="985">
          <cell r="G985" t="str">
            <v>1599010040</v>
          </cell>
          <cell r="BL985">
            <v>-12448334721</v>
          </cell>
        </row>
        <row r="986">
          <cell r="G986" t="str">
            <v>1599050040</v>
          </cell>
          <cell r="BL986">
            <v>-1470277479</v>
          </cell>
        </row>
        <row r="987">
          <cell r="G987" t="str">
            <v>E159950040</v>
          </cell>
          <cell r="BL987">
            <v>-33610856375</v>
          </cell>
        </row>
        <row r="988">
          <cell r="G988" t="str">
            <v>1599510040</v>
          </cell>
          <cell r="BL988">
            <v>-28792162850</v>
          </cell>
        </row>
        <row r="989">
          <cell r="G989" t="str">
            <v>1599550040</v>
          </cell>
          <cell r="BL989">
            <v>-4818693525</v>
          </cell>
        </row>
        <row r="990">
          <cell r="G990" t="str">
            <v>D159970040</v>
          </cell>
          <cell r="BL990">
            <v>-9321854610</v>
          </cell>
        </row>
        <row r="991">
          <cell r="G991" t="str">
            <v>E159970040</v>
          </cell>
          <cell r="BL991">
            <v>-9321854610</v>
          </cell>
        </row>
        <row r="992">
          <cell r="G992" t="str">
            <v>1599710040</v>
          </cell>
          <cell r="BL992">
            <v>-9321854610</v>
          </cell>
        </row>
        <row r="993">
          <cell r="G993" t="str">
            <v>E159980040</v>
          </cell>
          <cell r="BL993">
            <v>0</v>
          </cell>
        </row>
        <row r="994">
          <cell r="G994" t="str">
            <v>1599810040</v>
          </cell>
          <cell r="BL994">
            <v>0</v>
          </cell>
        </row>
        <row r="995">
          <cell r="G995" t="str">
            <v>D159990040</v>
          </cell>
          <cell r="BL995">
            <v>-5156276640</v>
          </cell>
        </row>
        <row r="996">
          <cell r="G996" t="str">
            <v>E159990040</v>
          </cell>
          <cell r="BL996">
            <v>-5156276640</v>
          </cell>
        </row>
        <row r="997">
          <cell r="G997" t="str">
            <v>1599990040</v>
          </cell>
          <cell r="BL997">
            <v>-5156276640</v>
          </cell>
        </row>
        <row r="998">
          <cell r="G998" t="str">
            <v>B181000000</v>
          </cell>
          <cell r="BL998">
            <v>471748324919</v>
          </cell>
        </row>
        <row r="999">
          <cell r="G999" t="str">
            <v>C181121000</v>
          </cell>
          <cell r="BL999">
            <v>508049940431</v>
          </cell>
        </row>
        <row r="1000">
          <cell r="G1000" t="str">
            <v>D181121000</v>
          </cell>
          <cell r="BL1000">
            <v>508049940431</v>
          </cell>
        </row>
        <row r="1001">
          <cell r="G1001" t="str">
            <v>E181121000</v>
          </cell>
          <cell r="BL1001">
            <v>344404499938</v>
          </cell>
        </row>
        <row r="1002">
          <cell r="G1002" t="str">
            <v>1811210000</v>
          </cell>
          <cell r="BL1002">
            <v>344404499938</v>
          </cell>
        </row>
        <row r="1003">
          <cell r="G1003" t="str">
            <v>E181131000</v>
          </cell>
          <cell r="BL1003">
            <v>163645440493</v>
          </cell>
        </row>
        <row r="1004">
          <cell r="G1004" t="str">
            <v>1811310000</v>
          </cell>
          <cell r="BL1004">
            <v>163645440493</v>
          </cell>
        </row>
        <row r="1005">
          <cell r="G1005" t="str">
            <v>E181171000</v>
          </cell>
          <cell r="BL1005">
            <v>0</v>
          </cell>
        </row>
        <row r="1006">
          <cell r="G1006" t="str">
            <v>1811710000</v>
          </cell>
          <cell r="BL1006">
            <v>0</v>
          </cell>
        </row>
        <row r="1007">
          <cell r="G1007" t="str">
            <v>C181141000</v>
          </cell>
          <cell r="BL1007">
            <v>-36215231051</v>
          </cell>
        </row>
        <row r="1008">
          <cell r="G1008" t="str">
            <v>D181141000</v>
          </cell>
          <cell r="BL1008">
            <v>-36215231051</v>
          </cell>
        </row>
        <row r="1009">
          <cell r="G1009" t="str">
            <v>E181141000</v>
          </cell>
          <cell r="BL1009">
            <v>-36215231051</v>
          </cell>
        </row>
        <row r="1010">
          <cell r="G1010" t="str">
            <v>1811410000</v>
          </cell>
          <cell r="BL1010">
            <v>-36215231051</v>
          </cell>
        </row>
        <row r="1011">
          <cell r="G1011" t="str">
            <v>C181151000</v>
          </cell>
          <cell r="BL1011">
            <v>-86384461</v>
          </cell>
        </row>
        <row r="1012">
          <cell r="G1012" t="str">
            <v>D181151000</v>
          </cell>
          <cell r="BL1012">
            <v>-86384461</v>
          </cell>
        </row>
        <row r="1013">
          <cell r="G1013" t="str">
            <v>E181151000</v>
          </cell>
          <cell r="BL1013">
            <v>-86384461</v>
          </cell>
        </row>
        <row r="1014">
          <cell r="G1014" t="str">
            <v>1811510000</v>
          </cell>
          <cell r="BL1014">
            <v>-86384461</v>
          </cell>
        </row>
        <row r="1015">
          <cell r="G1015" t="str">
            <v>E181161000</v>
          </cell>
          <cell r="BL1015">
            <v>0</v>
          </cell>
        </row>
        <row r="1016">
          <cell r="G1016" t="str">
            <v>1811610000</v>
          </cell>
          <cell r="BL1016">
            <v>0</v>
          </cell>
        </row>
        <row r="1017">
          <cell r="G1017" t="str">
            <v>B183000000</v>
          </cell>
          <cell r="BL1017">
            <v>2758781040333</v>
          </cell>
        </row>
        <row r="1018">
          <cell r="G1018" t="str">
            <v>C183111000</v>
          </cell>
          <cell r="BL1018">
            <v>4506761544629</v>
          </cell>
        </row>
        <row r="1019">
          <cell r="G1019" t="str">
            <v>D183111000</v>
          </cell>
          <cell r="BL1019">
            <v>1711624333357</v>
          </cell>
        </row>
        <row r="1020">
          <cell r="G1020" t="str">
            <v>E183111000</v>
          </cell>
          <cell r="BL1020">
            <v>1711624333357</v>
          </cell>
        </row>
        <row r="1021">
          <cell r="G1021" t="str">
            <v>1831110000</v>
          </cell>
          <cell r="BL1021">
            <v>1711624333357</v>
          </cell>
        </row>
        <row r="1022">
          <cell r="G1022" t="str">
            <v>D183211000</v>
          </cell>
          <cell r="BL1022">
            <v>1092383384489</v>
          </cell>
        </row>
        <row r="1023">
          <cell r="G1023" t="str">
            <v>E183211000</v>
          </cell>
          <cell r="BL1023">
            <v>1092383384489</v>
          </cell>
        </row>
        <row r="1024">
          <cell r="G1024" t="str">
            <v>1832110000</v>
          </cell>
          <cell r="BL1024">
            <v>1092383384489</v>
          </cell>
        </row>
        <row r="1025">
          <cell r="G1025" t="str">
            <v>D183311000</v>
          </cell>
          <cell r="BL1025">
            <v>19917121</v>
          </cell>
        </row>
        <row r="1026">
          <cell r="G1026" t="str">
            <v>E183311000</v>
          </cell>
          <cell r="BL1026">
            <v>19917121</v>
          </cell>
        </row>
        <row r="1027">
          <cell r="G1027" t="str">
            <v>1833110000</v>
          </cell>
          <cell r="BL1027">
            <v>19917121</v>
          </cell>
        </row>
        <row r="1028">
          <cell r="G1028" t="str">
            <v>D183411000</v>
          </cell>
          <cell r="BL1028">
            <v>481907598990</v>
          </cell>
        </row>
        <row r="1029">
          <cell r="G1029" t="str">
            <v>E183411000</v>
          </cell>
          <cell r="BL1029">
            <v>481907598990</v>
          </cell>
        </row>
        <row r="1030">
          <cell r="G1030" t="str">
            <v>1834110000</v>
          </cell>
          <cell r="BL1030">
            <v>481907598990</v>
          </cell>
        </row>
        <row r="1031">
          <cell r="G1031" t="str">
            <v>D183510000</v>
          </cell>
          <cell r="BL1031">
            <v>1184350288923</v>
          </cell>
        </row>
        <row r="1032">
          <cell r="G1032" t="str">
            <v>E183510000</v>
          </cell>
          <cell r="BL1032">
            <v>17296891526</v>
          </cell>
        </row>
        <row r="1033">
          <cell r="G1033" t="str">
            <v>1835110000</v>
          </cell>
          <cell r="BL1033">
            <v>17296891526</v>
          </cell>
        </row>
        <row r="1034">
          <cell r="G1034" t="str">
            <v>E183540000</v>
          </cell>
          <cell r="BL1034">
            <v>38143679282</v>
          </cell>
        </row>
        <row r="1035">
          <cell r="G1035" t="str">
            <v>1835410000</v>
          </cell>
          <cell r="BL1035">
            <v>37999039282</v>
          </cell>
        </row>
        <row r="1036">
          <cell r="G1036" t="str">
            <v>1835450000</v>
          </cell>
          <cell r="BL1036">
            <v>144640000</v>
          </cell>
        </row>
        <row r="1037">
          <cell r="G1037" t="str">
            <v>E183570000</v>
          </cell>
          <cell r="BL1037">
            <v>240517488214</v>
          </cell>
        </row>
        <row r="1038">
          <cell r="G1038" t="str">
            <v>1835710000</v>
          </cell>
          <cell r="BL1038">
            <v>240517488214</v>
          </cell>
        </row>
        <row r="1039">
          <cell r="G1039" t="str">
            <v>E183640000</v>
          </cell>
          <cell r="BL1039">
            <v>888392229901</v>
          </cell>
        </row>
        <row r="1040">
          <cell r="G1040" t="str">
            <v>1836410000</v>
          </cell>
          <cell r="BL1040">
            <v>888392229901</v>
          </cell>
        </row>
        <row r="1041">
          <cell r="G1041" t="str">
            <v>D183911000</v>
          </cell>
          <cell r="BL1041">
            <v>36476021749</v>
          </cell>
        </row>
        <row r="1042">
          <cell r="G1042" t="str">
            <v>E183910000</v>
          </cell>
          <cell r="BL1042">
            <v>36476021749</v>
          </cell>
        </row>
        <row r="1043">
          <cell r="G1043" t="str">
            <v>1839110000</v>
          </cell>
          <cell r="BL1043">
            <v>36476021749</v>
          </cell>
        </row>
        <row r="1044">
          <cell r="G1044" t="str">
            <v>C183171000</v>
          </cell>
          <cell r="BL1044">
            <v>-660147000</v>
          </cell>
        </row>
        <row r="1045">
          <cell r="G1045" t="str">
            <v>D183171000</v>
          </cell>
          <cell r="BL1045">
            <v>-660147000</v>
          </cell>
        </row>
        <row r="1046">
          <cell r="G1046" t="str">
            <v>E183171000</v>
          </cell>
          <cell r="BL1046">
            <v>-660147000</v>
          </cell>
        </row>
        <row r="1047">
          <cell r="G1047" t="str">
            <v>1831710000</v>
          </cell>
          <cell r="BL1047">
            <v>-660147000</v>
          </cell>
        </row>
        <row r="1048">
          <cell r="G1048" t="str">
            <v>D183271000</v>
          </cell>
          <cell r="BL1048">
            <v>0</v>
          </cell>
        </row>
        <row r="1049">
          <cell r="G1049" t="str">
            <v>E183271000</v>
          </cell>
          <cell r="BL1049">
            <v>0</v>
          </cell>
        </row>
        <row r="1050">
          <cell r="G1050" t="str">
            <v>1832710000</v>
          </cell>
          <cell r="BL1050">
            <v>0</v>
          </cell>
        </row>
        <row r="1051">
          <cell r="G1051" t="str">
            <v>D183371000</v>
          </cell>
          <cell r="BL1051">
            <v>0</v>
          </cell>
        </row>
        <row r="1052">
          <cell r="G1052" t="str">
            <v>E183371000</v>
          </cell>
          <cell r="BL1052">
            <v>0</v>
          </cell>
        </row>
        <row r="1053">
          <cell r="G1053" t="str">
            <v>1833710000</v>
          </cell>
          <cell r="BL1053">
            <v>0</v>
          </cell>
        </row>
        <row r="1054">
          <cell r="G1054" t="str">
            <v>D183471000</v>
          </cell>
          <cell r="BL1054">
            <v>0</v>
          </cell>
        </row>
        <row r="1055">
          <cell r="G1055" t="str">
            <v>E183471000</v>
          </cell>
          <cell r="BL1055">
            <v>0</v>
          </cell>
        </row>
        <row r="1056">
          <cell r="G1056" t="str">
            <v>1834710000</v>
          </cell>
          <cell r="BL1056">
            <v>0</v>
          </cell>
        </row>
        <row r="1057">
          <cell r="G1057" t="str">
            <v>D183701000</v>
          </cell>
          <cell r="BL1057">
            <v>0</v>
          </cell>
        </row>
        <row r="1058">
          <cell r="G1058" t="str">
            <v>E183701000</v>
          </cell>
          <cell r="BL1058">
            <v>0</v>
          </cell>
        </row>
        <row r="1059">
          <cell r="G1059" t="str">
            <v>1837010000</v>
          </cell>
          <cell r="BL1059">
            <v>0</v>
          </cell>
        </row>
        <row r="1060">
          <cell r="G1060" t="str">
            <v>1837030000</v>
          </cell>
          <cell r="BL1060">
            <v>0</v>
          </cell>
        </row>
        <row r="1061">
          <cell r="G1061" t="str">
            <v>1837050000</v>
          </cell>
          <cell r="BL1061">
            <v>0</v>
          </cell>
        </row>
        <row r="1062">
          <cell r="G1062" t="str">
            <v>1837090000</v>
          </cell>
          <cell r="BL1062">
            <v>0</v>
          </cell>
        </row>
        <row r="1063">
          <cell r="G1063" t="str">
            <v>D183951000</v>
          </cell>
          <cell r="BL1063">
            <v>0</v>
          </cell>
        </row>
        <row r="1064">
          <cell r="G1064" t="str">
            <v>E183951000</v>
          </cell>
          <cell r="BL1064">
            <v>0</v>
          </cell>
        </row>
        <row r="1065">
          <cell r="G1065" t="str">
            <v>1839510000</v>
          </cell>
          <cell r="BL1065">
            <v>0</v>
          </cell>
        </row>
        <row r="1066">
          <cell r="G1066" t="str">
            <v>C183241000</v>
          </cell>
          <cell r="BL1066">
            <v>-1747125902804</v>
          </cell>
        </row>
        <row r="1067">
          <cell r="G1067" t="str">
            <v>D183241000</v>
          </cell>
          <cell r="BL1067">
            <v>-372171451073</v>
          </cell>
        </row>
        <row r="1068">
          <cell r="G1068" t="str">
            <v>E183241000</v>
          </cell>
          <cell r="BL1068">
            <v>-372171451073</v>
          </cell>
        </row>
        <row r="1069">
          <cell r="G1069" t="str">
            <v>1832410000</v>
          </cell>
          <cell r="BL1069">
            <v>-372171451073</v>
          </cell>
        </row>
        <row r="1070">
          <cell r="G1070" t="str">
            <v>D183341000</v>
          </cell>
          <cell r="BL1070">
            <v>-19834133</v>
          </cell>
        </row>
        <row r="1071">
          <cell r="G1071" t="str">
            <v>E183341000</v>
          </cell>
          <cell r="BL1071">
            <v>-19834133</v>
          </cell>
        </row>
        <row r="1072">
          <cell r="G1072" t="str">
            <v>1833410000</v>
          </cell>
          <cell r="BL1072">
            <v>-19834133</v>
          </cell>
        </row>
        <row r="1073">
          <cell r="G1073" t="str">
            <v>D183441000</v>
          </cell>
          <cell r="BL1073">
            <v>-423700128004</v>
          </cell>
        </row>
        <row r="1074">
          <cell r="G1074" t="str">
            <v>E183441000</v>
          </cell>
          <cell r="BL1074">
            <v>-423700128004</v>
          </cell>
        </row>
        <row r="1075">
          <cell r="G1075" t="str">
            <v>1834410000</v>
          </cell>
          <cell r="BL1075">
            <v>-423700128004</v>
          </cell>
        </row>
        <row r="1076">
          <cell r="G1076" t="str">
            <v>D183671000</v>
          </cell>
          <cell r="BL1076">
            <v>-951234489594</v>
          </cell>
        </row>
        <row r="1077">
          <cell r="G1077" t="str">
            <v>E183671000</v>
          </cell>
          <cell r="BL1077">
            <v>-951234489594</v>
          </cell>
        </row>
        <row r="1078">
          <cell r="G1078" t="str">
            <v>1836710000</v>
          </cell>
          <cell r="BL1078">
            <v>-9160446023</v>
          </cell>
        </row>
        <row r="1079">
          <cell r="G1079" t="str">
            <v>1836730000</v>
          </cell>
          <cell r="BL1079">
            <v>-30903214022</v>
          </cell>
        </row>
        <row r="1080">
          <cell r="G1080" t="str">
            <v>1836750000</v>
          </cell>
          <cell r="BL1080">
            <v>-188440660060</v>
          </cell>
        </row>
        <row r="1081">
          <cell r="G1081" t="str">
            <v>1836770000</v>
          </cell>
          <cell r="BL1081">
            <v>0</v>
          </cell>
        </row>
        <row r="1082">
          <cell r="G1082" t="str">
            <v>1836790000</v>
          </cell>
          <cell r="BL1082">
            <v>-722730169489</v>
          </cell>
        </row>
        <row r="1083">
          <cell r="G1083" t="str">
            <v>C184000000</v>
          </cell>
          <cell r="BL1083">
            <v>-194454492</v>
          </cell>
        </row>
        <row r="1084">
          <cell r="G1084" t="str">
            <v>D184000000</v>
          </cell>
          <cell r="BL1084">
            <v>-194454492</v>
          </cell>
        </row>
        <row r="1085">
          <cell r="G1085" t="str">
            <v>E184000000</v>
          </cell>
          <cell r="BL1085">
            <v>-194454492</v>
          </cell>
        </row>
        <row r="1086">
          <cell r="G1086" t="str">
            <v>1840010000</v>
          </cell>
          <cell r="BL1086">
            <v>-194454492</v>
          </cell>
        </row>
        <row r="1087">
          <cell r="G1087" t="str">
            <v>C189000000</v>
          </cell>
          <cell r="BL1087">
            <v>0</v>
          </cell>
        </row>
        <row r="1088">
          <cell r="G1088" t="str">
            <v>D189100000</v>
          </cell>
          <cell r="BL1088">
            <v>0</v>
          </cell>
        </row>
        <row r="1089">
          <cell r="G1089" t="str">
            <v>E189100000</v>
          </cell>
          <cell r="BL1089">
            <v>0</v>
          </cell>
        </row>
        <row r="1090">
          <cell r="G1090" t="str">
            <v>1891010000</v>
          </cell>
          <cell r="BL1090">
            <v>0</v>
          </cell>
        </row>
        <row r="1091">
          <cell r="G1091" t="str">
            <v>D189500000</v>
          </cell>
          <cell r="BL1091">
            <v>0</v>
          </cell>
        </row>
        <row r="1092">
          <cell r="G1092" t="str">
            <v>E189500000</v>
          </cell>
          <cell r="BL1092">
            <v>0</v>
          </cell>
        </row>
        <row r="1093">
          <cell r="G1093" t="str">
            <v>1895010000</v>
          </cell>
          <cell r="BL1093">
            <v>0</v>
          </cell>
        </row>
        <row r="1094">
          <cell r="G1094" t="str">
            <v>B185000000</v>
          </cell>
          <cell r="BL1094">
            <v>984723329866</v>
          </cell>
        </row>
        <row r="1095">
          <cell r="G1095" t="str">
            <v>C185000000</v>
          </cell>
          <cell r="BL1095">
            <v>984723329866</v>
          </cell>
        </row>
        <row r="1096">
          <cell r="G1096" t="str">
            <v>D185100000</v>
          </cell>
          <cell r="BL1096">
            <v>453427347239</v>
          </cell>
        </row>
        <row r="1097">
          <cell r="G1097" t="str">
            <v>E185100000</v>
          </cell>
          <cell r="BL1097">
            <v>453427347239</v>
          </cell>
        </row>
        <row r="1098">
          <cell r="G1098" t="str">
            <v>1851010000</v>
          </cell>
          <cell r="BL1098">
            <v>453427347239</v>
          </cell>
        </row>
        <row r="1099">
          <cell r="G1099" t="str">
            <v>E185150000</v>
          </cell>
          <cell r="BL1099">
            <v>0</v>
          </cell>
        </row>
        <row r="1100">
          <cell r="G1100" t="str">
            <v>1851510000</v>
          </cell>
          <cell r="BL1100">
            <v>0</v>
          </cell>
        </row>
        <row r="1101">
          <cell r="G1101" t="str">
            <v>D185200000</v>
          </cell>
          <cell r="BL1101">
            <v>68113846335</v>
          </cell>
        </row>
        <row r="1102">
          <cell r="G1102" t="str">
            <v>E185200000</v>
          </cell>
          <cell r="BL1102">
            <v>297801079806</v>
          </cell>
        </row>
        <row r="1103">
          <cell r="G1103" t="str">
            <v>1852010000</v>
          </cell>
          <cell r="BL1103">
            <v>297801079806</v>
          </cell>
        </row>
        <row r="1104">
          <cell r="G1104" t="str">
            <v>E185210000</v>
          </cell>
          <cell r="BL1104">
            <v>-229687233471</v>
          </cell>
        </row>
        <row r="1105">
          <cell r="G1105" t="str">
            <v>1852110000</v>
          </cell>
          <cell r="BL1105">
            <v>-229687233471</v>
          </cell>
        </row>
        <row r="1106">
          <cell r="G1106" t="str">
            <v>E185250000</v>
          </cell>
          <cell r="BL1106">
            <v>0</v>
          </cell>
        </row>
        <row r="1107">
          <cell r="G1107" t="str">
            <v>1852510000</v>
          </cell>
          <cell r="BL1107">
            <v>0</v>
          </cell>
        </row>
        <row r="1108">
          <cell r="G1108" t="str">
            <v>D185300000</v>
          </cell>
          <cell r="BL1108">
            <v>6561212096</v>
          </cell>
        </row>
        <row r="1109">
          <cell r="G1109" t="str">
            <v>E185300000</v>
          </cell>
          <cell r="BL1109">
            <v>6561212096</v>
          </cell>
        </row>
        <row r="1110">
          <cell r="G1110" t="str">
            <v>1853000000</v>
          </cell>
          <cell r="BL1110">
            <v>6561212096</v>
          </cell>
        </row>
        <row r="1111">
          <cell r="G1111" t="str">
            <v>D185400000</v>
          </cell>
          <cell r="BL1111">
            <v>547082234</v>
          </cell>
        </row>
        <row r="1112">
          <cell r="G1112" t="str">
            <v>E185400000</v>
          </cell>
          <cell r="BL1112">
            <v>2280014320</v>
          </cell>
        </row>
        <row r="1113">
          <cell r="G1113" t="str">
            <v>1854010000</v>
          </cell>
          <cell r="BL1113">
            <v>816405100</v>
          </cell>
        </row>
        <row r="1114">
          <cell r="G1114" t="str">
            <v>1854020000</v>
          </cell>
          <cell r="BL1114">
            <v>0</v>
          </cell>
        </row>
        <row r="1115">
          <cell r="G1115" t="str">
            <v>1854030000</v>
          </cell>
          <cell r="BL1115">
            <v>0</v>
          </cell>
        </row>
        <row r="1116">
          <cell r="G1116" t="str">
            <v>1854040000</v>
          </cell>
          <cell r="BL1116">
            <v>1441562020</v>
          </cell>
        </row>
        <row r="1117">
          <cell r="G1117" t="str">
            <v>1854050000</v>
          </cell>
          <cell r="BL1117">
            <v>0</v>
          </cell>
        </row>
        <row r="1118">
          <cell r="G1118" t="str">
            <v>1854090000</v>
          </cell>
          <cell r="BL1118">
            <v>22047200</v>
          </cell>
        </row>
        <row r="1119">
          <cell r="G1119" t="str">
            <v>E185410000</v>
          </cell>
          <cell r="BL1119">
            <v>-1732932086</v>
          </cell>
        </row>
        <row r="1120">
          <cell r="G1120" t="str">
            <v>1854110000</v>
          </cell>
          <cell r="BL1120">
            <v>-658218955</v>
          </cell>
        </row>
        <row r="1121">
          <cell r="G1121" t="str">
            <v>1854120000</v>
          </cell>
          <cell r="BL1121">
            <v>0</v>
          </cell>
        </row>
        <row r="1122">
          <cell r="G1122" t="str">
            <v>1854130000</v>
          </cell>
          <cell r="BL1122">
            <v>0</v>
          </cell>
        </row>
        <row r="1123">
          <cell r="G1123" t="str">
            <v>1854140000</v>
          </cell>
          <cell r="BL1123">
            <v>-1055438891</v>
          </cell>
        </row>
        <row r="1124">
          <cell r="G1124" t="str">
            <v>1854150000</v>
          </cell>
          <cell r="BL1124">
            <v>0</v>
          </cell>
        </row>
        <row r="1125">
          <cell r="G1125" t="str">
            <v>1854190000</v>
          </cell>
          <cell r="BL1125">
            <v>-19274240</v>
          </cell>
        </row>
        <row r="1126">
          <cell r="G1126" t="str">
            <v>E185450000</v>
          </cell>
          <cell r="BL1126">
            <v>0</v>
          </cell>
        </row>
        <row r="1127">
          <cell r="G1127" t="str">
            <v>1854510000</v>
          </cell>
          <cell r="BL1127">
            <v>0</v>
          </cell>
        </row>
        <row r="1128">
          <cell r="G1128" t="str">
            <v>1854520000</v>
          </cell>
          <cell r="BL1128">
            <v>0</v>
          </cell>
        </row>
        <row r="1129">
          <cell r="G1129" t="str">
            <v>1854530000</v>
          </cell>
          <cell r="BL1129">
            <v>0</v>
          </cell>
        </row>
        <row r="1130">
          <cell r="G1130" t="str">
            <v>1854540000</v>
          </cell>
          <cell r="BL1130">
            <v>0</v>
          </cell>
        </row>
        <row r="1131">
          <cell r="G1131" t="str">
            <v>1854550000</v>
          </cell>
          <cell r="BL1131">
            <v>0</v>
          </cell>
        </row>
        <row r="1132">
          <cell r="G1132" t="str">
            <v>1854590000</v>
          </cell>
          <cell r="BL1132">
            <v>0</v>
          </cell>
        </row>
        <row r="1133">
          <cell r="G1133" t="str">
            <v>D185600000</v>
          </cell>
          <cell r="BL1133">
            <v>219948406716</v>
          </cell>
        </row>
        <row r="1134">
          <cell r="G1134" t="str">
            <v>E185600000</v>
          </cell>
          <cell r="BL1134">
            <v>820832539503</v>
          </cell>
        </row>
        <row r="1135">
          <cell r="G1135" t="str">
            <v>1856010000</v>
          </cell>
          <cell r="BL1135">
            <v>820832539503</v>
          </cell>
        </row>
        <row r="1136">
          <cell r="G1136" t="str">
            <v>E185610000</v>
          </cell>
          <cell r="BL1136">
            <v>-600884132787</v>
          </cell>
        </row>
        <row r="1137">
          <cell r="G1137" t="str">
            <v>1856110000</v>
          </cell>
          <cell r="BL1137">
            <v>-600884132787</v>
          </cell>
        </row>
        <row r="1138">
          <cell r="G1138" t="str">
            <v>E185650000</v>
          </cell>
          <cell r="BL1138">
            <v>0</v>
          </cell>
        </row>
        <row r="1139">
          <cell r="G1139" t="str">
            <v>1856510000</v>
          </cell>
          <cell r="BL1139">
            <v>0</v>
          </cell>
        </row>
        <row r="1140">
          <cell r="G1140" t="str">
            <v>D185700000</v>
          </cell>
          <cell r="BL1140">
            <v>67147204108</v>
          </cell>
        </row>
        <row r="1141">
          <cell r="G1141" t="str">
            <v>E185700000</v>
          </cell>
          <cell r="BL1141">
            <v>393217729545</v>
          </cell>
        </row>
        <row r="1142">
          <cell r="G1142" t="str">
            <v>1857010000</v>
          </cell>
          <cell r="BL1142">
            <v>393217729545</v>
          </cell>
        </row>
        <row r="1143">
          <cell r="G1143" t="str">
            <v>E185710000</v>
          </cell>
          <cell r="BL1143">
            <v>-292518405277</v>
          </cell>
        </row>
        <row r="1144">
          <cell r="G1144" t="str">
            <v>1857110000</v>
          </cell>
          <cell r="BL1144">
            <v>-292518405277</v>
          </cell>
        </row>
        <row r="1145">
          <cell r="G1145" t="str">
            <v>E185750000</v>
          </cell>
          <cell r="BL1145">
            <v>-33552120160</v>
          </cell>
        </row>
        <row r="1146">
          <cell r="G1146" t="str">
            <v>1857510000</v>
          </cell>
          <cell r="BL1146">
            <v>-33552120160</v>
          </cell>
        </row>
        <row r="1147">
          <cell r="G1147" t="str">
            <v>D185800000</v>
          </cell>
          <cell r="BL1147">
            <v>28443538904</v>
          </cell>
        </row>
        <row r="1148">
          <cell r="G1148" t="str">
            <v>E185800000</v>
          </cell>
          <cell r="BL1148">
            <v>32687698539</v>
          </cell>
        </row>
        <row r="1149">
          <cell r="G1149" t="str">
            <v>1858010000</v>
          </cell>
          <cell r="BL1149">
            <v>32687698539</v>
          </cell>
        </row>
        <row r="1150">
          <cell r="G1150" t="str">
            <v>E185810000</v>
          </cell>
          <cell r="BL1150">
            <v>-4244159635</v>
          </cell>
        </row>
        <row r="1151">
          <cell r="G1151" t="str">
            <v>1858110000</v>
          </cell>
          <cell r="BL1151">
            <v>-4244159635</v>
          </cell>
        </row>
        <row r="1152">
          <cell r="G1152" t="str">
            <v>E185830000</v>
          </cell>
          <cell r="BL1152">
            <v>0</v>
          </cell>
        </row>
        <row r="1153">
          <cell r="G1153" t="str">
            <v>1858310000</v>
          </cell>
          <cell r="BL1153">
            <v>0</v>
          </cell>
        </row>
        <row r="1154">
          <cell r="G1154" t="str">
            <v>D185850000</v>
          </cell>
          <cell r="BL1154">
            <v>47812608264</v>
          </cell>
        </row>
        <row r="1155">
          <cell r="G1155" t="str">
            <v>E185860000</v>
          </cell>
          <cell r="BL1155">
            <v>50976808885</v>
          </cell>
        </row>
        <row r="1156">
          <cell r="G1156" t="str">
            <v>1858610000</v>
          </cell>
          <cell r="BL1156">
            <v>50976808885</v>
          </cell>
        </row>
        <row r="1157">
          <cell r="G1157" t="str">
            <v>E185870000</v>
          </cell>
          <cell r="BL1157">
            <v>-3164200621</v>
          </cell>
        </row>
        <row r="1158">
          <cell r="G1158" t="str">
            <v>1858710000</v>
          </cell>
          <cell r="BL1158">
            <v>-3164200621</v>
          </cell>
        </row>
        <row r="1159">
          <cell r="G1159" t="str">
            <v>D185900000</v>
          </cell>
          <cell r="BL1159">
            <v>92722083970</v>
          </cell>
        </row>
        <row r="1160">
          <cell r="G1160" t="str">
            <v>E185900000</v>
          </cell>
          <cell r="BL1160">
            <v>647785525726</v>
          </cell>
        </row>
        <row r="1161">
          <cell r="G1161" t="str">
            <v>1859010000</v>
          </cell>
          <cell r="BL1161">
            <v>0</v>
          </cell>
        </row>
        <row r="1162">
          <cell r="G1162" t="str">
            <v>1859030000</v>
          </cell>
          <cell r="BL1162">
            <v>0</v>
          </cell>
        </row>
        <row r="1163">
          <cell r="G1163" t="str">
            <v>1859050000</v>
          </cell>
          <cell r="BL1163">
            <v>0</v>
          </cell>
        </row>
        <row r="1164">
          <cell r="G1164" t="str">
            <v>1859070000</v>
          </cell>
          <cell r="BL1164">
            <v>0</v>
          </cell>
        </row>
        <row r="1165">
          <cell r="G1165" t="str">
            <v>1859080000</v>
          </cell>
          <cell r="BL1165">
            <v>0</v>
          </cell>
        </row>
        <row r="1166">
          <cell r="G1166" t="str">
            <v>1859090000</v>
          </cell>
          <cell r="BL1166">
            <v>647785525726</v>
          </cell>
        </row>
        <row r="1167">
          <cell r="G1167" t="str">
            <v>E185910000</v>
          </cell>
          <cell r="BL1167">
            <v>-555063441756</v>
          </cell>
        </row>
        <row r="1168">
          <cell r="G1168" t="str">
            <v>1859110000</v>
          </cell>
          <cell r="BL1168">
            <v>0</v>
          </cell>
        </row>
        <row r="1169">
          <cell r="G1169" t="str">
            <v>1859130000</v>
          </cell>
          <cell r="BL1169">
            <v>0</v>
          </cell>
        </row>
        <row r="1170">
          <cell r="G1170" t="str">
            <v>1859150000</v>
          </cell>
          <cell r="BL1170">
            <v>0</v>
          </cell>
        </row>
        <row r="1171">
          <cell r="G1171" t="str">
            <v>1859170000</v>
          </cell>
          <cell r="BL1171">
            <v>0</v>
          </cell>
        </row>
        <row r="1172">
          <cell r="G1172" t="str">
            <v>1859180000</v>
          </cell>
          <cell r="BL1172">
            <v>0</v>
          </cell>
        </row>
        <row r="1173">
          <cell r="G1173" t="str">
            <v>1859190000</v>
          </cell>
          <cell r="BL1173">
            <v>-555063441756</v>
          </cell>
        </row>
        <row r="1174">
          <cell r="G1174" t="str">
            <v>E185930000</v>
          </cell>
          <cell r="BL1174">
            <v>0</v>
          </cell>
        </row>
        <row r="1175">
          <cell r="G1175" t="str">
            <v>1859310000</v>
          </cell>
          <cell r="BL1175">
            <v>0</v>
          </cell>
        </row>
        <row r="1176">
          <cell r="G1176" t="str">
            <v>1859330000</v>
          </cell>
          <cell r="BL1176">
            <v>0</v>
          </cell>
        </row>
        <row r="1177">
          <cell r="G1177" t="str">
            <v>1859350000</v>
          </cell>
          <cell r="BL1177">
            <v>0</v>
          </cell>
        </row>
        <row r="1178">
          <cell r="G1178" t="str">
            <v>1859370000</v>
          </cell>
          <cell r="BL1178">
            <v>0</v>
          </cell>
        </row>
        <row r="1179">
          <cell r="G1179" t="str">
            <v>1859380000</v>
          </cell>
          <cell r="BL1179">
            <v>0</v>
          </cell>
        </row>
        <row r="1180">
          <cell r="G1180" t="str">
            <v>1859390000</v>
          </cell>
          <cell r="BL1180">
            <v>0</v>
          </cell>
        </row>
        <row r="1181">
          <cell r="G1181" t="str">
            <v>B186000000</v>
          </cell>
          <cell r="BL1181">
            <v>381934718947</v>
          </cell>
        </row>
        <row r="1182">
          <cell r="G1182" t="str">
            <v>C186000000</v>
          </cell>
          <cell r="BL1182">
            <v>761546568812</v>
          </cell>
        </row>
        <row r="1183">
          <cell r="G1183" t="str">
            <v>D186000000</v>
          </cell>
          <cell r="BL1183">
            <v>761546568812</v>
          </cell>
        </row>
        <row r="1184">
          <cell r="G1184" t="str">
            <v>E186000000</v>
          </cell>
          <cell r="BL1184">
            <v>761546568812</v>
          </cell>
        </row>
        <row r="1185">
          <cell r="G1185" t="str">
            <v>1860010000</v>
          </cell>
          <cell r="BL1185">
            <v>721825995542</v>
          </cell>
        </row>
        <row r="1186">
          <cell r="G1186" t="str">
            <v>1860020000</v>
          </cell>
          <cell r="BL1186">
            <v>32728669095</v>
          </cell>
        </row>
        <row r="1187">
          <cell r="G1187" t="str">
            <v>1860030000</v>
          </cell>
          <cell r="BL1187">
            <v>1788474353</v>
          </cell>
        </row>
        <row r="1188">
          <cell r="G1188" t="str">
            <v>1860040000</v>
          </cell>
          <cell r="BL1188">
            <v>5203429822</v>
          </cell>
        </row>
        <row r="1189">
          <cell r="G1189" t="str">
            <v>C186100000</v>
          </cell>
          <cell r="BL1189">
            <v>-379611849865</v>
          </cell>
        </row>
        <row r="1190">
          <cell r="G1190" t="str">
            <v>D186100000</v>
          </cell>
          <cell r="BL1190">
            <v>-379611849865</v>
          </cell>
        </row>
        <row r="1191">
          <cell r="G1191" t="str">
            <v>E186100000</v>
          </cell>
          <cell r="BL1191">
            <v>-379611849865</v>
          </cell>
        </row>
        <row r="1192">
          <cell r="G1192" t="str">
            <v>1861010000</v>
          </cell>
          <cell r="BL1192">
            <v>-360732145316</v>
          </cell>
        </row>
        <row r="1193">
          <cell r="G1193" t="str">
            <v>1861020000</v>
          </cell>
          <cell r="BL1193">
            <v>-16441996426</v>
          </cell>
        </row>
        <row r="1194">
          <cell r="G1194" t="str">
            <v>1861030000</v>
          </cell>
          <cell r="BL1194">
            <v>-1579727666</v>
          </cell>
        </row>
        <row r="1195">
          <cell r="G1195" t="str">
            <v>1861040000</v>
          </cell>
          <cell r="BL1195">
            <v>-857980457</v>
          </cell>
        </row>
        <row r="1196">
          <cell r="G1196" t="str">
            <v>C186200000</v>
          </cell>
          <cell r="BL1196">
            <v>0</v>
          </cell>
        </row>
        <row r="1197">
          <cell r="G1197" t="str">
            <v>D186200000</v>
          </cell>
          <cell r="BL1197">
            <v>0</v>
          </cell>
        </row>
        <row r="1198">
          <cell r="G1198" t="str">
            <v>E186200000</v>
          </cell>
          <cell r="BL1198">
            <v>0</v>
          </cell>
        </row>
        <row r="1199">
          <cell r="G1199" t="str">
            <v>1862010000</v>
          </cell>
          <cell r="BL1199">
            <v>0</v>
          </cell>
        </row>
        <row r="1200">
          <cell r="G1200" t="str">
            <v>1862020000</v>
          </cell>
          <cell r="BL1200">
            <v>0</v>
          </cell>
        </row>
        <row r="1201">
          <cell r="G1201" t="str">
            <v>1862030000</v>
          </cell>
          <cell r="BL1201">
            <v>0</v>
          </cell>
        </row>
        <row r="1202">
          <cell r="G1202" t="str">
            <v>1862040000</v>
          </cell>
          <cell r="BL1202">
            <v>0</v>
          </cell>
        </row>
        <row r="1203">
          <cell r="G1203" t="str">
            <v>B190000010</v>
          </cell>
          <cell r="BL1203">
            <v>45772006783</v>
          </cell>
        </row>
        <row r="1204">
          <cell r="G1204" t="str">
            <v>C190000010</v>
          </cell>
          <cell r="BL1204">
            <v>45772006783</v>
          </cell>
        </row>
        <row r="1205">
          <cell r="G1205" t="str">
            <v>D190000010</v>
          </cell>
          <cell r="BL1205">
            <v>45772006783</v>
          </cell>
        </row>
        <row r="1206">
          <cell r="G1206" t="str">
            <v>E190010010</v>
          </cell>
          <cell r="BL1206">
            <v>45772006783</v>
          </cell>
        </row>
        <row r="1207">
          <cell r="G1207" t="str">
            <v>1900100010</v>
          </cell>
          <cell r="BL1207">
            <v>1543999801</v>
          </cell>
        </row>
        <row r="1208">
          <cell r="G1208" t="str">
            <v>1908120010</v>
          </cell>
          <cell r="BL1208">
            <v>44228006982</v>
          </cell>
        </row>
        <row r="1209">
          <cell r="G1209" t="str">
            <v>B190000040</v>
          </cell>
          <cell r="BL1209">
            <v>17370065629494</v>
          </cell>
        </row>
        <row r="1210">
          <cell r="G1210" t="str">
            <v>C190000040</v>
          </cell>
          <cell r="BL1210">
            <v>14001965882714</v>
          </cell>
        </row>
        <row r="1211">
          <cell r="G1211" t="str">
            <v>D190050040</v>
          </cell>
          <cell r="BL1211">
            <v>359025996107</v>
          </cell>
        </row>
        <row r="1212">
          <cell r="G1212" t="str">
            <v>E190050040</v>
          </cell>
          <cell r="BL1212">
            <v>359025996107</v>
          </cell>
        </row>
        <row r="1213">
          <cell r="G1213" t="str">
            <v>1900510040</v>
          </cell>
          <cell r="BL1213">
            <v>354768036216</v>
          </cell>
        </row>
        <row r="1214">
          <cell r="G1214" t="str">
            <v>1900550040</v>
          </cell>
          <cell r="BL1214">
            <v>4257959891</v>
          </cell>
        </row>
        <row r="1215">
          <cell r="G1215" t="str">
            <v>D190199040</v>
          </cell>
          <cell r="BL1215">
            <v>13840621379541</v>
          </cell>
        </row>
        <row r="1216">
          <cell r="G1216" t="str">
            <v>E160100040</v>
          </cell>
          <cell r="BL1216">
            <v>0</v>
          </cell>
        </row>
        <row r="1217">
          <cell r="G1217" t="str">
            <v>1601010040</v>
          </cell>
          <cell r="BL1217">
            <v>0</v>
          </cell>
        </row>
        <row r="1218">
          <cell r="G1218" t="str">
            <v>E160300040</v>
          </cell>
          <cell r="BL1218">
            <v>0</v>
          </cell>
        </row>
        <row r="1219">
          <cell r="G1219" t="str">
            <v>1603010040</v>
          </cell>
          <cell r="BL1219">
            <v>0</v>
          </cell>
        </row>
        <row r="1220">
          <cell r="G1220" t="str">
            <v>1603030040</v>
          </cell>
          <cell r="BL1220">
            <v>0</v>
          </cell>
        </row>
        <row r="1221">
          <cell r="G1221" t="str">
            <v>1603050040</v>
          </cell>
          <cell r="BL1221">
            <v>0</v>
          </cell>
        </row>
        <row r="1222">
          <cell r="G1222" t="str">
            <v>1603070040</v>
          </cell>
          <cell r="BL1222">
            <v>0</v>
          </cell>
        </row>
        <row r="1223">
          <cell r="G1223" t="str">
            <v>E160500040</v>
          </cell>
          <cell r="BL1223">
            <v>192000000000</v>
          </cell>
        </row>
        <row r="1224">
          <cell r="G1224" t="str">
            <v>1605010040</v>
          </cell>
          <cell r="BL1224">
            <v>192000000000</v>
          </cell>
        </row>
        <row r="1225">
          <cell r="G1225" t="str">
            <v>1605030040</v>
          </cell>
          <cell r="BL1225">
            <v>0</v>
          </cell>
        </row>
        <row r="1226">
          <cell r="G1226" t="str">
            <v>1605050040</v>
          </cell>
          <cell r="BL1226">
            <v>0</v>
          </cell>
        </row>
        <row r="1227">
          <cell r="G1227" t="str">
            <v>E160700040</v>
          </cell>
          <cell r="BL1227">
            <v>0</v>
          </cell>
        </row>
        <row r="1228">
          <cell r="G1228" t="str">
            <v>1607010040</v>
          </cell>
          <cell r="BL1228">
            <v>0</v>
          </cell>
        </row>
        <row r="1229">
          <cell r="G1229" t="str">
            <v>E160900040</v>
          </cell>
          <cell r="BL1229">
            <v>0</v>
          </cell>
        </row>
        <row r="1230">
          <cell r="G1230" t="str">
            <v>1609010040</v>
          </cell>
          <cell r="BL1230">
            <v>0</v>
          </cell>
        </row>
        <row r="1231">
          <cell r="G1231" t="str">
            <v>E190060040</v>
          </cell>
          <cell r="BL1231">
            <v>0</v>
          </cell>
        </row>
        <row r="1232">
          <cell r="G1232" t="str">
            <v>1900610040</v>
          </cell>
          <cell r="BL1232">
            <v>0</v>
          </cell>
        </row>
        <row r="1233">
          <cell r="G1233" t="str">
            <v>1900630040</v>
          </cell>
          <cell r="BL1233">
            <v>0</v>
          </cell>
        </row>
        <row r="1234">
          <cell r="G1234" t="str">
            <v>1900650040</v>
          </cell>
          <cell r="BL1234">
            <v>0</v>
          </cell>
        </row>
        <row r="1235">
          <cell r="G1235" t="str">
            <v>1900690040</v>
          </cell>
          <cell r="BL1235">
            <v>0</v>
          </cell>
        </row>
        <row r="1236">
          <cell r="G1236" t="str">
            <v>E190070040</v>
          </cell>
          <cell r="BL1236">
            <v>0</v>
          </cell>
        </row>
        <row r="1237">
          <cell r="G1237" t="str">
            <v>1900710040</v>
          </cell>
          <cell r="BL1237">
            <v>0</v>
          </cell>
        </row>
        <row r="1238">
          <cell r="G1238" t="str">
            <v>E190110040</v>
          </cell>
          <cell r="BL1238">
            <v>42916678301</v>
          </cell>
        </row>
        <row r="1239">
          <cell r="G1239" t="str">
            <v>1901110040</v>
          </cell>
          <cell r="BL1239">
            <v>42916678301</v>
          </cell>
        </row>
        <row r="1240">
          <cell r="G1240" t="str">
            <v>E190130040</v>
          </cell>
          <cell r="BL1240">
            <v>9956885600351</v>
          </cell>
        </row>
        <row r="1241">
          <cell r="G1241" t="str">
            <v>1901310040</v>
          </cell>
          <cell r="BL1241">
            <v>4879911573892</v>
          </cell>
        </row>
        <row r="1242">
          <cell r="G1242" t="str">
            <v>1901350040</v>
          </cell>
          <cell r="BL1242">
            <v>5076974026459</v>
          </cell>
        </row>
        <row r="1243">
          <cell r="G1243" t="str">
            <v>E190140040</v>
          </cell>
          <cell r="BL1243">
            <v>69243901</v>
          </cell>
        </row>
        <row r="1244">
          <cell r="G1244" t="str">
            <v>1901410040</v>
          </cell>
          <cell r="BL1244">
            <v>69243901</v>
          </cell>
        </row>
        <row r="1245">
          <cell r="G1245" t="str">
            <v>E190150040</v>
          </cell>
          <cell r="BL1245">
            <v>0</v>
          </cell>
        </row>
        <row r="1246">
          <cell r="G1246" t="str">
            <v>1901510040</v>
          </cell>
          <cell r="BL1246">
            <v>0</v>
          </cell>
        </row>
        <row r="1247">
          <cell r="G1247" t="str">
            <v>E190190040</v>
          </cell>
          <cell r="BL1247">
            <v>478694394769</v>
          </cell>
        </row>
        <row r="1248">
          <cell r="G1248" t="str">
            <v>1901910040</v>
          </cell>
          <cell r="BL1248">
            <v>39493772</v>
          </cell>
        </row>
        <row r="1249">
          <cell r="G1249" t="str">
            <v>1901930040</v>
          </cell>
          <cell r="BL1249">
            <v>10925350413</v>
          </cell>
        </row>
        <row r="1250">
          <cell r="G1250" t="str">
            <v>1901950040</v>
          </cell>
          <cell r="BL1250">
            <v>261810875</v>
          </cell>
        </row>
        <row r="1251">
          <cell r="G1251" t="str">
            <v>1901980040</v>
          </cell>
          <cell r="BL1251">
            <v>0</v>
          </cell>
        </row>
        <row r="1252">
          <cell r="G1252" t="str">
            <v>1901990040</v>
          </cell>
          <cell r="BL1252">
            <v>467467739709</v>
          </cell>
        </row>
        <row r="1253">
          <cell r="G1253" t="str">
            <v>E190192040</v>
          </cell>
          <cell r="BL1253">
            <v>38255804378</v>
          </cell>
        </row>
        <row r="1254">
          <cell r="G1254" t="str">
            <v>1901920040</v>
          </cell>
          <cell r="BL1254">
            <v>38255804378</v>
          </cell>
        </row>
        <row r="1255">
          <cell r="G1255" t="str">
            <v>E190210040</v>
          </cell>
          <cell r="BL1255">
            <v>1893422238438</v>
          </cell>
        </row>
        <row r="1256">
          <cell r="G1256" t="str">
            <v>1902110040</v>
          </cell>
          <cell r="BL1256">
            <v>1562053094085</v>
          </cell>
        </row>
        <row r="1257">
          <cell r="G1257" t="str">
            <v>1902120040</v>
          </cell>
          <cell r="BL1257">
            <v>41917197</v>
          </cell>
        </row>
        <row r="1258">
          <cell r="G1258" t="str">
            <v>1902130040</v>
          </cell>
          <cell r="BL1258">
            <v>0</v>
          </cell>
        </row>
        <row r="1259">
          <cell r="G1259" t="str">
            <v>1902150040</v>
          </cell>
          <cell r="BL1259">
            <v>17116763897</v>
          </cell>
        </row>
        <row r="1260">
          <cell r="G1260" t="str">
            <v>1902170040</v>
          </cell>
          <cell r="BL1260">
            <v>0</v>
          </cell>
        </row>
        <row r="1261">
          <cell r="G1261" t="str">
            <v>1902180040</v>
          </cell>
          <cell r="BL1261">
            <v>4687763964</v>
          </cell>
        </row>
        <row r="1262">
          <cell r="G1262" t="str">
            <v>1902190040</v>
          </cell>
          <cell r="BL1262">
            <v>309522699295</v>
          </cell>
        </row>
        <row r="1263">
          <cell r="G1263" t="str">
            <v>E190250040</v>
          </cell>
          <cell r="BL1263">
            <v>273306177132</v>
          </cell>
        </row>
        <row r="1264">
          <cell r="G1264" t="str">
            <v>1902510040</v>
          </cell>
          <cell r="BL1264">
            <v>271562107937</v>
          </cell>
        </row>
        <row r="1265">
          <cell r="G1265" t="str">
            <v>1902520040</v>
          </cell>
          <cell r="BL1265">
            <v>2489199</v>
          </cell>
        </row>
        <row r="1266">
          <cell r="G1266" t="str">
            <v>1902530040</v>
          </cell>
          <cell r="BL1266">
            <v>0</v>
          </cell>
        </row>
        <row r="1267">
          <cell r="G1267" t="str">
            <v>1902550040</v>
          </cell>
          <cell r="BL1267">
            <v>0</v>
          </cell>
        </row>
        <row r="1268">
          <cell r="G1268" t="str">
            <v>1902580040</v>
          </cell>
          <cell r="BL1268">
            <v>0</v>
          </cell>
        </row>
        <row r="1269">
          <cell r="G1269" t="str">
            <v>1902590040</v>
          </cell>
          <cell r="BL1269">
            <v>1741579996</v>
          </cell>
        </row>
        <row r="1270">
          <cell r="G1270" t="str">
            <v>E190310040</v>
          </cell>
          <cell r="BL1270">
            <v>0</v>
          </cell>
        </row>
        <row r="1271">
          <cell r="G1271" t="str">
            <v>1903110040</v>
          </cell>
          <cell r="BL1271">
            <v>0</v>
          </cell>
        </row>
        <row r="1272">
          <cell r="G1272" t="str">
            <v>E190340040</v>
          </cell>
          <cell r="BL1272">
            <v>0</v>
          </cell>
        </row>
        <row r="1273">
          <cell r="G1273" t="str">
            <v>1903410040</v>
          </cell>
          <cell r="BL1273">
            <v>0</v>
          </cell>
        </row>
        <row r="1274">
          <cell r="G1274" t="str">
            <v>1903430040</v>
          </cell>
          <cell r="BL1274">
            <v>0</v>
          </cell>
        </row>
        <row r="1275">
          <cell r="G1275" t="str">
            <v>1903450040</v>
          </cell>
          <cell r="BL1275">
            <v>0</v>
          </cell>
        </row>
        <row r="1276">
          <cell r="G1276" t="str">
            <v>E190510040</v>
          </cell>
          <cell r="BL1276">
            <v>819723583</v>
          </cell>
        </row>
        <row r="1277">
          <cell r="G1277" t="str">
            <v>1905110040</v>
          </cell>
          <cell r="BL1277">
            <v>819723583</v>
          </cell>
        </row>
        <row r="1278">
          <cell r="G1278" t="str">
            <v>E190520040</v>
          </cell>
          <cell r="BL1278">
            <v>831416333105</v>
          </cell>
        </row>
        <row r="1279">
          <cell r="G1279" t="str">
            <v>1905210040</v>
          </cell>
          <cell r="BL1279">
            <v>812129035263</v>
          </cell>
        </row>
        <row r="1280">
          <cell r="G1280" t="str">
            <v>1905240040</v>
          </cell>
          <cell r="BL1280">
            <v>19287297842</v>
          </cell>
        </row>
        <row r="1281">
          <cell r="G1281" t="str">
            <v>E190530040</v>
          </cell>
          <cell r="BL1281">
            <v>0</v>
          </cell>
        </row>
        <row r="1282">
          <cell r="G1282" t="str">
            <v>1905310040</v>
          </cell>
          <cell r="BL1282">
            <v>0</v>
          </cell>
        </row>
        <row r="1283">
          <cell r="G1283" t="str">
            <v>E190540040</v>
          </cell>
          <cell r="BL1283">
            <v>0</v>
          </cell>
        </row>
        <row r="1284">
          <cell r="G1284" t="str">
            <v>1905410040</v>
          </cell>
          <cell r="BL1284">
            <v>0</v>
          </cell>
        </row>
        <row r="1285">
          <cell r="G1285" t="str">
            <v>E190550040</v>
          </cell>
          <cell r="BL1285">
            <v>0</v>
          </cell>
        </row>
        <row r="1286">
          <cell r="G1286" t="str">
            <v>1905510040</v>
          </cell>
          <cell r="BL1286">
            <v>0</v>
          </cell>
        </row>
        <row r="1287">
          <cell r="G1287" t="str">
            <v>E190560040</v>
          </cell>
          <cell r="BL1287">
            <v>0</v>
          </cell>
        </row>
        <row r="1288">
          <cell r="G1288" t="str">
            <v>1905610040</v>
          </cell>
          <cell r="BL1288">
            <v>0</v>
          </cell>
        </row>
        <row r="1289">
          <cell r="G1289" t="str">
            <v>E190590040</v>
          </cell>
          <cell r="BL1289">
            <v>11840185501</v>
          </cell>
        </row>
        <row r="1290">
          <cell r="G1290" t="str">
            <v>1905910040</v>
          </cell>
          <cell r="BL1290">
            <v>2960980234</v>
          </cell>
        </row>
        <row r="1291">
          <cell r="G1291" t="str">
            <v>1905950040</v>
          </cell>
          <cell r="BL1291">
            <v>8879205267</v>
          </cell>
        </row>
        <row r="1292">
          <cell r="G1292" t="str">
            <v>E190650040</v>
          </cell>
          <cell r="BL1292">
            <v>0</v>
          </cell>
        </row>
        <row r="1293">
          <cell r="G1293" t="str">
            <v>1906510040</v>
          </cell>
          <cell r="BL1293">
            <v>0</v>
          </cell>
        </row>
        <row r="1294">
          <cell r="G1294" t="str">
            <v>E190670040</v>
          </cell>
          <cell r="BL1294">
            <v>0</v>
          </cell>
        </row>
        <row r="1295">
          <cell r="G1295" t="str">
            <v>1906710040</v>
          </cell>
          <cell r="BL1295">
            <v>0</v>
          </cell>
        </row>
        <row r="1296">
          <cell r="G1296" t="str">
            <v>E190710040</v>
          </cell>
          <cell r="BL1296">
            <v>0</v>
          </cell>
        </row>
        <row r="1297">
          <cell r="G1297" t="str">
            <v>1907110040</v>
          </cell>
          <cell r="BL1297">
            <v>0</v>
          </cell>
        </row>
        <row r="1298">
          <cell r="G1298" t="str">
            <v>E190750040</v>
          </cell>
          <cell r="BL1298">
            <v>10167912412</v>
          </cell>
        </row>
        <row r="1299">
          <cell r="G1299" t="str">
            <v>1907510040</v>
          </cell>
          <cell r="BL1299">
            <v>10167912412</v>
          </cell>
        </row>
        <row r="1300">
          <cell r="G1300" t="str">
            <v>E190790040</v>
          </cell>
          <cell r="BL1300">
            <v>0</v>
          </cell>
        </row>
        <row r="1301">
          <cell r="G1301" t="str">
            <v>1907910040</v>
          </cell>
          <cell r="BL1301">
            <v>0</v>
          </cell>
        </row>
        <row r="1302">
          <cell r="G1302" t="str">
            <v>E190810040</v>
          </cell>
          <cell r="BL1302">
            <v>0</v>
          </cell>
        </row>
        <row r="1303">
          <cell r="G1303" t="str">
            <v>1908110040</v>
          </cell>
          <cell r="BL1303">
            <v>0</v>
          </cell>
        </row>
        <row r="1304">
          <cell r="G1304" t="str">
            <v>E190830040</v>
          </cell>
          <cell r="BL1304">
            <v>0</v>
          </cell>
        </row>
        <row r="1305">
          <cell r="G1305" t="str">
            <v>1908310040</v>
          </cell>
          <cell r="BL1305">
            <v>0</v>
          </cell>
        </row>
        <row r="1306">
          <cell r="G1306" t="str">
            <v>E190850040</v>
          </cell>
          <cell r="BL1306">
            <v>0</v>
          </cell>
        </row>
        <row r="1307">
          <cell r="G1307" t="str">
            <v>1908510040</v>
          </cell>
          <cell r="BL1307">
            <v>0</v>
          </cell>
        </row>
        <row r="1308">
          <cell r="G1308" t="str">
            <v>E190870040</v>
          </cell>
          <cell r="BL1308">
            <v>0</v>
          </cell>
        </row>
        <row r="1309">
          <cell r="G1309" t="str">
            <v>1908710040</v>
          </cell>
          <cell r="BL1309">
            <v>0</v>
          </cell>
        </row>
        <row r="1310">
          <cell r="G1310" t="str">
            <v>E190890040</v>
          </cell>
          <cell r="BL1310">
            <v>0</v>
          </cell>
        </row>
        <row r="1311">
          <cell r="G1311" t="str">
            <v>1908910040</v>
          </cell>
          <cell r="BL1311">
            <v>0</v>
          </cell>
        </row>
        <row r="1312">
          <cell r="G1312" t="str">
            <v>1908950040</v>
          </cell>
          <cell r="BL1312">
            <v>0</v>
          </cell>
        </row>
        <row r="1313">
          <cell r="G1313" t="str">
            <v>E190910040</v>
          </cell>
          <cell r="BL1313">
            <v>0</v>
          </cell>
        </row>
        <row r="1314">
          <cell r="G1314" t="str">
            <v>1909110040</v>
          </cell>
          <cell r="BL1314">
            <v>0</v>
          </cell>
        </row>
        <row r="1315">
          <cell r="G1315" t="str">
            <v>1909130040</v>
          </cell>
          <cell r="BL1315">
            <v>0</v>
          </cell>
        </row>
        <row r="1316">
          <cell r="G1316" t="str">
            <v>1909150040</v>
          </cell>
          <cell r="BL1316">
            <v>0</v>
          </cell>
        </row>
        <row r="1317">
          <cell r="G1317" t="str">
            <v>E190950040</v>
          </cell>
          <cell r="BL1317">
            <v>0</v>
          </cell>
        </row>
        <row r="1318">
          <cell r="G1318" t="str">
            <v>1909510040</v>
          </cell>
          <cell r="BL1318">
            <v>0</v>
          </cell>
        </row>
        <row r="1319">
          <cell r="G1319" t="str">
            <v>E191410040</v>
          </cell>
          <cell r="BL1319">
            <v>0</v>
          </cell>
        </row>
        <row r="1320">
          <cell r="G1320" t="str">
            <v>1914110040</v>
          </cell>
          <cell r="BL1320">
            <v>0</v>
          </cell>
        </row>
        <row r="1321">
          <cell r="G1321" t="str">
            <v>E193100040</v>
          </cell>
          <cell r="BL1321">
            <v>0</v>
          </cell>
        </row>
        <row r="1322">
          <cell r="G1322" t="str">
            <v>1931010040</v>
          </cell>
          <cell r="BL1322">
            <v>0</v>
          </cell>
        </row>
        <row r="1323">
          <cell r="G1323" t="str">
            <v>E193200040</v>
          </cell>
          <cell r="BL1323">
            <v>0</v>
          </cell>
        </row>
        <row r="1324">
          <cell r="G1324" t="str">
            <v>1932010040</v>
          </cell>
          <cell r="BL1324">
            <v>0</v>
          </cell>
        </row>
        <row r="1325">
          <cell r="G1325" t="str">
            <v>E193300040</v>
          </cell>
          <cell r="BL1325">
            <v>0</v>
          </cell>
        </row>
        <row r="1326">
          <cell r="G1326" t="str">
            <v>1933010040</v>
          </cell>
          <cell r="BL1326">
            <v>0</v>
          </cell>
        </row>
        <row r="1327">
          <cell r="G1327" t="str">
            <v>E193400040</v>
          </cell>
          <cell r="BL1327">
            <v>0</v>
          </cell>
        </row>
        <row r="1328">
          <cell r="G1328" t="str">
            <v>1934010040</v>
          </cell>
          <cell r="BL1328">
            <v>0</v>
          </cell>
        </row>
        <row r="1329">
          <cell r="G1329" t="str">
            <v>E193500040</v>
          </cell>
          <cell r="BL1329">
            <v>0</v>
          </cell>
        </row>
        <row r="1330">
          <cell r="G1330" t="str">
            <v>1935010040</v>
          </cell>
          <cell r="BL1330">
            <v>0</v>
          </cell>
        </row>
        <row r="1331">
          <cell r="G1331" t="str">
            <v>E193910040</v>
          </cell>
          <cell r="BL1331">
            <v>109204763132</v>
          </cell>
        </row>
        <row r="1332">
          <cell r="G1332" t="str">
            <v>1939110040</v>
          </cell>
          <cell r="BL1332">
            <v>109204763132</v>
          </cell>
        </row>
        <row r="1333">
          <cell r="G1333" t="str">
            <v>E194810040</v>
          </cell>
          <cell r="BL1333">
            <v>0</v>
          </cell>
        </row>
        <row r="1334">
          <cell r="G1334" t="str">
            <v>1948110040</v>
          </cell>
          <cell r="BL1334">
            <v>0</v>
          </cell>
        </row>
        <row r="1335">
          <cell r="G1335" t="str">
            <v>1948150040</v>
          </cell>
          <cell r="BL1335">
            <v>0</v>
          </cell>
        </row>
        <row r="1336">
          <cell r="G1336" t="str">
            <v>E194830040</v>
          </cell>
          <cell r="BL1336">
            <v>0</v>
          </cell>
        </row>
        <row r="1337">
          <cell r="G1337" t="str">
            <v>1948310040</v>
          </cell>
          <cell r="BL1337">
            <v>0</v>
          </cell>
        </row>
        <row r="1338">
          <cell r="G1338" t="str">
            <v>E194850040</v>
          </cell>
          <cell r="BL1338">
            <v>0</v>
          </cell>
        </row>
        <row r="1339">
          <cell r="G1339" t="str">
            <v>1948510040</v>
          </cell>
          <cell r="BL1339">
            <v>0</v>
          </cell>
        </row>
        <row r="1340">
          <cell r="G1340" t="str">
            <v>E194870040</v>
          </cell>
          <cell r="BL1340">
            <v>0</v>
          </cell>
        </row>
        <row r="1341">
          <cell r="G1341" t="str">
            <v>1948710040</v>
          </cell>
          <cell r="BL1341">
            <v>0</v>
          </cell>
        </row>
        <row r="1342">
          <cell r="G1342" t="str">
            <v>E194880040</v>
          </cell>
          <cell r="BL1342">
            <v>0</v>
          </cell>
        </row>
        <row r="1343">
          <cell r="G1343" t="str">
            <v>1948810040</v>
          </cell>
          <cell r="BL1343">
            <v>0</v>
          </cell>
        </row>
        <row r="1344">
          <cell r="G1344" t="str">
            <v>E194890040</v>
          </cell>
          <cell r="BL1344">
            <v>0</v>
          </cell>
        </row>
        <row r="1345">
          <cell r="G1345" t="str">
            <v>1948910040</v>
          </cell>
          <cell r="BL1345">
            <v>0</v>
          </cell>
        </row>
        <row r="1346">
          <cell r="G1346" t="str">
            <v>E195110040</v>
          </cell>
          <cell r="BL1346">
            <v>1622324538</v>
          </cell>
        </row>
        <row r="1347">
          <cell r="G1347" t="str">
            <v>1951110040</v>
          </cell>
          <cell r="BL1347">
            <v>1622324538</v>
          </cell>
        </row>
        <row r="1348">
          <cell r="G1348" t="str">
            <v>E195140040</v>
          </cell>
          <cell r="BL1348">
            <v>0</v>
          </cell>
        </row>
        <row r="1349">
          <cell r="G1349" t="str">
            <v>1951410040</v>
          </cell>
          <cell r="BL1349">
            <v>0</v>
          </cell>
        </row>
        <row r="1350">
          <cell r="G1350" t="str">
            <v>E195170040</v>
          </cell>
          <cell r="BL1350">
            <v>0</v>
          </cell>
        </row>
        <row r="1351">
          <cell r="G1351" t="str">
            <v>1951710040</v>
          </cell>
          <cell r="BL1351">
            <v>0</v>
          </cell>
        </row>
        <row r="1352">
          <cell r="G1352" t="str">
            <v>E195310040</v>
          </cell>
          <cell r="BL1352">
            <v>0</v>
          </cell>
        </row>
        <row r="1353">
          <cell r="G1353" t="str">
            <v>1953110040</v>
          </cell>
          <cell r="BL1353">
            <v>0</v>
          </cell>
        </row>
        <row r="1354">
          <cell r="G1354" t="str">
            <v>E195320040</v>
          </cell>
          <cell r="BL1354">
            <v>0</v>
          </cell>
        </row>
        <row r="1355">
          <cell r="G1355" t="str">
            <v>1953210040</v>
          </cell>
          <cell r="BL1355">
            <v>0</v>
          </cell>
        </row>
        <row r="1356">
          <cell r="G1356" t="str">
            <v>E195330040</v>
          </cell>
          <cell r="BL1356">
            <v>0</v>
          </cell>
        </row>
        <row r="1357">
          <cell r="G1357" t="str">
            <v>1953310040</v>
          </cell>
          <cell r="BL1357">
            <v>0</v>
          </cell>
        </row>
        <row r="1358">
          <cell r="G1358" t="str">
            <v>E195360040</v>
          </cell>
          <cell r="BL1358">
            <v>0</v>
          </cell>
        </row>
        <row r="1359">
          <cell r="G1359" t="str">
            <v>1953610040</v>
          </cell>
          <cell r="BL1359">
            <v>0</v>
          </cell>
        </row>
        <row r="1360">
          <cell r="G1360" t="str">
            <v>1953630040</v>
          </cell>
          <cell r="BL1360">
            <v>0</v>
          </cell>
        </row>
        <row r="1361">
          <cell r="G1361" t="str">
            <v>1953650040</v>
          </cell>
          <cell r="BL1361">
            <v>0</v>
          </cell>
        </row>
        <row r="1362">
          <cell r="G1362" t="str">
            <v>1953670040</v>
          </cell>
          <cell r="BL1362">
            <v>0</v>
          </cell>
        </row>
        <row r="1363">
          <cell r="G1363" t="str">
            <v>E195610040</v>
          </cell>
          <cell r="BL1363">
            <v>0</v>
          </cell>
        </row>
        <row r="1364">
          <cell r="G1364" t="str">
            <v>1956110040</v>
          </cell>
          <cell r="BL1364">
            <v>0</v>
          </cell>
        </row>
        <row r="1365">
          <cell r="G1365" t="str">
            <v>1956150040</v>
          </cell>
          <cell r="BL1365">
            <v>0</v>
          </cell>
        </row>
        <row r="1366">
          <cell r="G1366" t="str">
            <v>E195810040</v>
          </cell>
          <cell r="BL1366">
            <v>0</v>
          </cell>
        </row>
        <row r="1367">
          <cell r="G1367" t="str">
            <v>1958110040</v>
          </cell>
          <cell r="BL1367">
            <v>0</v>
          </cell>
        </row>
        <row r="1368">
          <cell r="G1368" t="str">
            <v>E195910040</v>
          </cell>
          <cell r="BL1368">
            <v>0</v>
          </cell>
        </row>
        <row r="1369">
          <cell r="G1369" t="str">
            <v>1959110040</v>
          </cell>
          <cell r="BL1369">
            <v>0</v>
          </cell>
        </row>
        <row r="1370">
          <cell r="G1370" t="str">
            <v>E181911040</v>
          </cell>
          <cell r="BL1370">
            <v>0</v>
          </cell>
        </row>
        <row r="1371">
          <cell r="G1371" t="str">
            <v>1819110040</v>
          </cell>
          <cell r="BL1371">
            <v>0</v>
          </cell>
        </row>
        <row r="1372">
          <cell r="G1372" t="str">
            <v>D191011040</v>
          </cell>
          <cell r="BL1372">
            <v>-52473769525</v>
          </cell>
        </row>
        <row r="1373">
          <cell r="G1373" t="str">
            <v>E160990040</v>
          </cell>
          <cell r="BL1373">
            <v>0</v>
          </cell>
        </row>
        <row r="1374">
          <cell r="G1374" t="str">
            <v>1609910040</v>
          </cell>
          <cell r="BL1374">
            <v>0</v>
          </cell>
        </row>
        <row r="1375">
          <cell r="G1375" t="str">
            <v>1609950040</v>
          </cell>
          <cell r="BL1375">
            <v>0</v>
          </cell>
        </row>
        <row r="1376">
          <cell r="G1376" t="str">
            <v>E176100040</v>
          </cell>
          <cell r="BL1376">
            <v>0</v>
          </cell>
        </row>
        <row r="1377">
          <cell r="G1377" t="str">
            <v>1761010040</v>
          </cell>
          <cell r="BL1377">
            <v>0</v>
          </cell>
        </row>
        <row r="1378">
          <cell r="G1378" t="str">
            <v>1765010040</v>
          </cell>
          <cell r="BL1378">
            <v>0</v>
          </cell>
        </row>
        <row r="1379">
          <cell r="G1379" t="str">
            <v>E181930040</v>
          </cell>
          <cell r="BL1379">
            <v>0</v>
          </cell>
        </row>
        <row r="1380">
          <cell r="G1380" t="str">
            <v>1819310040</v>
          </cell>
          <cell r="BL1380">
            <v>0</v>
          </cell>
        </row>
        <row r="1381">
          <cell r="G1381" t="str">
            <v>1819510040</v>
          </cell>
          <cell r="BL1381">
            <v>0</v>
          </cell>
        </row>
        <row r="1382">
          <cell r="G1382" t="str">
            <v>E191010040</v>
          </cell>
          <cell r="BL1382">
            <v>-52473769525</v>
          </cell>
        </row>
        <row r="1383">
          <cell r="G1383" t="str">
            <v>1910110040</v>
          </cell>
          <cell r="BL1383">
            <v>0</v>
          </cell>
        </row>
        <row r="1384">
          <cell r="G1384" t="str">
            <v>1910310040</v>
          </cell>
          <cell r="BL1384">
            <v>-52473769525</v>
          </cell>
        </row>
        <row r="1385">
          <cell r="G1385" t="str">
            <v>1910510040</v>
          </cell>
          <cell r="BL1385">
            <v>0</v>
          </cell>
        </row>
        <row r="1386">
          <cell r="G1386" t="str">
            <v>1910910040</v>
          </cell>
          <cell r="BL1386">
            <v>0</v>
          </cell>
        </row>
        <row r="1387">
          <cell r="G1387" t="str">
            <v>E191100040</v>
          </cell>
          <cell r="BL1387">
            <v>0</v>
          </cell>
        </row>
        <row r="1388">
          <cell r="G1388" t="str">
            <v>1911010040</v>
          </cell>
          <cell r="BL1388">
            <v>0</v>
          </cell>
        </row>
        <row r="1389">
          <cell r="G1389" t="str">
            <v>E191440040</v>
          </cell>
          <cell r="BL1389">
            <v>0</v>
          </cell>
        </row>
        <row r="1390">
          <cell r="G1390" t="str">
            <v>1914410040</v>
          </cell>
          <cell r="BL1390">
            <v>0</v>
          </cell>
        </row>
        <row r="1391">
          <cell r="G1391" t="str">
            <v>E195190040</v>
          </cell>
          <cell r="BL1391">
            <v>0</v>
          </cell>
        </row>
        <row r="1392">
          <cell r="G1392" t="str">
            <v>1951910040</v>
          </cell>
          <cell r="BL1392">
            <v>0</v>
          </cell>
        </row>
        <row r="1393">
          <cell r="G1393" t="str">
            <v>1951940040</v>
          </cell>
          <cell r="BL1393">
            <v>0</v>
          </cell>
        </row>
        <row r="1394">
          <cell r="G1394" t="str">
            <v>1951970040</v>
          </cell>
          <cell r="BL1394">
            <v>0</v>
          </cell>
        </row>
        <row r="1395">
          <cell r="G1395" t="str">
            <v>E195840040</v>
          </cell>
          <cell r="BL1395">
            <v>0</v>
          </cell>
        </row>
        <row r="1396">
          <cell r="G1396" t="str">
            <v>1958410040</v>
          </cell>
          <cell r="BL1396">
            <v>0</v>
          </cell>
        </row>
        <row r="1397">
          <cell r="G1397" t="str">
            <v>E195940040</v>
          </cell>
          <cell r="BL1397">
            <v>0</v>
          </cell>
        </row>
        <row r="1398">
          <cell r="G1398" t="str">
            <v>1959410040</v>
          </cell>
          <cell r="BL1398">
            <v>0</v>
          </cell>
        </row>
        <row r="1399">
          <cell r="G1399" t="str">
            <v>D191221040</v>
          </cell>
          <cell r="BL1399">
            <v>-145207723409</v>
          </cell>
        </row>
        <row r="1400">
          <cell r="G1400" t="str">
            <v>E160950040</v>
          </cell>
          <cell r="BL1400">
            <v>-792520400</v>
          </cell>
        </row>
        <row r="1401">
          <cell r="G1401" t="str">
            <v>1609510040</v>
          </cell>
          <cell r="BL1401">
            <v>0</v>
          </cell>
        </row>
        <row r="1402">
          <cell r="G1402" t="str">
            <v>1609530040</v>
          </cell>
          <cell r="BL1402">
            <v>-792520400</v>
          </cell>
        </row>
        <row r="1403">
          <cell r="G1403" t="str">
            <v>1609550040</v>
          </cell>
          <cell r="BL1403">
            <v>0</v>
          </cell>
        </row>
        <row r="1404">
          <cell r="G1404" t="str">
            <v>1609590040</v>
          </cell>
          <cell r="BL1404">
            <v>0</v>
          </cell>
        </row>
        <row r="1405">
          <cell r="G1405" t="str">
            <v>E177000040</v>
          </cell>
          <cell r="BL1405">
            <v>0</v>
          </cell>
        </row>
        <row r="1406">
          <cell r="G1406" t="str">
            <v>1770010040</v>
          </cell>
          <cell r="BL1406">
            <v>0</v>
          </cell>
        </row>
        <row r="1407">
          <cell r="G1407" t="str">
            <v>E181970040</v>
          </cell>
          <cell r="BL1407">
            <v>0</v>
          </cell>
        </row>
        <row r="1408">
          <cell r="G1408" t="str">
            <v>1819710040</v>
          </cell>
          <cell r="BL1408">
            <v>0</v>
          </cell>
        </row>
        <row r="1409">
          <cell r="G1409" t="str">
            <v>E191210040</v>
          </cell>
          <cell r="BL1409">
            <v>-144152009459</v>
          </cell>
        </row>
        <row r="1410">
          <cell r="G1410" t="str">
            <v>1912110040</v>
          </cell>
          <cell r="BL1410">
            <v>-90165631323</v>
          </cell>
        </row>
        <row r="1411">
          <cell r="G1411" t="str">
            <v>1912210040</v>
          </cell>
          <cell r="BL1411">
            <v>-36413920848</v>
          </cell>
        </row>
        <row r="1412">
          <cell r="G1412" t="str">
            <v>1912220040</v>
          </cell>
          <cell r="BL1412">
            <v>0</v>
          </cell>
        </row>
        <row r="1413">
          <cell r="G1413" t="str">
            <v>1912310040</v>
          </cell>
          <cell r="BL1413">
            <v>-16452180834</v>
          </cell>
        </row>
        <row r="1414">
          <cell r="G1414" t="str">
            <v>1912410040</v>
          </cell>
          <cell r="BL1414">
            <v>0</v>
          </cell>
        </row>
        <row r="1415">
          <cell r="G1415" t="str">
            <v>1912510040</v>
          </cell>
          <cell r="BL1415">
            <v>-100000000</v>
          </cell>
        </row>
        <row r="1416">
          <cell r="G1416" t="str">
            <v>1912610040</v>
          </cell>
          <cell r="BL1416">
            <v>0</v>
          </cell>
        </row>
        <row r="1417">
          <cell r="G1417" t="str">
            <v>1912910040</v>
          </cell>
          <cell r="BL1417">
            <v>-1020276454</v>
          </cell>
        </row>
        <row r="1418">
          <cell r="G1418" t="str">
            <v>E191470040</v>
          </cell>
          <cell r="BL1418">
            <v>0</v>
          </cell>
        </row>
        <row r="1419">
          <cell r="G1419" t="str">
            <v>1914710040</v>
          </cell>
          <cell r="BL1419">
            <v>0</v>
          </cell>
        </row>
        <row r="1420">
          <cell r="G1420" t="str">
            <v>E193950040</v>
          </cell>
          <cell r="BL1420">
            <v>0</v>
          </cell>
        </row>
        <row r="1421">
          <cell r="G1421" t="str">
            <v>1939510040</v>
          </cell>
          <cell r="BL1421">
            <v>0</v>
          </cell>
        </row>
        <row r="1422">
          <cell r="G1422" t="str">
            <v>E195220040</v>
          </cell>
          <cell r="BL1422">
            <v>-263193550</v>
          </cell>
        </row>
        <row r="1423">
          <cell r="G1423" t="str">
            <v>1952210040</v>
          </cell>
          <cell r="BL1423">
            <v>-263193550</v>
          </cell>
        </row>
        <row r="1424">
          <cell r="G1424" t="str">
            <v>1952240040</v>
          </cell>
          <cell r="BL1424">
            <v>0</v>
          </cell>
        </row>
        <row r="1425">
          <cell r="G1425" t="str">
            <v>1952270040</v>
          </cell>
          <cell r="BL1425">
            <v>0</v>
          </cell>
        </row>
        <row r="1426">
          <cell r="G1426" t="str">
            <v>E195870040</v>
          </cell>
          <cell r="BL1426">
            <v>0</v>
          </cell>
        </row>
        <row r="1427">
          <cell r="G1427" t="str">
            <v>1958710040</v>
          </cell>
          <cell r="BL1427">
            <v>0</v>
          </cell>
        </row>
        <row r="1428">
          <cell r="G1428" t="str">
            <v>E195970040</v>
          </cell>
          <cell r="BL1428">
            <v>0</v>
          </cell>
        </row>
        <row r="1429">
          <cell r="G1429" t="str">
            <v>1959710040</v>
          </cell>
          <cell r="BL1429">
            <v>0</v>
          </cell>
        </row>
        <row r="1430">
          <cell r="G1430" t="str">
            <v>D191412040</v>
          </cell>
          <cell r="BL1430">
            <v>0</v>
          </cell>
        </row>
        <row r="1431">
          <cell r="G1431" t="str">
            <v>E191412040</v>
          </cell>
          <cell r="BL1431">
            <v>0</v>
          </cell>
        </row>
        <row r="1432">
          <cell r="G1432" t="str">
            <v>1914121040</v>
          </cell>
          <cell r="BL1432">
            <v>0</v>
          </cell>
        </row>
        <row r="1433">
          <cell r="G1433" t="str">
            <v>D192700040</v>
          </cell>
          <cell r="BL1433">
            <v>0</v>
          </cell>
        </row>
        <row r="1434">
          <cell r="G1434" t="str">
            <v>E192700040</v>
          </cell>
          <cell r="BL1434">
            <v>0</v>
          </cell>
        </row>
        <row r="1435">
          <cell r="G1435" t="str">
            <v>1927010040</v>
          </cell>
          <cell r="BL1435">
            <v>0</v>
          </cell>
        </row>
        <row r="1436">
          <cell r="G1436" t="str">
            <v>C171000040</v>
          </cell>
          <cell r="BL1436">
            <v>2899593637266</v>
          </cell>
        </row>
        <row r="1437">
          <cell r="G1437" t="str">
            <v>D171000040</v>
          </cell>
          <cell r="BL1437">
            <v>0</v>
          </cell>
        </row>
        <row r="1438">
          <cell r="G1438" t="str">
            <v>E171000040</v>
          </cell>
          <cell r="BL1438">
            <v>0</v>
          </cell>
        </row>
        <row r="1439">
          <cell r="G1439" t="str">
            <v>1710010040</v>
          </cell>
          <cell r="BL1439">
            <v>0</v>
          </cell>
        </row>
        <row r="1440">
          <cell r="G1440" t="str">
            <v>D173000040</v>
          </cell>
          <cell r="BL1440">
            <v>3613252570160</v>
          </cell>
        </row>
        <row r="1441">
          <cell r="G1441" t="str">
            <v>E173000040</v>
          </cell>
          <cell r="BL1441">
            <v>3613252570160</v>
          </cell>
        </row>
        <row r="1442">
          <cell r="G1442" t="str">
            <v>1730010040</v>
          </cell>
          <cell r="BL1442">
            <v>3613252570160</v>
          </cell>
        </row>
        <row r="1443">
          <cell r="G1443" t="str">
            <v>D174000040</v>
          </cell>
          <cell r="BL1443">
            <v>137627533802</v>
          </cell>
        </row>
        <row r="1444">
          <cell r="G1444" t="str">
            <v>E174000040</v>
          </cell>
          <cell r="BL1444">
            <v>137627533802</v>
          </cell>
        </row>
        <row r="1445">
          <cell r="G1445" t="str">
            <v>1740010040</v>
          </cell>
          <cell r="BL1445">
            <v>137627533802</v>
          </cell>
        </row>
        <row r="1446">
          <cell r="G1446" t="str">
            <v>D175000040</v>
          </cell>
          <cell r="BL1446">
            <v>950387639</v>
          </cell>
        </row>
        <row r="1447">
          <cell r="G1447" t="str">
            <v>E175010040</v>
          </cell>
          <cell r="BL1447">
            <v>950387639</v>
          </cell>
        </row>
        <row r="1448">
          <cell r="G1448" t="str">
            <v>1750110040</v>
          </cell>
          <cell r="BL1448">
            <v>950387639</v>
          </cell>
        </row>
        <row r="1449">
          <cell r="G1449" t="str">
            <v>1750150040</v>
          </cell>
          <cell r="BL1449">
            <v>0</v>
          </cell>
        </row>
        <row r="1450">
          <cell r="G1450" t="str">
            <v>E175050040</v>
          </cell>
          <cell r="BL1450">
            <v>0</v>
          </cell>
        </row>
        <row r="1451">
          <cell r="G1451" t="str">
            <v>1750510040</v>
          </cell>
          <cell r="BL1451">
            <v>0</v>
          </cell>
        </row>
        <row r="1452">
          <cell r="G1452" t="str">
            <v>1750550040</v>
          </cell>
          <cell r="BL1452">
            <v>0</v>
          </cell>
        </row>
        <row r="1453">
          <cell r="G1453" t="str">
            <v>D178100040</v>
          </cell>
          <cell r="BL1453">
            <v>-852236854335</v>
          </cell>
        </row>
        <row r="1454">
          <cell r="G1454" t="str">
            <v>E178100040</v>
          </cell>
          <cell r="BL1454">
            <v>0</v>
          </cell>
        </row>
        <row r="1455">
          <cell r="G1455" t="str">
            <v>1781010040</v>
          </cell>
          <cell r="BL1455">
            <v>0</v>
          </cell>
        </row>
        <row r="1456">
          <cell r="G1456" t="str">
            <v>E178500040</v>
          </cell>
          <cell r="BL1456">
            <v>-852236854335</v>
          </cell>
        </row>
        <row r="1457">
          <cell r="G1457" t="str">
            <v>1785010040</v>
          </cell>
          <cell r="BL1457">
            <v>-852236854335</v>
          </cell>
        </row>
        <row r="1458">
          <cell r="G1458" t="str">
            <v>D179000040</v>
          </cell>
          <cell r="BL1458">
            <v>0</v>
          </cell>
        </row>
        <row r="1459">
          <cell r="G1459" t="str">
            <v>E179000040</v>
          </cell>
          <cell r="BL1459">
            <v>0</v>
          </cell>
        </row>
        <row r="1460">
          <cell r="G1460" t="str">
            <v>1790010040</v>
          </cell>
          <cell r="BL1460">
            <v>0</v>
          </cell>
        </row>
        <row r="1461">
          <cell r="G1461" t="str">
            <v>C187000000</v>
          </cell>
          <cell r="BL1461">
            <v>30560779965</v>
          </cell>
        </row>
        <row r="1462">
          <cell r="G1462" t="str">
            <v>D187100000</v>
          </cell>
          <cell r="BL1462">
            <v>33070000381</v>
          </cell>
        </row>
        <row r="1463">
          <cell r="G1463" t="str">
            <v>E187100000</v>
          </cell>
          <cell r="BL1463">
            <v>33070000381</v>
          </cell>
        </row>
        <row r="1464">
          <cell r="G1464" t="str">
            <v>1871010000</v>
          </cell>
          <cell r="BL1464">
            <v>27962633710</v>
          </cell>
        </row>
        <row r="1465">
          <cell r="G1465" t="str">
            <v>1871050000</v>
          </cell>
          <cell r="BL1465">
            <v>5107366671</v>
          </cell>
        </row>
        <row r="1466">
          <cell r="G1466" t="str">
            <v>D187400000</v>
          </cell>
          <cell r="BL1466">
            <v>1011878378</v>
          </cell>
        </row>
        <row r="1467">
          <cell r="G1467" t="str">
            <v>E187400000</v>
          </cell>
          <cell r="BL1467">
            <v>1011878378</v>
          </cell>
        </row>
        <row r="1468">
          <cell r="G1468" t="str">
            <v>1874010000</v>
          </cell>
          <cell r="BL1468">
            <v>1011878378</v>
          </cell>
        </row>
        <row r="1469">
          <cell r="G1469" t="str">
            <v>D187700000</v>
          </cell>
          <cell r="BL1469">
            <v>-2259505725</v>
          </cell>
        </row>
        <row r="1470">
          <cell r="G1470" t="str">
            <v>E187700000</v>
          </cell>
          <cell r="BL1470">
            <v>-2259505725</v>
          </cell>
        </row>
        <row r="1471">
          <cell r="G1471" t="str">
            <v>1877010000</v>
          </cell>
          <cell r="BL1471">
            <v>-1351620285</v>
          </cell>
        </row>
        <row r="1472">
          <cell r="G1472" t="str">
            <v>1877050000</v>
          </cell>
          <cell r="BL1472">
            <v>-907885440</v>
          </cell>
        </row>
        <row r="1473">
          <cell r="G1473" t="str">
            <v>D187900000</v>
          </cell>
          <cell r="BL1473">
            <v>-1261593069</v>
          </cell>
        </row>
        <row r="1474">
          <cell r="G1474" t="str">
            <v>E187900000</v>
          </cell>
          <cell r="BL1474">
            <v>-1261593069</v>
          </cell>
        </row>
        <row r="1475">
          <cell r="G1475" t="str">
            <v>1879010000</v>
          </cell>
          <cell r="BL1475">
            <v>-1261593069</v>
          </cell>
        </row>
        <row r="1476">
          <cell r="G1476" t="str">
            <v>C190000000</v>
          </cell>
          <cell r="BL1476">
            <v>437945329549</v>
          </cell>
        </row>
        <row r="1477">
          <cell r="G1477" t="str">
            <v>D190050000</v>
          </cell>
          <cell r="BL1477">
            <v>295319066</v>
          </cell>
        </row>
        <row r="1478">
          <cell r="G1478" t="str">
            <v>E190050000</v>
          </cell>
          <cell r="BL1478">
            <v>295319066</v>
          </cell>
        </row>
        <row r="1479">
          <cell r="G1479" t="str">
            <v>1900510000</v>
          </cell>
          <cell r="BL1479">
            <v>242535853</v>
          </cell>
        </row>
        <row r="1480">
          <cell r="G1480" t="str">
            <v>1900550000</v>
          </cell>
          <cell r="BL1480">
            <v>52783213</v>
          </cell>
        </row>
        <row r="1481">
          <cell r="G1481" t="str">
            <v>D190181000</v>
          </cell>
          <cell r="BL1481">
            <v>0</v>
          </cell>
        </row>
        <row r="1482">
          <cell r="G1482" t="str">
            <v>E190181000</v>
          </cell>
          <cell r="BL1482">
            <v>0</v>
          </cell>
        </row>
        <row r="1483">
          <cell r="G1483" t="str">
            <v>1901810000</v>
          </cell>
          <cell r="BL1483">
            <v>0</v>
          </cell>
        </row>
        <row r="1484">
          <cell r="G1484" t="str">
            <v>D181911000</v>
          </cell>
          <cell r="BL1484">
            <v>0</v>
          </cell>
        </row>
        <row r="1485">
          <cell r="G1485" t="str">
            <v>E181911000</v>
          </cell>
          <cell r="BL1485">
            <v>0</v>
          </cell>
        </row>
        <row r="1486">
          <cell r="G1486" t="str">
            <v>1819110000</v>
          </cell>
          <cell r="BL1486">
            <v>0</v>
          </cell>
        </row>
        <row r="1487">
          <cell r="G1487" t="str">
            <v>D190390000</v>
          </cell>
          <cell r="BL1487">
            <v>56888327407</v>
          </cell>
        </row>
        <row r="1488">
          <cell r="G1488" t="str">
            <v>E190390000</v>
          </cell>
          <cell r="BL1488">
            <v>56888327407</v>
          </cell>
        </row>
        <row r="1489">
          <cell r="G1489" t="str">
            <v>1903910000</v>
          </cell>
          <cell r="BL1489">
            <v>56888327407</v>
          </cell>
        </row>
        <row r="1490">
          <cell r="G1490" t="str">
            <v>D190400000</v>
          </cell>
          <cell r="BL1490">
            <v>344900508417</v>
          </cell>
        </row>
        <row r="1491">
          <cell r="G1491" t="str">
            <v>E190410000</v>
          </cell>
          <cell r="BL1491">
            <v>344900508417</v>
          </cell>
        </row>
        <row r="1492">
          <cell r="G1492" t="str">
            <v>1904110000</v>
          </cell>
          <cell r="BL1492">
            <v>230617284915</v>
          </cell>
        </row>
        <row r="1493">
          <cell r="G1493" t="str">
            <v>1904120000</v>
          </cell>
          <cell r="BL1493">
            <v>65022375664</v>
          </cell>
        </row>
        <row r="1494">
          <cell r="G1494" t="str">
            <v>1904150000</v>
          </cell>
          <cell r="BL1494">
            <v>27856947983</v>
          </cell>
        </row>
        <row r="1495">
          <cell r="G1495" t="str">
            <v>1904160000</v>
          </cell>
          <cell r="BL1495">
            <v>21403899855</v>
          </cell>
        </row>
        <row r="1496">
          <cell r="G1496" t="str">
            <v>E190430000</v>
          </cell>
          <cell r="BL1496">
            <v>0</v>
          </cell>
        </row>
        <row r="1497">
          <cell r="G1497" t="str">
            <v>1904310000</v>
          </cell>
          <cell r="BL1497">
            <v>0</v>
          </cell>
        </row>
        <row r="1498">
          <cell r="G1498" t="str">
            <v>D190490000</v>
          </cell>
          <cell r="BL1498">
            <v>2292136878</v>
          </cell>
        </row>
        <row r="1499">
          <cell r="G1499" t="str">
            <v>E190490000</v>
          </cell>
          <cell r="BL1499">
            <v>2292136878</v>
          </cell>
        </row>
        <row r="1500">
          <cell r="G1500" t="str">
            <v>1904910000</v>
          </cell>
          <cell r="BL1500">
            <v>2292136878</v>
          </cell>
        </row>
        <row r="1501">
          <cell r="G1501" t="str">
            <v>D190610000</v>
          </cell>
          <cell r="BL1501">
            <v>0</v>
          </cell>
        </row>
        <row r="1502">
          <cell r="G1502" t="str">
            <v>E190610000</v>
          </cell>
          <cell r="BL1502">
            <v>0</v>
          </cell>
        </row>
        <row r="1503">
          <cell r="G1503" t="str">
            <v>1906110000</v>
          </cell>
          <cell r="BL1503">
            <v>0</v>
          </cell>
        </row>
        <row r="1504">
          <cell r="G1504" t="str">
            <v>D190731000</v>
          </cell>
          <cell r="BL1504">
            <v>33569037781</v>
          </cell>
        </row>
        <row r="1505">
          <cell r="G1505" t="str">
            <v>E190731000</v>
          </cell>
          <cell r="BL1505">
            <v>7421632162</v>
          </cell>
        </row>
        <row r="1506">
          <cell r="G1506" t="str">
            <v>1907310000</v>
          </cell>
          <cell r="BL1506">
            <v>7421632162</v>
          </cell>
        </row>
        <row r="1507">
          <cell r="G1507" t="str">
            <v>E190770000</v>
          </cell>
          <cell r="BL1507">
            <v>0</v>
          </cell>
        </row>
        <row r="1508">
          <cell r="G1508" t="str">
            <v>1907710000</v>
          </cell>
          <cell r="BL1508">
            <v>0</v>
          </cell>
        </row>
        <row r="1509">
          <cell r="G1509" t="str">
            <v>E190930000</v>
          </cell>
          <cell r="BL1509">
            <v>0</v>
          </cell>
        </row>
        <row r="1510">
          <cell r="G1510" t="str">
            <v>1909310000</v>
          </cell>
          <cell r="BL1510">
            <v>0</v>
          </cell>
        </row>
        <row r="1511">
          <cell r="G1511" t="str">
            <v>1909340000</v>
          </cell>
          <cell r="BL1511">
            <v>0</v>
          </cell>
        </row>
        <row r="1512">
          <cell r="G1512" t="str">
            <v>1909370000</v>
          </cell>
          <cell r="BL1512">
            <v>0</v>
          </cell>
        </row>
        <row r="1513">
          <cell r="G1513" t="str">
            <v>E190970000</v>
          </cell>
          <cell r="BL1513">
            <v>0</v>
          </cell>
        </row>
        <row r="1514">
          <cell r="G1514" t="str">
            <v>1909710000</v>
          </cell>
          <cell r="BL1514">
            <v>0</v>
          </cell>
        </row>
        <row r="1515">
          <cell r="G1515" t="str">
            <v>1909740000</v>
          </cell>
          <cell r="BL1515">
            <v>0</v>
          </cell>
        </row>
        <row r="1516">
          <cell r="G1516" t="str">
            <v>1909770000</v>
          </cell>
          <cell r="BL1516">
            <v>0</v>
          </cell>
        </row>
        <row r="1517">
          <cell r="G1517" t="str">
            <v>1909790000</v>
          </cell>
          <cell r="BL1517">
            <v>0</v>
          </cell>
        </row>
        <row r="1518">
          <cell r="G1518" t="str">
            <v>E190990000</v>
          </cell>
          <cell r="BL1518">
            <v>26147405619</v>
          </cell>
        </row>
        <row r="1519">
          <cell r="G1519" t="str">
            <v>1909910000</v>
          </cell>
          <cell r="BL1519">
            <v>26147405619</v>
          </cell>
        </row>
        <row r="1520">
          <cell r="G1520" t="str">
            <v>D195400000</v>
          </cell>
          <cell r="BL1520">
            <v>0</v>
          </cell>
        </row>
        <row r="1521">
          <cell r="G1521" t="str">
            <v>E195410000</v>
          </cell>
          <cell r="BL1521">
            <v>0</v>
          </cell>
        </row>
        <row r="1522">
          <cell r="G1522" t="str">
            <v>1954110000</v>
          </cell>
          <cell r="BL1522">
            <v>0</v>
          </cell>
        </row>
        <row r="1523">
          <cell r="G1523" t="str">
            <v>E195420000</v>
          </cell>
          <cell r="BL1523">
            <v>0</v>
          </cell>
        </row>
        <row r="1524">
          <cell r="G1524" t="str">
            <v>1954210000</v>
          </cell>
          <cell r="BL1524">
            <v>0</v>
          </cell>
        </row>
        <row r="1525">
          <cell r="G1525" t="str">
            <v>E195430000</v>
          </cell>
          <cell r="BL1525">
            <v>0</v>
          </cell>
        </row>
        <row r="1526">
          <cell r="G1526" t="str">
            <v>1954310000</v>
          </cell>
          <cell r="BL1526">
            <v>0</v>
          </cell>
        </row>
        <row r="1527">
          <cell r="G1527" t="str">
            <v>E195440000</v>
          </cell>
          <cell r="BL1527">
            <v>0</v>
          </cell>
        </row>
        <row r="1528">
          <cell r="G1528" t="str">
            <v>1954410000</v>
          </cell>
          <cell r="BL1528">
            <v>0</v>
          </cell>
        </row>
        <row r="1529">
          <cell r="G1529" t="str">
            <v>E195450000</v>
          </cell>
          <cell r="BL1529">
            <v>0</v>
          </cell>
        </row>
        <row r="1530">
          <cell r="G1530" t="str">
            <v>1954510000</v>
          </cell>
          <cell r="BL1530">
            <v>0</v>
          </cell>
        </row>
        <row r="1531">
          <cell r="G1531" t="str">
            <v>E195560000</v>
          </cell>
          <cell r="BL1531">
            <v>0</v>
          </cell>
        </row>
        <row r="1532">
          <cell r="G1532" t="str">
            <v>1955610000</v>
          </cell>
          <cell r="BL1532">
            <v>0</v>
          </cell>
        </row>
        <row r="1533">
          <cell r="G1533" t="str">
            <v>E195570000</v>
          </cell>
          <cell r="BL1533">
            <v>0</v>
          </cell>
        </row>
        <row r="1534">
          <cell r="G1534" t="str">
            <v>1955710000</v>
          </cell>
          <cell r="BL1534">
            <v>0</v>
          </cell>
        </row>
        <row r="1535">
          <cell r="G1535" t="str">
            <v>E195580000</v>
          </cell>
          <cell r="BL1535">
            <v>0</v>
          </cell>
        </row>
        <row r="1536">
          <cell r="G1536" t="str">
            <v>1955810000</v>
          </cell>
          <cell r="BL1536">
            <v>0</v>
          </cell>
        </row>
        <row r="1537">
          <cell r="G1537" t="str">
            <v>E195590000</v>
          </cell>
          <cell r="BL1537">
            <v>0</v>
          </cell>
        </row>
        <row r="1538">
          <cell r="G1538" t="str">
            <v>1955910000</v>
          </cell>
          <cell r="BL1538">
            <v>0</v>
          </cell>
        </row>
        <row r="1539">
          <cell r="G1539" t="str">
            <v>D195630000</v>
          </cell>
          <cell r="BL1539">
            <v>0</v>
          </cell>
        </row>
        <row r="1540">
          <cell r="G1540" t="str">
            <v>E195630000</v>
          </cell>
          <cell r="BL1540">
            <v>0</v>
          </cell>
        </row>
        <row r="1541">
          <cell r="G1541" t="str">
            <v>1956310000</v>
          </cell>
          <cell r="BL1541">
            <v>0</v>
          </cell>
        </row>
        <row r="1542">
          <cell r="G1542" t="str">
            <v>1956340000</v>
          </cell>
          <cell r="BL1542">
            <v>0</v>
          </cell>
        </row>
        <row r="1543">
          <cell r="G1543" t="str">
            <v>1956370000</v>
          </cell>
          <cell r="BL1543">
            <v>0</v>
          </cell>
        </row>
        <row r="1544">
          <cell r="G1544" t="str">
            <v>E195650000</v>
          </cell>
          <cell r="BL1544">
            <v>0</v>
          </cell>
        </row>
        <row r="1545">
          <cell r="G1545" t="str">
            <v>1956510000</v>
          </cell>
          <cell r="BL1545">
            <v>0</v>
          </cell>
        </row>
        <row r="1546">
          <cell r="G1546" t="str">
            <v>E195670000</v>
          </cell>
          <cell r="BL1546">
            <v>0</v>
          </cell>
        </row>
        <row r="1547">
          <cell r="G1547" t="str">
            <v>1956710000</v>
          </cell>
          <cell r="BL1547">
            <v>0</v>
          </cell>
        </row>
        <row r="1548">
          <cell r="G1548" t="str">
            <v>E195680000</v>
          </cell>
          <cell r="BL1548">
            <v>0</v>
          </cell>
        </row>
        <row r="1549">
          <cell r="G1549" t="str">
            <v>1956811000</v>
          </cell>
          <cell r="BL1549">
            <v>0</v>
          </cell>
        </row>
        <row r="1550">
          <cell r="G1550" t="str">
            <v>1956812000</v>
          </cell>
          <cell r="BL1550">
            <v>0</v>
          </cell>
        </row>
        <row r="1551">
          <cell r="G1551" t="str">
            <v>1956813000</v>
          </cell>
          <cell r="BL1551">
            <v>0</v>
          </cell>
        </row>
        <row r="1552">
          <cell r="G1552" t="str">
            <v>1956819000</v>
          </cell>
          <cell r="BL1552">
            <v>0</v>
          </cell>
        </row>
        <row r="1553">
          <cell r="G1553" t="str">
            <v>E195690000</v>
          </cell>
          <cell r="BL1553">
            <v>0</v>
          </cell>
        </row>
        <row r="1554">
          <cell r="G1554" t="str">
            <v>1956910000</v>
          </cell>
          <cell r="BL1554">
            <v>0</v>
          </cell>
        </row>
        <row r="1555">
          <cell r="G1555" t="str">
            <v>1956950000</v>
          </cell>
          <cell r="BL1555">
            <v>0</v>
          </cell>
        </row>
        <row r="1556">
          <cell r="G1556" t="str">
            <v>C196000000</v>
          </cell>
          <cell r="BL1556">
            <v>0</v>
          </cell>
        </row>
        <row r="1557">
          <cell r="G1557" t="str">
            <v>D196000000</v>
          </cell>
          <cell r="BL1557">
            <v>0</v>
          </cell>
        </row>
        <row r="1558">
          <cell r="G1558" t="str">
            <v>E196000000</v>
          </cell>
          <cell r="BL1558">
            <v>0</v>
          </cell>
        </row>
        <row r="1559">
          <cell r="G1559" t="str">
            <v>1960010000</v>
          </cell>
          <cell r="BL1559">
            <v>0</v>
          </cell>
        </row>
        <row r="1560">
          <cell r="G1560" t="str">
            <v>1960030000</v>
          </cell>
          <cell r="BL1560">
            <v>0</v>
          </cell>
        </row>
        <row r="1561">
          <cell r="G1561" t="str">
            <v>1960050000</v>
          </cell>
          <cell r="BL1561">
            <v>0</v>
          </cell>
        </row>
        <row r="1562">
          <cell r="G1562" t="str">
            <v>D196100000</v>
          </cell>
          <cell r="BL1562">
            <v>0</v>
          </cell>
        </row>
        <row r="1563">
          <cell r="G1563" t="str">
            <v>E196100000</v>
          </cell>
          <cell r="BL1563">
            <v>0</v>
          </cell>
        </row>
        <row r="1564">
          <cell r="G1564" t="str">
            <v>1961010000</v>
          </cell>
          <cell r="BL1564">
            <v>0</v>
          </cell>
        </row>
        <row r="1565">
          <cell r="G1565" t="str">
            <v>B190300000</v>
          </cell>
          <cell r="BL1565">
            <v>322314190400</v>
          </cell>
        </row>
        <row r="1566">
          <cell r="G1566" t="str">
            <v>C190300000</v>
          </cell>
          <cell r="BL1566">
            <v>322314190400</v>
          </cell>
        </row>
        <row r="1567">
          <cell r="G1567" t="str">
            <v>D190300000</v>
          </cell>
          <cell r="BL1567">
            <v>322314190400</v>
          </cell>
        </row>
        <row r="1568">
          <cell r="G1568" t="str">
            <v>E190310000</v>
          </cell>
          <cell r="BL1568">
            <v>1684066681692</v>
          </cell>
        </row>
        <row r="1569">
          <cell r="G1569" t="str">
            <v>1903110000</v>
          </cell>
          <cell r="BL1569">
            <v>6752000</v>
          </cell>
        </row>
        <row r="1570">
          <cell r="G1570" t="str">
            <v>1903120000</v>
          </cell>
          <cell r="BL1570">
            <v>0</v>
          </cell>
        </row>
        <row r="1571">
          <cell r="G1571" t="str">
            <v>1903130000</v>
          </cell>
          <cell r="BL1571">
            <v>0</v>
          </cell>
        </row>
        <row r="1572">
          <cell r="G1572" t="str">
            <v>1903140000</v>
          </cell>
          <cell r="BL1572">
            <v>1684059929692</v>
          </cell>
        </row>
        <row r="1573">
          <cell r="G1573" t="str">
            <v>E190320000</v>
          </cell>
          <cell r="BL1573">
            <v>-1361752491292</v>
          </cell>
        </row>
        <row r="1574">
          <cell r="G1574" t="str">
            <v>1903210000</v>
          </cell>
          <cell r="BL1574">
            <v>-1361752491292</v>
          </cell>
        </row>
        <row r="1575">
          <cell r="G1575" t="str">
            <v>B190470000</v>
          </cell>
          <cell r="BL1575">
            <v>50267350993</v>
          </cell>
        </row>
        <row r="1576">
          <cell r="G1576" t="str">
            <v>C190470000</v>
          </cell>
          <cell r="BL1576">
            <v>50267350993</v>
          </cell>
        </row>
        <row r="1577">
          <cell r="G1577" t="str">
            <v>D190470000</v>
          </cell>
          <cell r="BL1577">
            <v>50267350993</v>
          </cell>
        </row>
        <row r="1578">
          <cell r="G1578" t="str">
            <v>E190470000</v>
          </cell>
          <cell r="BL1578">
            <v>50267350993</v>
          </cell>
        </row>
        <row r="1579">
          <cell r="G1579" t="str">
            <v>1904710000</v>
          </cell>
          <cell r="BL1579">
            <v>50267350993</v>
          </cell>
        </row>
        <row r="1580">
          <cell r="G1580" t="str">
            <v>1904750000</v>
          </cell>
          <cell r="BL1580">
            <v>0</v>
          </cell>
        </row>
        <row r="1581">
          <cell r="G1581" t="str">
            <v>B190601000</v>
          </cell>
          <cell r="BL1581">
            <v>75729430449</v>
          </cell>
        </row>
        <row r="1582">
          <cell r="G1582" t="str">
            <v>C190601000</v>
          </cell>
          <cell r="BL1582">
            <v>75729430449</v>
          </cell>
        </row>
        <row r="1583">
          <cell r="G1583" t="str">
            <v>D190601000</v>
          </cell>
          <cell r="BL1583">
            <v>75729430449</v>
          </cell>
        </row>
        <row r="1584">
          <cell r="G1584" t="str">
            <v>E190601000</v>
          </cell>
          <cell r="BL1584">
            <v>75729430449</v>
          </cell>
        </row>
        <row r="1585">
          <cell r="G1585" t="str">
            <v>1906010000</v>
          </cell>
          <cell r="BL1585">
            <v>75729430449</v>
          </cell>
        </row>
        <row r="1586">
          <cell r="G1586" t="str">
            <v>B192000010</v>
          </cell>
          <cell r="BL1586">
            <v>8403130254863</v>
          </cell>
        </row>
        <row r="1587">
          <cell r="G1587" t="str">
            <v>C192111010</v>
          </cell>
          <cell r="BL1587">
            <v>787161658088</v>
          </cell>
        </row>
        <row r="1588">
          <cell r="G1588" t="str">
            <v>D192111010</v>
          </cell>
          <cell r="BL1588">
            <v>340870923504</v>
          </cell>
        </row>
        <row r="1589">
          <cell r="G1589" t="str">
            <v>E192111010</v>
          </cell>
          <cell r="BL1589">
            <v>340870923504</v>
          </cell>
        </row>
        <row r="1590">
          <cell r="G1590" t="str">
            <v>1921110010</v>
          </cell>
          <cell r="BL1590">
            <v>340870923504</v>
          </cell>
        </row>
        <row r="1591">
          <cell r="G1591" t="str">
            <v>1921130010</v>
          </cell>
          <cell r="BL1591">
            <v>0</v>
          </cell>
        </row>
        <row r="1592">
          <cell r="G1592" t="str">
            <v>1921150010</v>
          </cell>
          <cell r="BL1592">
            <v>0</v>
          </cell>
        </row>
        <row r="1593">
          <cell r="G1593" t="str">
            <v>1921170010</v>
          </cell>
          <cell r="BL1593">
            <v>0</v>
          </cell>
        </row>
        <row r="1594">
          <cell r="G1594" t="str">
            <v>D192141010</v>
          </cell>
          <cell r="BL1594">
            <v>434957650071</v>
          </cell>
        </row>
        <row r="1595">
          <cell r="G1595" t="str">
            <v>E192141010</v>
          </cell>
          <cell r="BL1595">
            <v>434957650071</v>
          </cell>
        </row>
        <row r="1596">
          <cell r="G1596" t="str">
            <v>1921410010</v>
          </cell>
          <cell r="BL1596">
            <v>121597394119</v>
          </cell>
        </row>
        <row r="1597">
          <cell r="G1597" t="str">
            <v>1921420010</v>
          </cell>
          <cell r="BL1597">
            <v>0</v>
          </cell>
        </row>
        <row r="1598">
          <cell r="G1598" t="str">
            <v>1921450010</v>
          </cell>
          <cell r="BL1598">
            <v>313360255952</v>
          </cell>
        </row>
        <row r="1599">
          <cell r="G1599" t="str">
            <v>1921460010</v>
          </cell>
          <cell r="BL1599">
            <v>0</v>
          </cell>
        </row>
        <row r="1600">
          <cell r="G1600" t="str">
            <v>D192171010</v>
          </cell>
          <cell r="BL1600">
            <v>11333084513</v>
          </cell>
        </row>
        <row r="1601">
          <cell r="G1601" t="str">
            <v>E192171010</v>
          </cell>
          <cell r="BL1601">
            <v>11333084513</v>
          </cell>
        </row>
        <row r="1602">
          <cell r="G1602" t="str">
            <v>1921710010</v>
          </cell>
          <cell r="BL1602">
            <v>11333084513</v>
          </cell>
        </row>
        <row r="1603">
          <cell r="G1603" t="str">
            <v>1921730010</v>
          </cell>
          <cell r="BL1603">
            <v>0</v>
          </cell>
        </row>
        <row r="1604">
          <cell r="G1604" t="str">
            <v>1921750010</v>
          </cell>
          <cell r="BL1604">
            <v>0</v>
          </cell>
        </row>
        <row r="1605">
          <cell r="G1605" t="str">
            <v>1921770010</v>
          </cell>
          <cell r="BL1605">
            <v>0</v>
          </cell>
        </row>
        <row r="1606">
          <cell r="G1606" t="str">
            <v>C192211010</v>
          </cell>
          <cell r="BL1606">
            <v>6775297196798</v>
          </cell>
        </row>
        <row r="1607">
          <cell r="G1607" t="str">
            <v>D192211010</v>
          </cell>
          <cell r="BL1607">
            <v>3259968595780</v>
          </cell>
        </row>
        <row r="1608">
          <cell r="G1608" t="str">
            <v>E192211010</v>
          </cell>
          <cell r="BL1608">
            <v>3259968595780</v>
          </cell>
        </row>
        <row r="1609">
          <cell r="G1609" t="str">
            <v>1922110010</v>
          </cell>
          <cell r="BL1609">
            <v>3259968595780</v>
          </cell>
        </row>
        <row r="1610">
          <cell r="G1610" t="str">
            <v>1922130010</v>
          </cell>
          <cell r="BL1610">
            <v>0</v>
          </cell>
        </row>
        <row r="1611">
          <cell r="G1611" t="str">
            <v>D192241010</v>
          </cell>
          <cell r="BL1611">
            <v>3513118006909</v>
          </cell>
        </row>
        <row r="1612">
          <cell r="G1612" t="str">
            <v>E192241010</v>
          </cell>
          <cell r="BL1612">
            <v>3513118006909</v>
          </cell>
        </row>
        <row r="1613">
          <cell r="G1613" t="str">
            <v>1922410010</v>
          </cell>
          <cell r="BL1613">
            <v>3513118006909</v>
          </cell>
        </row>
        <row r="1614">
          <cell r="G1614" t="str">
            <v>1922430010</v>
          </cell>
          <cell r="BL1614">
            <v>0</v>
          </cell>
        </row>
        <row r="1615">
          <cell r="G1615" t="str">
            <v>D192271010</v>
          </cell>
          <cell r="BL1615">
            <v>2210594109</v>
          </cell>
        </row>
        <row r="1616">
          <cell r="G1616" t="str">
            <v>E192271010</v>
          </cell>
          <cell r="BL1616">
            <v>2210594109</v>
          </cell>
        </row>
        <row r="1617">
          <cell r="G1617" t="str">
            <v>1922710010</v>
          </cell>
          <cell r="BL1617">
            <v>2210594109</v>
          </cell>
        </row>
        <row r="1618">
          <cell r="G1618" t="str">
            <v>1922730010</v>
          </cell>
          <cell r="BL1618">
            <v>0</v>
          </cell>
        </row>
        <row r="1619">
          <cell r="G1619" t="str">
            <v>C192311010</v>
          </cell>
          <cell r="BL1619">
            <v>840671399977</v>
          </cell>
        </row>
        <row r="1620">
          <cell r="G1620" t="str">
            <v>D192311010</v>
          </cell>
          <cell r="BL1620">
            <v>79823738</v>
          </cell>
        </row>
        <row r="1621">
          <cell r="G1621" t="str">
            <v>E192311010</v>
          </cell>
          <cell r="BL1621">
            <v>79823738</v>
          </cell>
        </row>
        <row r="1622">
          <cell r="G1622" t="str">
            <v>1923110010</v>
          </cell>
          <cell r="BL1622">
            <v>79823738</v>
          </cell>
        </row>
        <row r="1623">
          <cell r="G1623" t="str">
            <v>1923120010</v>
          </cell>
          <cell r="BL1623">
            <v>0</v>
          </cell>
        </row>
        <row r="1624">
          <cell r="G1624" t="str">
            <v>1923150010</v>
          </cell>
          <cell r="BL1624">
            <v>0</v>
          </cell>
        </row>
        <row r="1625">
          <cell r="G1625" t="str">
            <v>1923160010</v>
          </cell>
          <cell r="BL1625">
            <v>0</v>
          </cell>
        </row>
        <row r="1626">
          <cell r="G1626" t="str">
            <v>D192341010</v>
          </cell>
          <cell r="BL1626">
            <v>96801891028</v>
          </cell>
        </row>
        <row r="1627">
          <cell r="G1627" t="str">
            <v>E192341010</v>
          </cell>
          <cell r="BL1627">
            <v>96801891028</v>
          </cell>
        </row>
        <row r="1628">
          <cell r="G1628" t="str">
            <v>1923410010</v>
          </cell>
          <cell r="BL1628">
            <v>92053277149</v>
          </cell>
        </row>
        <row r="1629">
          <cell r="G1629" t="str">
            <v>1923420010</v>
          </cell>
          <cell r="BL1629">
            <v>0</v>
          </cell>
        </row>
        <row r="1630">
          <cell r="G1630" t="str">
            <v>1923450010</v>
          </cell>
          <cell r="BL1630">
            <v>4748613879</v>
          </cell>
        </row>
        <row r="1631">
          <cell r="G1631" t="str">
            <v>1923460010</v>
          </cell>
          <cell r="BL1631">
            <v>0</v>
          </cell>
        </row>
        <row r="1632">
          <cell r="G1632" t="str">
            <v>D192371010</v>
          </cell>
          <cell r="BL1632">
            <v>743789685211</v>
          </cell>
        </row>
        <row r="1633">
          <cell r="G1633" t="str">
            <v>E192371010</v>
          </cell>
          <cell r="BL1633">
            <v>743789685211</v>
          </cell>
        </row>
        <row r="1634">
          <cell r="G1634" t="str">
            <v>1923710010</v>
          </cell>
          <cell r="BL1634">
            <v>65864004026</v>
          </cell>
        </row>
        <row r="1635">
          <cell r="G1635" t="str">
            <v>1923720010</v>
          </cell>
          <cell r="BL1635">
            <v>0</v>
          </cell>
        </row>
        <row r="1636">
          <cell r="G1636" t="str">
            <v>1923750010</v>
          </cell>
          <cell r="BL1636">
            <v>677925681185</v>
          </cell>
        </row>
        <row r="1637">
          <cell r="G1637" t="str">
            <v>1923760010</v>
          </cell>
          <cell r="BL1637">
            <v>0</v>
          </cell>
        </row>
        <row r="1638">
          <cell r="G1638" t="str">
            <v>C192411010</v>
          </cell>
          <cell r="BL1638">
            <v>0</v>
          </cell>
        </row>
        <row r="1639">
          <cell r="G1639" t="str">
            <v>D192411010</v>
          </cell>
          <cell r="BL1639">
            <v>0</v>
          </cell>
        </row>
        <row r="1640">
          <cell r="G1640" t="str">
            <v>E192411010</v>
          </cell>
          <cell r="BL1640">
            <v>0</v>
          </cell>
        </row>
        <row r="1641">
          <cell r="G1641" t="str">
            <v>1924110010</v>
          </cell>
          <cell r="BL1641">
            <v>0</v>
          </cell>
        </row>
        <row r="1642">
          <cell r="G1642" t="str">
            <v>1924130010</v>
          </cell>
          <cell r="BL1642">
            <v>0</v>
          </cell>
        </row>
        <row r="1643">
          <cell r="G1643" t="str">
            <v>1924150010</v>
          </cell>
          <cell r="BL1643">
            <v>0</v>
          </cell>
        </row>
        <row r="1644">
          <cell r="G1644" t="str">
            <v>1924170010</v>
          </cell>
          <cell r="BL1644">
            <v>0</v>
          </cell>
        </row>
        <row r="1645">
          <cell r="G1645" t="str">
            <v>D192441010</v>
          </cell>
          <cell r="BL1645">
            <v>0</v>
          </cell>
        </row>
        <row r="1646">
          <cell r="G1646" t="str">
            <v>E192441010</v>
          </cell>
          <cell r="BL1646">
            <v>0</v>
          </cell>
        </row>
        <row r="1647">
          <cell r="G1647" t="str">
            <v>1924410010</v>
          </cell>
          <cell r="BL1647">
            <v>0</v>
          </cell>
        </row>
        <row r="1648">
          <cell r="G1648" t="str">
            <v>1924430010</v>
          </cell>
          <cell r="BL1648">
            <v>0</v>
          </cell>
        </row>
        <row r="1649">
          <cell r="G1649" t="str">
            <v>1924450010</v>
          </cell>
          <cell r="BL1649">
            <v>0</v>
          </cell>
        </row>
        <row r="1650">
          <cell r="G1650" t="str">
            <v>1924470010</v>
          </cell>
          <cell r="BL1650">
            <v>0</v>
          </cell>
        </row>
        <row r="1651">
          <cell r="G1651" t="str">
            <v>D192451010</v>
          </cell>
          <cell r="BL1651">
            <v>0</v>
          </cell>
        </row>
        <row r="1652">
          <cell r="G1652" t="str">
            <v>E192451010</v>
          </cell>
          <cell r="BL1652">
            <v>0</v>
          </cell>
        </row>
        <row r="1653">
          <cell r="G1653" t="str">
            <v>1924510010</v>
          </cell>
          <cell r="BL1653">
            <v>0</v>
          </cell>
        </row>
        <row r="1654">
          <cell r="G1654" t="str">
            <v>1924570010</v>
          </cell>
          <cell r="BL1654">
            <v>0</v>
          </cell>
        </row>
        <row r="1655">
          <cell r="G1655" t="str">
            <v>D192471010</v>
          </cell>
          <cell r="BL1655">
            <v>0</v>
          </cell>
        </row>
        <row r="1656">
          <cell r="G1656" t="str">
            <v>E192471010</v>
          </cell>
          <cell r="BL1656">
            <v>0</v>
          </cell>
        </row>
        <row r="1657">
          <cell r="G1657" t="str">
            <v>1924710010</v>
          </cell>
          <cell r="BL1657">
            <v>0</v>
          </cell>
        </row>
        <row r="1658">
          <cell r="G1658" t="str">
            <v>1924730010</v>
          </cell>
          <cell r="BL1658">
            <v>0</v>
          </cell>
        </row>
        <row r="1659">
          <cell r="G1659" t="str">
            <v>1924750010</v>
          </cell>
          <cell r="BL1659">
            <v>0</v>
          </cell>
        </row>
        <row r="1660">
          <cell r="G1660" t="str">
            <v>1924770010</v>
          </cell>
          <cell r="BL1660">
            <v>0</v>
          </cell>
        </row>
        <row r="1661">
          <cell r="G1661" t="str">
            <v>C192511010</v>
          </cell>
          <cell r="BL1661">
            <v>0</v>
          </cell>
        </row>
        <row r="1662">
          <cell r="G1662" t="str">
            <v>D192511010</v>
          </cell>
          <cell r="BL1662">
            <v>0</v>
          </cell>
        </row>
        <row r="1663">
          <cell r="G1663" t="str">
            <v>E192511010</v>
          </cell>
          <cell r="BL1663">
            <v>0</v>
          </cell>
        </row>
        <row r="1664">
          <cell r="G1664" t="str">
            <v>1925110010</v>
          </cell>
          <cell r="BL1664">
            <v>0</v>
          </cell>
        </row>
        <row r="1665">
          <cell r="G1665" t="str">
            <v>1925130010</v>
          </cell>
          <cell r="BL1665">
            <v>0</v>
          </cell>
        </row>
        <row r="1666">
          <cell r="G1666" t="str">
            <v>1925150010</v>
          </cell>
          <cell r="BL1666">
            <v>0</v>
          </cell>
        </row>
        <row r="1667">
          <cell r="G1667" t="str">
            <v>1925170010</v>
          </cell>
          <cell r="BL1667">
            <v>0</v>
          </cell>
        </row>
        <row r="1668">
          <cell r="G1668" t="str">
            <v>D192541010</v>
          </cell>
          <cell r="BL1668">
            <v>0</v>
          </cell>
        </row>
        <row r="1669">
          <cell r="G1669" t="str">
            <v>E192541010</v>
          </cell>
          <cell r="BL1669">
            <v>0</v>
          </cell>
        </row>
        <row r="1670">
          <cell r="G1670" t="str">
            <v>1925410010</v>
          </cell>
          <cell r="BL1670">
            <v>0</v>
          </cell>
        </row>
        <row r="1671">
          <cell r="G1671" t="str">
            <v>1925430010</v>
          </cell>
          <cell r="BL1671">
            <v>0</v>
          </cell>
        </row>
        <row r="1672">
          <cell r="G1672" t="str">
            <v>1925450010</v>
          </cell>
          <cell r="BL1672">
            <v>0</v>
          </cell>
        </row>
        <row r="1673">
          <cell r="G1673" t="str">
            <v>1925470010</v>
          </cell>
          <cell r="BL1673">
            <v>0</v>
          </cell>
        </row>
        <row r="1674">
          <cell r="G1674" t="str">
            <v>D192571010</v>
          </cell>
          <cell r="BL1674">
            <v>0</v>
          </cell>
        </row>
        <row r="1675">
          <cell r="G1675" t="str">
            <v>E192571010</v>
          </cell>
          <cell r="BL1675">
            <v>0</v>
          </cell>
        </row>
        <row r="1676">
          <cell r="G1676" t="str">
            <v>1925710010</v>
          </cell>
          <cell r="BL1676">
            <v>0</v>
          </cell>
        </row>
        <row r="1677">
          <cell r="G1677" t="str">
            <v>1925730010</v>
          </cell>
          <cell r="BL1677">
            <v>0</v>
          </cell>
        </row>
        <row r="1678">
          <cell r="G1678" t="str">
            <v>1925750010</v>
          </cell>
          <cell r="BL1678">
            <v>0</v>
          </cell>
        </row>
        <row r="1679">
          <cell r="G1679" t="str">
            <v>1925770010</v>
          </cell>
          <cell r="BL1679">
            <v>0</v>
          </cell>
        </row>
        <row r="1680">
          <cell r="G1680" t="str">
            <v>C192601010</v>
          </cell>
          <cell r="BL1680">
            <v>0</v>
          </cell>
        </row>
        <row r="1681">
          <cell r="G1681" t="str">
            <v>D192601010</v>
          </cell>
          <cell r="BL1681">
            <v>0</v>
          </cell>
        </row>
        <row r="1682">
          <cell r="G1682" t="str">
            <v>E192601010</v>
          </cell>
          <cell r="BL1682">
            <v>0</v>
          </cell>
        </row>
        <row r="1683">
          <cell r="G1683" t="str">
            <v>1926010010</v>
          </cell>
          <cell r="BL1683">
            <v>0</v>
          </cell>
        </row>
        <row r="1684">
          <cell r="G1684" t="str">
            <v>1926050010</v>
          </cell>
          <cell r="BL1684">
            <v>0</v>
          </cell>
        </row>
        <row r="1685">
          <cell r="G1685" t="str">
            <v>C192800010</v>
          </cell>
          <cell r="BL1685">
            <v>0</v>
          </cell>
        </row>
        <row r="1686">
          <cell r="G1686" t="str">
            <v>D192800010</v>
          </cell>
          <cell r="BL1686">
            <v>0</v>
          </cell>
        </row>
        <row r="1687">
          <cell r="G1687" t="str">
            <v>E192800010</v>
          </cell>
          <cell r="BL1687">
            <v>0</v>
          </cell>
        </row>
        <row r="1688">
          <cell r="G1688" t="str">
            <v>1928010010</v>
          </cell>
          <cell r="BL1688">
            <v>0</v>
          </cell>
        </row>
        <row r="1689">
          <cell r="G1689" t="str">
            <v>1928050010</v>
          </cell>
          <cell r="BL1689">
            <v>0</v>
          </cell>
        </row>
        <row r="1690">
          <cell r="G1690" t="str">
            <v>B192113000</v>
          </cell>
          <cell r="BL1690">
            <v>64735909113</v>
          </cell>
        </row>
        <row r="1691">
          <cell r="G1691" t="str">
            <v>C192143000</v>
          </cell>
          <cell r="BL1691">
            <v>1353839008</v>
          </cell>
        </row>
        <row r="1692">
          <cell r="G1692" t="str">
            <v>D192143000</v>
          </cell>
          <cell r="BL1692">
            <v>1353839008</v>
          </cell>
        </row>
        <row r="1693">
          <cell r="G1693" t="str">
            <v>E192143000</v>
          </cell>
          <cell r="BL1693">
            <v>1353839008</v>
          </cell>
        </row>
        <row r="1694">
          <cell r="G1694" t="str">
            <v>1921430000</v>
          </cell>
          <cell r="BL1694">
            <v>1353839008</v>
          </cell>
        </row>
        <row r="1695">
          <cell r="G1695" t="str">
            <v>1921470000</v>
          </cell>
          <cell r="BL1695">
            <v>0</v>
          </cell>
        </row>
        <row r="1696">
          <cell r="G1696" t="str">
            <v>C192215000</v>
          </cell>
          <cell r="BL1696">
            <v>63382070105</v>
          </cell>
        </row>
        <row r="1697">
          <cell r="G1697" t="str">
            <v>D192215000</v>
          </cell>
          <cell r="BL1697">
            <v>0</v>
          </cell>
        </row>
        <row r="1698">
          <cell r="G1698" t="str">
            <v>E192215000</v>
          </cell>
          <cell r="BL1698">
            <v>0</v>
          </cell>
        </row>
        <row r="1699">
          <cell r="G1699" t="str">
            <v>1922150000</v>
          </cell>
          <cell r="BL1699">
            <v>0</v>
          </cell>
        </row>
        <row r="1700">
          <cell r="G1700" t="str">
            <v>D192245000</v>
          </cell>
          <cell r="BL1700">
            <v>63382070105</v>
          </cell>
        </row>
        <row r="1701">
          <cell r="G1701" t="str">
            <v>E192245000</v>
          </cell>
          <cell r="BL1701">
            <v>63382070105</v>
          </cell>
        </row>
        <row r="1702">
          <cell r="G1702" t="str">
            <v>1922450000</v>
          </cell>
          <cell r="BL1702">
            <v>63382070105</v>
          </cell>
        </row>
        <row r="1703">
          <cell r="G1703" t="str">
            <v>C192313000</v>
          </cell>
          <cell r="BL1703">
            <v>0</v>
          </cell>
        </row>
        <row r="1704">
          <cell r="G1704" t="str">
            <v>D192313000</v>
          </cell>
          <cell r="BL1704">
            <v>0</v>
          </cell>
        </row>
        <row r="1705">
          <cell r="G1705" t="str">
            <v>E192313000</v>
          </cell>
          <cell r="BL1705">
            <v>0</v>
          </cell>
        </row>
        <row r="1706">
          <cell r="G1706" t="str">
            <v>1923130000</v>
          </cell>
          <cell r="BL1706">
            <v>0</v>
          </cell>
        </row>
        <row r="1707">
          <cell r="G1707" t="str">
            <v>1923170000</v>
          </cell>
          <cell r="BL1707">
            <v>0</v>
          </cell>
        </row>
        <row r="1708">
          <cell r="G1708" t="str">
            <v>D192343000</v>
          </cell>
          <cell r="BL1708">
            <v>0</v>
          </cell>
        </row>
        <row r="1709">
          <cell r="G1709" t="str">
            <v>E192343000</v>
          </cell>
          <cell r="BL1709">
            <v>0</v>
          </cell>
        </row>
        <row r="1710">
          <cell r="G1710" t="str">
            <v>1923430000</v>
          </cell>
          <cell r="BL1710">
            <v>0</v>
          </cell>
        </row>
        <row r="1711">
          <cell r="G1711" t="str">
            <v>1923470000</v>
          </cell>
          <cell r="BL1711">
            <v>0</v>
          </cell>
        </row>
        <row r="1712">
          <cell r="G1712" t="str">
            <v>D192373000</v>
          </cell>
          <cell r="BL1712">
            <v>0</v>
          </cell>
        </row>
        <row r="1713">
          <cell r="G1713" t="str">
            <v>E192373000</v>
          </cell>
          <cell r="BL1713">
            <v>0</v>
          </cell>
        </row>
        <row r="1714">
          <cell r="G1714" t="str">
            <v>1923730000</v>
          </cell>
          <cell r="BL1714">
            <v>0</v>
          </cell>
        </row>
        <row r="1715">
          <cell r="G1715" t="str">
            <v>1923770000</v>
          </cell>
          <cell r="BL1715">
            <v>0</v>
          </cell>
        </row>
        <row r="1716">
          <cell r="G1716" t="str">
            <v>B199900000</v>
          </cell>
          <cell r="BL1716">
            <v>18982092711</v>
          </cell>
        </row>
        <row r="1717">
          <cell r="G1717" t="str">
            <v>C199900000</v>
          </cell>
          <cell r="BL1717">
            <v>18982092711</v>
          </cell>
        </row>
        <row r="1718">
          <cell r="G1718" t="str">
            <v>D199900000</v>
          </cell>
          <cell r="BL1718">
            <v>18982092711</v>
          </cell>
        </row>
        <row r="1719">
          <cell r="G1719" t="str">
            <v>E199910000</v>
          </cell>
          <cell r="BL1719">
            <v>18982092711</v>
          </cell>
        </row>
        <row r="1720">
          <cell r="G1720" t="str">
            <v>1999110000</v>
          </cell>
          <cell r="BL1720">
            <v>11671174766</v>
          </cell>
        </row>
        <row r="1721">
          <cell r="G1721" t="str">
            <v>1999130000</v>
          </cell>
          <cell r="BL1721">
            <v>0</v>
          </cell>
        </row>
        <row r="1722">
          <cell r="G1722" t="str">
            <v>1999150000</v>
          </cell>
          <cell r="BL1722">
            <v>3027043277</v>
          </cell>
        </row>
        <row r="1723">
          <cell r="G1723" t="str">
            <v>1999170000</v>
          </cell>
          <cell r="BL1723">
            <v>0</v>
          </cell>
        </row>
        <row r="1724">
          <cell r="G1724" t="str">
            <v>1999190000</v>
          </cell>
          <cell r="BL1724">
            <v>4283874668</v>
          </cell>
        </row>
        <row r="1725">
          <cell r="G1725" t="str">
            <v>E199950000</v>
          </cell>
          <cell r="BL1725">
            <v>0</v>
          </cell>
        </row>
        <row r="1726">
          <cell r="G1726" t="str">
            <v>1999510000</v>
          </cell>
          <cell r="BL1726">
            <v>0</v>
          </cell>
        </row>
        <row r="1727">
          <cell r="G1727" t="str">
            <v>1999530000</v>
          </cell>
          <cell r="BL1727">
            <v>0</v>
          </cell>
        </row>
        <row r="1728">
          <cell r="G1728" t="str">
            <v>1999550000</v>
          </cell>
          <cell r="BL1728">
            <v>0</v>
          </cell>
        </row>
        <row r="1729">
          <cell r="G1729" t="str">
            <v>1999570000</v>
          </cell>
          <cell r="BL1729">
            <v>0</v>
          </cell>
        </row>
        <row r="1730">
          <cell r="G1730" t="str">
            <v>1999590000</v>
          </cell>
          <cell r="BL1730">
            <v>0</v>
          </cell>
        </row>
        <row r="1731">
          <cell r="G1731" t="str">
            <v>B199910000</v>
          </cell>
          <cell r="BL1731">
            <v>0</v>
          </cell>
        </row>
        <row r="1732">
          <cell r="G1732" t="str">
            <v>C199910000</v>
          </cell>
          <cell r="BL1732">
            <v>0</v>
          </cell>
        </row>
        <row r="1733">
          <cell r="G1733" t="str">
            <v>D199910000</v>
          </cell>
          <cell r="BL1733">
            <v>0</v>
          </cell>
        </row>
        <row r="1734">
          <cell r="G1734" t="str">
            <v>E199930000</v>
          </cell>
          <cell r="BL1734">
            <v>0</v>
          </cell>
        </row>
        <row r="1735">
          <cell r="G1735" t="str">
            <v>1999310000</v>
          </cell>
          <cell r="BL1735">
            <v>0</v>
          </cell>
        </row>
        <row r="1736">
          <cell r="G1736" t="str">
            <v>E199940000</v>
          </cell>
          <cell r="BL1736">
            <v>0</v>
          </cell>
        </row>
        <row r="1737">
          <cell r="G1737" t="str">
            <v>1999410000</v>
          </cell>
          <cell r="BL1737">
            <v>0</v>
          </cell>
        </row>
        <row r="1738">
          <cell r="G1738" t="str">
            <v>B199999000</v>
          </cell>
          <cell r="BL1738">
            <v>0</v>
          </cell>
        </row>
        <row r="1739">
          <cell r="G1739" t="str">
            <v>C199999000</v>
          </cell>
          <cell r="BL1739">
            <v>0</v>
          </cell>
        </row>
        <row r="1740">
          <cell r="G1740" t="str">
            <v>D199999000</v>
          </cell>
          <cell r="BL1740">
            <v>0</v>
          </cell>
        </row>
        <row r="1741">
          <cell r="G1741" t="str">
            <v>E199999000</v>
          </cell>
          <cell r="BL1741">
            <v>0</v>
          </cell>
        </row>
        <row r="1742">
          <cell r="G1742" t="str">
            <v>1991110000</v>
          </cell>
          <cell r="BL1742">
            <v>0</v>
          </cell>
        </row>
        <row r="1743">
          <cell r="G1743" t="str">
            <v>1991510000</v>
          </cell>
          <cell r="BL1743">
            <v>0</v>
          </cell>
        </row>
        <row r="1744">
          <cell r="G1744" t="str">
            <v>1991710000</v>
          </cell>
          <cell r="BL1744">
            <v>0</v>
          </cell>
        </row>
        <row r="1745">
          <cell r="G1745" t="str">
            <v>1991750000</v>
          </cell>
          <cell r="BL1745">
            <v>0</v>
          </cell>
        </row>
        <row r="1746">
          <cell r="G1746" t="str">
            <v>1991810000</v>
          </cell>
          <cell r="BL1746">
            <v>0</v>
          </cell>
        </row>
        <row r="1747">
          <cell r="G1747" t="str">
            <v>1991910000</v>
          </cell>
          <cell r="BL1747">
            <v>0</v>
          </cell>
        </row>
        <row r="1748">
          <cell r="G1748" t="str">
            <v>1993010000</v>
          </cell>
          <cell r="BL1748">
            <v>0</v>
          </cell>
        </row>
        <row r="1749">
          <cell r="G1749" t="str">
            <v>1994110000</v>
          </cell>
          <cell r="BL1749">
            <v>0</v>
          </cell>
        </row>
        <row r="1750">
          <cell r="G1750" t="str">
            <v>1994510000</v>
          </cell>
          <cell r="BL1750">
            <v>0</v>
          </cell>
        </row>
        <row r="1751">
          <cell r="G1751" t="str">
            <v>1994550000</v>
          </cell>
          <cell r="BL1751">
            <v>0</v>
          </cell>
        </row>
        <row r="1752">
          <cell r="G1752" t="str">
            <v>1995110000</v>
          </cell>
          <cell r="BL1752">
            <v>0</v>
          </cell>
        </row>
        <row r="1753">
          <cell r="G1753" t="str">
            <v>1995310000</v>
          </cell>
          <cell r="BL1753">
            <v>0</v>
          </cell>
        </row>
        <row r="1754">
          <cell r="G1754" t="str">
            <v>1995510000</v>
          </cell>
          <cell r="BL1754">
            <v>0</v>
          </cell>
        </row>
        <row r="1755">
          <cell r="G1755" t="str">
            <v>1995710000</v>
          </cell>
          <cell r="BL1755">
            <v>0</v>
          </cell>
        </row>
        <row r="1756">
          <cell r="G1756" t="str">
            <v>1996110000</v>
          </cell>
          <cell r="BL1756">
            <v>0</v>
          </cell>
        </row>
        <row r="1757">
          <cell r="G1757" t="str">
            <v>1996510000</v>
          </cell>
          <cell r="BL1757">
            <v>0</v>
          </cell>
        </row>
        <row r="1758">
          <cell r="G1758" t="str">
            <v>1997110000</v>
          </cell>
          <cell r="BL1758">
            <v>0</v>
          </cell>
        </row>
        <row r="1759">
          <cell r="G1759" t="str">
            <v>1997410000</v>
          </cell>
          <cell r="BL1759">
            <v>0</v>
          </cell>
        </row>
        <row r="1760">
          <cell r="G1760" t="str">
            <v>1997710000</v>
          </cell>
          <cell r="BL1760">
            <v>0</v>
          </cell>
        </row>
        <row r="1761">
          <cell r="G1761" t="str">
            <v>1998110000</v>
          </cell>
          <cell r="BL1761">
            <v>0</v>
          </cell>
        </row>
        <row r="1762">
          <cell r="G1762" t="str">
            <v>1998130000</v>
          </cell>
          <cell r="BL1762">
            <v>0</v>
          </cell>
        </row>
        <row r="1763">
          <cell r="G1763" t="str">
            <v>1998140000</v>
          </cell>
          <cell r="BL1763">
            <v>0</v>
          </cell>
        </row>
        <row r="1764">
          <cell r="G1764" t="str">
            <v>1998150000</v>
          </cell>
          <cell r="BL1764">
            <v>0</v>
          </cell>
        </row>
        <row r="1765">
          <cell r="G1765" t="str">
            <v>1998310000</v>
          </cell>
          <cell r="BL1765">
            <v>0</v>
          </cell>
        </row>
        <row r="1766">
          <cell r="G1766" t="str">
            <v>1998320000</v>
          </cell>
          <cell r="BL1766">
            <v>0</v>
          </cell>
        </row>
        <row r="1767">
          <cell r="G1767" t="str">
            <v>1998330000</v>
          </cell>
          <cell r="BL1767">
            <v>0</v>
          </cell>
        </row>
        <row r="1768">
          <cell r="G1768" t="str">
            <v>1998340000</v>
          </cell>
          <cell r="BL1768">
            <v>0</v>
          </cell>
        </row>
        <row r="1769">
          <cell r="G1769" t="str">
            <v>1998350000</v>
          </cell>
          <cell r="BL1769">
            <v>0</v>
          </cell>
        </row>
        <row r="1770">
          <cell r="G1770" t="str">
            <v>1998510000</v>
          </cell>
          <cell r="BL1770">
            <v>0</v>
          </cell>
        </row>
        <row r="1771">
          <cell r="G1771" t="str">
            <v>1998550000</v>
          </cell>
          <cell r="BL1771">
            <v>0</v>
          </cell>
        </row>
        <row r="1772">
          <cell r="G1772" t="str">
            <v>1998590000</v>
          </cell>
          <cell r="BL1772">
            <v>0</v>
          </cell>
        </row>
        <row r="1773">
          <cell r="G1773" t="str">
            <v>1998710000</v>
          </cell>
          <cell r="BL1773">
            <v>0</v>
          </cell>
        </row>
        <row r="1774">
          <cell r="G1774" t="str">
            <v>1998720000</v>
          </cell>
          <cell r="BL1774">
            <v>0</v>
          </cell>
        </row>
        <row r="1775">
          <cell r="G1775" t="str">
            <v>1998730000</v>
          </cell>
          <cell r="BL1775">
            <v>0</v>
          </cell>
        </row>
        <row r="1776">
          <cell r="G1776" t="str">
            <v>1998760000</v>
          </cell>
          <cell r="BL1776">
            <v>0</v>
          </cell>
        </row>
        <row r="1777">
          <cell r="G1777" t="str">
            <v>1998740000</v>
          </cell>
          <cell r="BL1777">
            <v>0</v>
          </cell>
        </row>
        <row r="1778">
          <cell r="G1778" t="str">
            <v>1998750000</v>
          </cell>
          <cell r="BL1778">
            <v>0</v>
          </cell>
        </row>
        <row r="1779">
          <cell r="G1779" t="str">
            <v>1998910000</v>
          </cell>
          <cell r="BL1779">
            <v>0</v>
          </cell>
        </row>
        <row r="1780">
          <cell r="G1780" t="str">
            <v>8901010000</v>
          </cell>
          <cell r="BL1780">
            <v>0</v>
          </cell>
        </row>
        <row r="1781">
          <cell r="G1781" t="str">
            <v>A200000000</v>
          </cell>
          <cell r="BL1781">
            <v>452695689095623</v>
          </cell>
        </row>
        <row r="1782">
          <cell r="G1782" t="str">
            <v>B210000010</v>
          </cell>
          <cell r="BL1782">
            <v>34912931809</v>
          </cell>
        </row>
        <row r="1783">
          <cell r="G1783" t="str">
            <v>C217000010</v>
          </cell>
          <cell r="BL1783">
            <v>34912931809</v>
          </cell>
        </row>
        <row r="1784">
          <cell r="G1784" t="str">
            <v>D217000010</v>
          </cell>
          <cell r="BL1784">
            <v>34912931809</v>
          </cell>
        </row>
        <row r="1785">
          <cell r="G1785" t="str">
            <v>E217000010</v>
          </cell>
          <cell r="BL1785">
            <v>34912931809</v>
          </cell>
        </row>
        <row r="1786">
          <cell r="G1786" t="str">
            <v>2171010010</v>
          </cell>
          <cell r="BL1786">
            <v>34912931809</v>
          </cell>
        </row>
        <row r="1787">
          <cell r="G1787" t="str">
            <v>B210000015</v>
          </cell>
          <cell r="BL1787">
            <v>0</v>
          </cell>
        </row>
        <row r="1788">
          <cell r="G1788" t="str">
            <v>C211000015</v>
          </cell>
          <cell r="BL1788">
            <v>0</v>
          </cell>
        </row>
        <row r="1789">
          <cell r="G1789" t="str">
            <v>D211300015</v>
          </cell>
          <cell r="BL1789">
            <v>0</v>
          </cell>
        </row>
        <row r="1790">
          <cell r="G1790" t="str">
            <v>E211350015</v>
          </cell>
          <cell r="BL1790">
            <v>0</v>
          </cell>
        </row>
        <row r="1791">
          <cell r="G1791" t="str">
            <v>2113520015</v>
          </cell>
          <cell r="BL1791">
            <v>0</v>
          </cell>
        </row>
        <row r="1792">
          <cell r="G1792" t="str">
            <v>2113530015</v>
          </cell>
          <cell r="BL1792">
            <v>0</v>
          </cell>
        </row>
        <row r="1793">
          <cell r="G1793" t="str">
            <v>C216000015</v>
          </cell>
          <cell r="BL1793">
            <v>0</v>
          </cell>
        </row>
        <row r="1794">
          <cell r="G1794" t="str">
            <v>D216100015</v>
          </cell>
          <cell r="BL1794">
            <v>0</v>
          </cell>
        </row>
        <row r="1795">
          <cell r="G1795" t="str">
            <v>E216140015</v>
          </cell>
          <cell r="BL1795">
            <v>0</v>
          </cell>
        </row>
        <row r="1796">
          <cell r="G1796" t="str">
            <v>2161420015</v>
          </cell>
          <cell r="BL1796">
            <v>0</v>
          </cell>
        </row>
        <row r="1797">
          <cell r="G1797" t="str">
            <v>2161430015</v>
          </cell>
          <cell r="BL1797">
            <v>0</v>
          </cell>
        </row>
        <row r="1798">
          <cell r="G1798" t="str">
            <v>B210000050</v>
          </cell>
          <cell r="BL1798">
            <v>335613185772524</v>
          </cell>
        </row>
        <row r="1799">
          <cell r="G1799" t="str">
            <v>C211000050</v>
          </cell>
          <cell r="BL1799">
            <v>276124605200989</v>
          </cell>
        </row>
        <row r="1800">
          <cell r="G1800" t="str">
            <v>D211010050</v>
          </cell>
          <cell r="BL1800">
            <v>8905494669871</v>
          </cell>
        </row>
        <row r="1801">
          <cell r="G1801" t="str">
            <v>E211030050</v>
          </cell>
          <cell r="BL1801">
            <v>1245304200392</v>
          </cell>
        </row>
        <row r="1802">
          <cell r="G1802" t="str">
            <v>2110310050</v>
          </cell>
          <cell r="BL1802">
            <v>1245304200392</v>
          </cell>
        </row>
        <row r="1803">
          <cell r="G1803" t="str">
            <v>E211050050</v>
          </cell>
          <cell r="BL1803">
            <v>46215318974</v>
          </cell>
        </row>
        <row r="1804">
          <cell r="G1804" t="str">
            <v>2110510050</v>
          </cell>
          <cell r="BL1804">
            <v>46215318974</v>
          </cell>
        </row>
        <row r="1805">
          <cell r="G1805" t="str">
            <v>E211070050</v>
          </cell>
          <cell r="BL1805">
            <v>4352860730497</v>
          </cell>
        </row>
        <row r="1806">
          <cell r="G1806" t="str">
            <v>2110710050</v>
          </cell>
          <cell r="BL1806">
            <v>4352860730497</v>
          </cell>
        </row>
        <row r="1807">
          <cell r="G1807" t="str">
            <v>E211090050</v>
          </cell>
          <cell r="BL1807">
            <v>2079541371710</v>
          </cell>
        </row>
        <row r="1808">
          <cell r="G1808" t="str">
            <v>2110910050</v>
          </cell>
          <cell r="BL1808">
            <v>1456623969603</v>
          </cell>
        </row>
        <row r="1809">
          <cell r="G1809" t="str">
            <v>2110950050</v>
          </cell>
          <cell r="BL1809">
            <v>622917402107</v>
          </cell>
        </row>
        <row r="1810">
          <cell r="G1810" t="str">
            <v>E211110050</v>
          </cell>
          <cell r="BL1810">
            <v>863992690137</v>
          </cell>
        </row>
        <row r="1811">
          <cell r="G1811" t="str">
            <v>2111110050</v>
          </cell>
          <cell r="BL1811">
            <v>863992690137</v>
          </cell>
        </row>
        <row r="1812">
          <cell r="G1812" t="str">
            <v>E211130050</v>
          </cell>
          <cell r="BL1812">
            <v>23413843684</v>
          </cell>
        </row>
        <row r="1813">
          <cell r="G1813" t="str">
            <v>2111310050</v>
          </cell>
          <cell r="BL1813">
            <v>23413843684</v>
          </cell>
        </row>
        <row r="1814">
          <cell r="G1814" t="str">
            <v>E211150050</v>
          </cell>
          <cell r="BL1814">
            <v>36473334013</v>
          </cell>
        </row>
        <row r="1815">
          <cell r="G1815" t="str">
            <v>2111510050</v>
          </cell>
          <cell r="BL1815">
            <v>0</v>
          </cell>
        </row>
        <row r="1816">
          <cell r="G1816" t="str">
            <v>2111550050</v>
          </cell>
          <cell r="BL1816">
            <v>36473334013</v>
          </cell>
        </row>
        <row r="1817">
          <cell r="G1817" t="str">
            <v>E211170050</v>
          </cell>
          <cell r="BL1817">
            <v>257693180464</v>
          </cell>
        </row>
        <row r="1818">
          <cell r="G1818" t="str">
            <v>2111710050</v>
          </cell>
          <cell r="BL1818">
            <v>249035336940</v>
          </cell>
        </row>
        <row r="1819">
          <cell r="G1819" t="str">
            <v>2111750050</v>
          </cell>
          <cell r="BL1819">
            <v>8657843524</v>
          </cell>
        </row>
        <row r="1820">
          <cell r="G1820" t="str">
            <v>E211250050</v>
          </cell>
          <cell r="BL1820">
            <v>0</v>
          </cell>
        </row>
        <row r="1821">
          <cell r="G1821" t="str">
            <v>2112510050</v>
          </cell>
          <cell r="BL1821">
            <v>0</v>
          </cell>
        </row>
        <row r="1822">
          <cell r="G1822" t="str">
            <v>D211300050</v>
          </cell>
          <cell r="BL1822">
            <v>266067712364431</v>
          </cell>
        </row>
        <row r="1823">
          <cell r="G1823" t="str">
            <v>E211310050</v>
          </cell>
          <cell r="BL1823">
            <v>46815403104856</v>
          </cell>
        </row>
        <row r="1824">
          <cell r="G1824" t="str">
            <v>2113110050</v>
          </cell>
          <cell r="BL1824">
            <v>42933257032965</v>
          </cell>
        </row>
        <row r="1825">
          <cell r="G1825" t="str">
            <v>2113150050</v>
          </cell>
          <cell r="BL1825">
            <v>3882146071891</v>
          </cell>
        </row>
        <row r="1826">
          <cell r="G1826" t="str">
            <v>E211330050</v>
          </cell>
          <cell r="BL1826">
            <v>61787039219786</v>
          </cell>
        </row>
        <row r="1827">
          <cell r="G1827" t="str">
            <v>2113310050</v>
          </cell>
          <cell r="BL1827">
            <v>37890583230254</v>
          </cell>
        </row>
        <row r="1828">
          <cell r="G1828" t="str">
            <v>2113350050</v>
          </cell>
          <cell r="BL1828">
            <v>23896455989532</v>
          </cell>
        </row>
        <row r="1829">
          <cell r="G1829" t="str">
            <v>E211350050</v>
          </cell>
          <cell r="BL1829">
            <v>151017507797802</v>
          </cell>
        </row>
        <row r="1830">
          <cell r="G1830" t="str">
            <v>2113510050</v>
          </cell>
          <cell r="BL1830">
            <v>151017507797802</v>
          </cell>
        </row>
        <row r="1831">
          <cell r="G1831" t="str">
            <v>E211370050</v>
          </cell>
          <cell r="BL1831">
            <v>5687104121385</v>
          </cell>
        </row>
        <row r="1832">
          <cell r="G1832" t="str">
            <v>2113710050</v>
          </cell>
          <cell r="BL1832">
            <v>5687104121385</v>
          </cell>
        </row>
        <row r="1833">
          <cell r="G1833" t="str">
            <v>E211390050</v>
          </cell>
          <cell r="BL1833">
            <v>123445983</v>
          </cell>
        </row>
        <row r="1834">
          <cell r="G1834" t="str">
            <v>2113910050</v>
          </cell>
          <cell r="BL1834">
            <v>123445983</v>
          </cell>
        </row>
        <row r="1835">
          <cell r="G1835" t="str">
            <v>E211410050</v>
          </cell>
          <cell r="BL1835">
            <v>0</v>
          </cell>
        </row>
        <row r="1836">
          <cell r="G1836" t="str">
            <v>2114110050</v>
          </cell>
          <cell r="BL1836">
            <v>0</v>
          </cell>
        </row>
        <row r="1837">
          <cell r="G1837" t="str">
            <v>E211430050</v>
          </cell>
          <cell r="BL1837">
            <v>0</v>
          </cell>
        </row>
        <row r="1838">
          <cell r="G1838" t="str">
            <v>2114310050</v>
          </cell>
          <cell r="BL1838">
            <v>0</v>
          </cell>
        </row>
        <row r="1839">
          <cell r="G1839" t="str">
            <v>E211450050</v>
          </cell>
          <cell r="BL1839">
            <v>62726371653</v>
          </cell>
        </row>
        <row r="1840">
          <cell r="G1840" t="str">
            <v>2114510050</v>
          </cell>
          <cell r="BL1840">
            <v>27659130646</v>
          </cell>
        </row>
        <row r="1841">
          <cell r="G1841" t="str">
            <v>2114540050</v>
          </cell>
          <cell r="BL1841">
            <v>7651111171</v>
          </cell>
        </row>
        <row r="1842">
          <cell r="G1842" t="str">
            <v>2114570050</v>
          </cell>
          <cell r="BL1842">
            <v>27416129836</v>
          </cell>
        </row>
        <row r="1843">
          <cell r="G1843" t="str">
            <v>2114590050</v>
          </cell>
          <cell r="BL1843">
            <v>0</v>
          </cell>
        </row>
        <row r="1844">
          <cell r="G1844" t="str">
            <v>E211470050</v>
          </cell>
          <cell r="BL1844">
            <v>235169158797</v>
          </cell>
        </row>
        <row r="1845">
          <cell r="G1845" t="str">
            <v>2114710050</v>
          </cell>
          <cell r="BL1845">
            <v>4347686101</v>
          </cell>
        </row>
        <row r="1846">
          <cell r="G1846" t="str">
            <v>2114740050</v>
          </cell>
          <cell r="BL1846">
            <v>3215448578</v>
          </cell>
        </row>
        <row r="1847">
          <cell r="G1847" t="str">
            <v>2114770050</v>
          </cell>
          <cell r="BL1847">
            <v>227606024118</v>
          </cell>
        </row>
        <row r="1848">
          <cell r="G1848" t="str">
            <v>E211490050</v>
          </cell>
          <cell r="BL1848">
            <v>20600000</v>
          </cell>
        </row>
        <row r="1849">
          <cell r="G1849" t="str">
            <v>2114910050</v>
          </cell>
          <cell r="BL1849">
            <v>20600000</v>
          </cell>
        </row>
        <row r="1850">
          <cell r="G1850" t="str">
            <v>E211510050</v>
          </cell>
          <cell r="BL1850">
            <v>184088814215</v>
          </cell>
        </row>
        <row r="1851">
          <cell r="G1851" t="str">
            <v>2115110050</v>
          </cell>
          <cell r="BL1851">
            <v>184088814215</v>
          </cell>
        </row>
        <row r="1852">
          <cell r="G1852" t="str">
            <v>E211520050</v>
          </cell>
          <cell r="BL1852">
            <v>277378981833</v>
          </cell>
        </row>
        <row r="1853">
          <cell r="G1853" t="str">
            <v>2115210050</v>
          </cell>
          <cell r="BL1853">
            <v>277378981833</v>
          </cell>
        </row>
        <row r="1854">
          <cell r="G1854" t="str">
            <v>E211530050</v>
          </cell>
          <cell r="BL1854">
            <v>0</v>
          </cell>
        </row>
        <row r="1855">
          <cell r="G1855" t="str">
            <v>2115310050</v>
          </cell>
          <cell r="BL1855">
            <v>0</v>
          </cell>
        </row>
        <row r="1856">
          <cell r="G1856" t="str">
            <v>E211550050</v>
          </cell>
          <cell r="BL1856">
            <v>560557071</v>
          </cell>
        </row>
        <row r="1857">
          <cell r="G1857" t="str">
            <v>2115510050</v>
          </cell>
          <cell r="BL1857">
            <v>560557071</v>
          </cell>
        </row>
        <row r="1858">
          <cell r="G1858" t="str">
            <v>E211570050</v>
          </cell>
          <cell r="BL1858">
            <v>240413766</v>
          </cell>
        </row>
        <row r="1859">
          <cell r="G1859" t="str">
            <v>2115710050</v>
          </cell>
          <cell r="BL1859">
            <v>240413766</v>
          </cell>
        </row>
        <row r="1860">
          <cell r="G1860" t="str">
            <v>E211590050</v>
          </cell>
          <cell r="BL1860">
            <v>349777284</v>
          </cell>
        </row>
        <row r="1861">
          <cell r="G1861" t="str">
            <v>2115910050</v>
          </cell>
          <cell r="BL1861">
            <v>349777284</v>
          </cell>
        </row>
        <row r="1862">
          <cell r="G1862" t="str">
            <v>D211600050</v>
          </cell>
          <cell r="BL1862">
            <v>21963868340</v>
          </cell>
        </row>
        <row r="1863">
          <cell r="G1863" t="str">
            <v>E211610050</v>
          </cell>
          <cell r="BL1863">
            <v>139889390</v>
          </cell>
        </row>
        <row r="1864">
          <cell r="G1864" t="str">
            <v>2116110050</v>
          </cell>
          <cell r="BL1864">
            <v>139889390</v>
          </cell>
        </row>
        <row r="1865">
          <cell r="G1865" t="str">
            <v>E211630050</v>
          </cell>
          <cell r="BL1865">
            <v>21823978950</v>
          </cell>
        </row>
        <row r="1866">
          <cell r="G1866" t="str">
            <v>2116310050</v>
          </cell>
          <cell r="BL1866">
            <v>21823978950</v>
          </cell>
        </row>
        <row r="1867">
          <cell r="G1867" t="str">
            <v>D211650050</v>
          </cell>
          <cell r="BL1867">
            <v>1129434298347</v>
          </cell>
        </row>
        <row r="1868">
          <cell r="G1868" t="str">
            <v>E211670050</v>
          </cell>
          <cell r="BL1868">
            <v>335013334</v>
          </cell>
        </row>
        <row r="1869">
          <cell r="G1869" t="str">
            <v>2116710050</v>
          </cell>
          <cell r="BL1869">
            <v>156645954</v>
          </cell>
        </row>
        <row r="1870">
          <cell r="G1870" t="str">
            <v>2116730050</v>
          </cell>
          <cell r="BL1870">
            <v>178367380</v>
          </cell>
        </row>
        <row r="1871">
          <cell r="G1871" t="str">
            <v>2116750050</v>
          </cell>
          <cell r="BL1871">
            <v>0</v>
          </cell>
        </row>
        <row r="1872">
          <cell r="G1872" t="str">
            <v>2116770050</v>
          </cell>
          <cell r="BL1872">
            <v>0</v>
          </cell>
        </row>
        <row r="1873">
          <cell r="G1873" t="str">
            <v>2116790050</v>
          </cell>
          <cell r="BL1873">
            <v>0</v>
          </cell>
        </row>
        <row r="1874">
          <cell r="G1874" t="str">
            <v>E211690050</v>
          </cell>
          <cell r="BL1874">
            <v>1495320884</v>
          </cell>
        </row>
        <row r="1875">
          <cell r="G1875" t="str">
            <v>2116910050</v>
          </cell>
          <cell r="BL1875">
            <v>1495320884</v>
          </cell>
        </row>
        <row r="1876">
          <cell r="G1876" t="str">
            <v>E211710050</v>
          </cell>
          <cell r="BL1876">
            <v>7791438263</v>
          </cell>
        </row>
        <row r="1877">
          <cell r="G1877" t="str">
            <v>2117110050</v>
          </cell>
          <cell r="BL1877">
            <v>7791438263</v>
          </cell>
        </row>
        <row r="1878">
          <cell r="G1878" t="str">
            <v>E211730050</v>
          </cell>
          <cell r="BL1878">
            <v>19346282</v>
          </cell>
        </row>
        <row r="1879">
          <cell r="G1879" t="str">
            <v>2117310050</v>
          </cell>
          <cell r="BL1879">
            <v>19346282</v>
          </cell>
        </row>
        <row r="1880">
          <cell r="G1880" t="str">
            <v>E211750050</v>
          </cell>
          <cell r="BL1880">
            <v>2616589939</v>
          </cell>
        </row>
        <row r="1881">
          <cell r="G1881" t="str">
            <v>2117510050</v>
          </cell>
          <cell r="BL1881">
            <v>2616589939</v>
          </cell>
        </row>
        <row r="1882">
          <cell r="G1882" t="str">
            <v>E211770050</v>
          </cell>
          <cell r="BL1882">
            <v>0</v>
          </cell>
        </row>
        <row r="1883">
          <cell r="G1883" t="str">
            <v>2117710050</v>
          </cell>
          <cell r="BL1883">
            <v>0</v>
          </cell>
        </row>
        <row r="1884">
          <cell r="G1884" t="str">
            <v>E211790050</v>
          </cell>
          <cell r="BL1884">
            <v>216538531</v>
          </cell>
        </row>
        <row r="1885">
          <cell r="G1885" t="str">
            <v>2117910050</v>
          </cell>
          <cell r="BL1885">
            <v>216538531</v>
          </cell>
        </row>
        <row r="1886">
          <cell r="G1886" t="str">
            <v>E211810050</v>
          </cell>
          <cell r="BL1886">
            <v>0</v>
          </cell>
        </row>
        <row r="1887">
          <cell r="G1887" t="str">
            <v>2118110050</v>
          </cell>
          <cell r="BL1887">
            <v>0</v>
          </cell>
        </row>
        <row r="1888">
          <cell r="G1888" t="str">
            <v>E211830050</v>
          </cell>
          <cell r="BL1888">
            <v>0</v>
          </cell>
        </row>
        <row r="1889">
          <cell r="G1889" t="str">
            <v>2118310050</v>
          </cell>
          <cell r="BL1889">
            <v>0</v>
          </cell>
        </row>
        <row r="1890">
          <cell r="G1890" t="str">
            <v>E211850050</v>
          </cell>
          <cell r="BL1890">
            <v>432728207065</v>
          </cell>
        </row>
        <row r="1891">
          <cell r="G1891" t="str">
            <v>2118510050</v>
          </cell>
          <cell r="BL1891">
            <v>432728207065</v>
          </cell>
        </row>
        <row r="1892">
          <cell r="G1892" t="str">
            <v>E211870050</v>
          </cell>
          <cell r="BL1892">
            <v>0</v>
          </cell>
        </row>
        <row r="1893">
          <cell r="G1893" t="str">
            <v>2118710050</v>
          </cell>
          <cell r="BL1893">
            <v>0</v>
          </cell>
        </row>
        <row r="1894">
          <cell r="G1894" t="str">
            <v>E211890050</v>
          </cell>
          <cell r="BL1894">
            <v>0</v>
          </cell>
        </row>
        <row r="1895">
          <cell r="G1895" t="str">
            <v>2118910050</v>
          </cell>
          <cell r="BL1895">
            <v>0</v>
          </cell>
        </row>
        <row r="1896">
          <cell r="G1896" t="str">
            <v>E211910050</v>
          </cell>
          <cell r="BL1896">
            <v>0</v>
          </cell>
        </row>
        <row r="1897">
          <cell r="G1897" t="str">
            <v>2119110050</v>
          </cell>
          <cell r="BL1897">
            <v>0</v>
          </cell>
        </row>
        <row r="1898">
          <cell r="G1898" t="str">
            <v>E211930050</v>
          </cell>
          <cell r="BL1898">
            <v>25524196247</v>
          </cell>
        </row>
        <row r="1899">
          <cell r="G1899" t="str">
            <v>2119310050</v>
          </cell>
          <cell r="BL1899">
            <v>19241928333</v>
          </cell>
        </row>
        <row r="1900">
          <cell r="G1900" t="str">
            <v>2119350050</v>
          </cell>
          <cell r="BL1900">
            <v>6282267914</v>
          </cell>
        </row>
        <row r="1901">
          <cell r="G1901" t="str">
            <v>E211950050</v>
          </cell>
          <cell r="BL1901">
            <v>0</v>
          </cell>
        </row>
        <row r="1902">
          <cell r="G1902" t="str">
            <v>2119510050</v>
          </cell>
          <cell r="BL1902">
            <v>0</v>
          </cell>
        </row>
        <row r="1903">
          <cell r="G1903" t="str">
            <v>2119530050</v>
          </cell>
          <cell r="BL1903">
            <v>0</v>
          </cell>
        </row>
        <row r="1904">
          <cell r="G1904" t="str">
            <v>2119550050</v>
          </cell>
          <cell r="BL1904">
            <v>0</v>
          </cell>
        </row>
        <row r="1905">
          <cell r="G1905" t="str">
            <v>2119570050</v>
          </cell>
          <cell r="BL1905">
            <v>0</v>
          </cell>
        </row>
        <row r="1906">
          <cell r="G1906" t="str">
            <v>E211970050</v>
          </cell>
          <cell r="BL1906">
            <v>0</v>
          </cell>
        </row>
        <row r="1907">
          <cell r="G1907" t="str">
            <v>2119710050</v>
          </cell>
          <cell r="BL1907">
            <v>0</v>
          </cell>
        </row>
        <row r="1908">
          <cell r="G1908" t="str">
            <v>2119730050</v>
          </cell>
          <cell r="BL1908">
            <v>0</v>
          </cell>
        </row>
        <row r="1909">
          <cell r="G1909" t="str">
            <v>2119750050</v>
          </cell>
          <cell r="BL1909">
            <v>0</v>
          </cell>
        </row>
        <row r="1910">
          <cell r="G1910" t="str">
            <v>E211990050</v>
          </cell>
          <cell r="BL1910">
            <v>0</v>
          </cell>
        </row>
        <row r="1911">
          <cell r="G1911" t="str">
            <v>2119910050</v>
          </cell>
          <cell r="BL1911">
            <v>0</v>
          </cell>
        </row>
        <row r="1912">
          <cell r="G1912" t="str">
            <v>2119930050</v>
          </cell>
          <cell r="BL1912">
            <v>0</v>
          </cell>
        </row>
        <row r="1913">
          <cell r="G1913" t="str">
            <v>2119950050</v>
          </cell>
          <cell r="BL1913">
            <v>0</v>
          </cell>
        </row>
        <row r="1914">
          <cell r="G1914" t="str">
            <v>E212010050</v>
          </cell>
          <cell r="BL1914">
            <v>0</v>
          </cell>
        </row>
        <row r="1915">
          <cell r="G1915" t="str">
            <v>2120110050</v>
          </cell>
          <cell r="BL1915">
            <v>0</v>
          </cell>
        </row>
        <row r="1916">
          <cell r="G1916" t="str">
            <v>E212030050</v>
          </cell>
          <cell r="BL1916">
            <v>6487029125</v>
          </cell>
        </row>
        <row r="1917">
          <cell r="G1917" t="str">
            <v>2120310050</v>
          </cell>
          <cell r="BL1917">
            <v>6487029125</v>
          </cell>
        </row>
        <row r="1918">
          <cell r="G1918" t="str">
            <v>E212050050</v>
          </cell>
          <cell r="BL1918">
            <v>906867958</v>
          </cell>
        </row>
        <row r="1919">
          <cell r="G1919" t="str">
            <v>2120510050</v>
          </cell>
          <cell r="BL1919">
            <v>906867958</v>
          </cell>
        </row>
        <row r="1920">
          <cell r="G1920" t="str">
            <v>E212070050</v>
          </cell>
          <cell r="BL1920">
            <v>0</v>
          </cell>
        </row>
        <row r="1921">
          <cell r="G1921" t="str">
            <v>2120710050</v>
          </cell>
          <cell r="BL1921">
            <v>0</v>
          </cell>
        </row>
        <row r="1922">
          <cell r="G1922" t="str">
            <v>E212090050</v>
          </cell>
          <cell r="BL1922">
            <v>651313750719</v>
          </cell>
        </row>
        <row r="1923">
          <cell r="G1923" t="str">
            <v>2120910050</v>
          </cell>
          <cell r="BL1923">
            <v>651313750719</v>
          </cell>
        </row>
        <row r="1924">
          <cell r="G1924" t="str">
            <v>2120950050</v>
          </cell>
          <cell r="BL1924">
            <v>0</v>
          </cell>
        </row>
        <row r="1925">
          <cell r="G1925" t="str">
            <v>2120960050</v>
          </cell>
          <cell r="BL1925">
            <v>0</v>
          </cell>
        </row>
        <row r="1926">
          <cell r="G1926" t="str">
            <v>2120970050</v>
          </cell>
          <cell r="BL1926">
            <v>0</v>
          </cell>
        </row>
        <row r="1927">
          <cell r="G1927" t="str">
            <v>C212700050</v>
          </cell>
          <cell r="BL1927">
            <v>14227424516504</v>
          </cell>
        </row>
        <row r="1928">
          <cell r="G1928" t="str">
            <v>D212710050</v>
          </cell>
          <cell r="BL1928">
            <v>0</v>
          </cell>
        </row>
        <row r="1929">
          <cell r="G1929" t="str">
            <v>E212710050</v>
          </cell>
          <cell r="BL1929">
            <v>0</v>
          </cell>
        </row>
        <row r="1930">
          <cell r="G1930" t="str">
            <v>2127110050</v>
          </cell>
          <cell r="BL1930">
            <v>0</v>
          </cell>
        </row>
        <row r="1931">
          <cell r="G1931" t="str">
            <v>D212750050</v>
          </cell>
          <cell r="BL1931">
            <v>14378548812360</v>
          </cell>
        </row>
        <row r="1932">
          <cell r="G1932" t="str">
            <v>E212750050</v>
          </cell>
          <cell r="BL1932">
            <v>14378548812360</v>
          </cell>
        </row>
        <row r="1933">
          <cell r="G1933" t="str">
            <v>2127510050</v>
          </cell>
          <cell r="BL1933">
            <v>14378548812360</v>
          </cell>
        </row>
        <row r="1934">
          <cell r="G1934" t="str">
            <v>D212770050</v>
          </cell>
          <cell r="BL1934">
            <v>0</v>
          </cell>
        </row>
        <row r="1935">
          <cell r="G1935" t="str">
            <v>E212770050</v>
          </cell>
          <cell r="BL1935">
            <v>0</v>
          </cell>
        </row>
        <row r="1936">
          <cell r="G1936" t="str">
            <v>2127710050</v>
          </cell>
          <cell r="BL1936">
            <v>0</v>
          </cell>
        </row>
        <row r="1937">
          <cell r="G1937" t="str">
            <v>D212780050</v>
          </cell>
          <cell r="BL1937">
            <v>-151124295856</v>
          </cell>
        </row>
        <row r="1938">
          <cell r="G1938" t="str">
            <v>E212780050</v>
          </cell>
          <cell r="BL1938">
            <v>-151124295856</v>
          </cell>
        </row>
        <row r="1939">
          <cell r="G1939" t="str">
            <v>2127810050</v>
          </cell>
          <cell r="BL1939">
            <v>-151124295856</v>
          </cell>
        </row>
        <row r="1940">
          <cell r="G1940" t="str">
            <v>C213000050</v>
          </cell>
          <cell r="BL1940">
            <v>100000000000</v>
          </cell>
        </row>
        <row r="1941">
          <cell r="G1941" t="str">
            <v>D213100050</v>
          </cell>
          <cell r="BL1941">
            <v>0</v>
          </cell>
        </row>
        <row r="1942">
          <cell r="G1942" t="str">
            <v>E213100050</v>
          </cell>
          <cell r="BL1942">
            <v>0</v>
          </cell>
        </row>
        <row r="1943">
          <cell r="G1943" t="str">
            <v>2131010050</v>
          </cell>
          <cell r="BL1943">
            <v>0</v>
          </cell>
        </row>
        <row r="1944">
          <cell r="G1944" t="str">
            <v>2131020050</v>
          </cell>
          <cell r="BL1944">
            <v>0</v>
          </cell>
        </row>
        <row r="1945">
          <cell r="G1945" t="str">
            <v>D213200050</v>
          </cell>
          <cell r="BL1945">
            <v>0</v>
          </cell>
        </row>
        <row r="1946">
          <cell r="G1946" t="str">
            <v>E213200050</v>
          </cell>
          <cell r="BL1946">
            <v>0</v>
          </cell>
        </row>
        <row r="1947">
          <cell r="G1947" t="str">
            <v>2132010050</v>
          </cell>
          <cell r="BL1947">
            <v>0</v>
          </cell>
        </row>
        <row r="1948">
          <cell r="G1948" t="str">
            <v>2132050050</v>
          </cell>
          <cell r="BL1948">
            <v>0</v>
          </cell>
        </row>
        <row r="1949">
          <cell r="G1949" t="str">
            <v>D213300050</v>
          </cell>
          <cell r="BL1949">
            <v>0</v>
          </cell>
        </row>
        <row r="1950">
          <cell r="G1950" t="str">
            <v>E213300050</v>
          </cell>
          <cell r="BL1950">
            <v>0</v>
          </cell>
        </row>
        <row r="1951">
          <cell r="G1951" t="str">
            <v>2133010050</v>
          </cell>
          <cell r="BL1951">
            <v>0</v>
          </cell>
        </row>
        <row r="1952">
          <cell r="G1952" t="str">
            <v>D213400050</v>
          </cell>
          <cell r="BL1952">
            <v>0</v>
          </cell>
        </row>
        <row r="1953">
          <cell r="G1953" t="str">
            <v>E213400050</v>
          </cell>
          <cell r="BL1953">
            <v>0</v>
          </cell>
        </row>
        <row r="1954">
          <cell r="G1954" t="str">
            <v>2134010050</v>
          </cell>
          <cell r="BL1954">
            <v>0</v>
          </cell>
        </row>
        <row r="1955">
          <cell r="G1955" t="str">
            <v>D213500050</v>
          </cell>
          <cell r="BL1955">
            <v>0</v>
          </cell>
        </row>
        <row r="1956">
          <cell r="G1956" t="str">
            <v>E213500050</v>
          </cell>
          <cell r="BL1956">
            <v>0</v>
          </cell>
        </row>
        <row r="1957">
          <cell r="G1957" t="str">
            <v>2135010050</v>
          </cell>
          <cell r="BL1957">
            <v>0</v>
          </cell>
        </row>
        <row r="1958">
          <cell r="G1958" t="str">
            <v>D213600050</v>
          </cell>
          <cell r="BL1958">
            <v>100000000000</v>
          </cell>
        </row>
        <row r="1959">
          <cell r="G1959" t="str">
            <v>E213600050</v>
          </cell>
          <cell r="BL1959">
            <v>100000000000</v>
          </cell>
        </row>
        <row r="1960">
          <cell r="G1960" t="str">
            <v>2136010050</v>
          </cell>
          <cell r="BL1960">
            <v>100000000000</v>
          </cell>
        </row>
        <row r="1961">
          <cell r="G1961" t="str">
            <v>D213900050</v>
          </cell>
          <cell r="BL1961">
            <v>0</v>
          </cell>
        </row>
        <row r="1962">
          <cell r="G1962" t="str">
            <v>E213900050</v>
          </cell>
          <cell r="BL1962">
            <v>0</v>
          </cell>
        </row>
        <row r="1963">
          <cell r="G1963" t="str">
            <v>2139010050</v>
          </cell>
          <cell r="BL1963">
            <v>0</v>
          </cell>
        </row>
        <row r="1964">
          <cell r="G1964" t="str">
            <v>C215000050</v>
          </cell>
          <cell r="BL1964">
            <v>3610959771988</v>
          </cell>
        </row>
        <row r="1965">
          <cell r="G1965" t="str">
            <v>D215100050</v>
          </cell>
          <cell r="BL1965">
            <v>3526318931895</v>
          </cell>
        </row>
        <row r="1966">
          <cell r="G1966" t="str">
            <v>E215100050</v>
          </cell>
          <cell r="BL1966">
            <v>3526318931895</v>
          </cell>
        </row>
        <row r="1967">
          <cell r="G1967" t="str">
            <v>2151010050</v>
          </cell>
          <cell r="BL1967">
            <v>3526318931895</v>
          </cell>
        </row>
        <row r="1968">
          <cell r="G1968" t="str">
            <v>D215200050</v>
          </cell>
          <cell r="BL1968">
            <v>0</v>
          </cell>
        </row>
        <row r="1969">
          <cell r="G1969" t="str">
            <v>E215200050</v>
          </cell>
          <cell r="BL1969">
            <v>0</v>
          </cell>
        </row>
        <row r="1970">
          <cell r="G1970" t="str">
            <v>2152010050</v>
          </cell>
          <cell r="BL1970">
            <v>0</v>
          </cell>
        </row>
        <row r="1971">
          <cell r="G1971" t="str">
            <v>D215300050</v>
          </cell>
          <cell r="BL1971">
            <v>84640840093</v>
          </cell>
        </row>
        <row r="1972">
          <cell r="G1972" t="str">
            <v>E215300050</v>
          </cell>
          <cell r="BL1972">
            <v>84640840093</v>
          </cell>
        </row>
        <row r="1973">
          <cell r="G1973" t="str">
            <v>2153010050</v>
          </cell>
          <cell r="BL1973">
            <v>84640840093</v>
          </cell>
        </row>
        <row r="1974">
          <cell r="G1974" t="str">
            <v>C216000050</v>
          </cell>
          <cell r="BL1974">
            <v>41550403995425</v>
          </cell>
        </row>
        <row r="1975">
          <cell r="G1975" t="str">
            <v>D216100050</v>
          </cell>
          <cell r="BL1975">
            <v>41550403995425</v>
          </cell>
        </row>
        <row r="1976">
          <cell r="G1976" t="str">
            <v>E216110050</v>
          </cell>
          <cell r="BL1976">
            <v>2715952296007</v>
          </cell>
        </row>
        <row r="1977">
          <cell r="G1977" t="str">
            <v>2161110050</v>
          </cell>
          <cell r="BL1977">
            <v>2715952296007</v>
          </cell>
        </row>
        <row r="1978">
          <cell r="G1978" t="str">
            <v>E216120050</v>
          </cell>
          <cell r="BL1978">
            <v>17319312212900</v>
          </cell>
        </row>
        <row r="1979">
          <cell r="G1979" t="str">
            <v>2161210050</v>
          </cell>
          <cell r="BL1979">
            <v>17319312212900</v>
          </cell>
        </row>
        <row r="1980">
          <cell r="G1980" t="str">
            <v>E216130050</v>
          </cell>
          <cell r="BL1980">
            <v>876266213581</v>
          </cell>
        </row>
        <row r="1981">
          <cell r="G1981" t="str">
            <v>2161310050</v>
          </cell>
          <cell r="BL1981">
            <v>876266213581</v>
          </cell>
        </row>
        <row r="1982">
          <cell r="G1982" t="str">
            <v>E216140050</v>
          </cell>
          <cell r="BL1982">
            <v>20415423612131</v>
          </cell>
        </row>
        <row r="1983">
          <cell r="G1983" t="str">
            <v>2161410050</v>
          </cell>
          <cell r="BL1983">
            <v>20415423612131</v>
          </cell>
        </row>
        <row r="1984">
          <cell r="G1984" t="str">
            <v>E216150050</v>
          </cell>
          <cell r="BL1984">
            <v>82223144942</v>
          </cell>
        </row>
        <row r="1985">
          <cell r="G1985" t="str">
            <v>2161510050</v>
          </cell>
          <cell r="BL1985">
            <v>82223144942</v>
          </cell>
        </row>
        <row r="1986">
          <cell r="G1986" t="str">
            <v>E216160050</v>
          </cell>
          <cell r="BL1986">
            <v>140950691141</v>
          </cell>
        </row>
        <row r="1987">
          <cell r="G1987" t="str">
            <v>2161610050</v>
          </cell>
          <cell r="BL1987">
            <v>140950691141</v>
          </cell>
        </row>
        <row r="1988">
          <cell r="G1988" t="str">
            <v>E216190050</v>
          </cell>
          <cell r="BL1988">
            <v>275824723</v>
          </cell>
        </row>
        <row r="1989">
          <cell r="G1989" t="str">
            <v>2161910050</v>
          </cell>
          <cell r="BL1989">
            <v>275824723</v>
          </cell>
        </row>
        <row r="1990">
          <cell r="G1990" t="str">
            <v>D216500050</v>
          </cell>
          <cell r="BL1990">
            <v>0</v>
          </cell>
        </row>
        <row r="1991">
          <cell r="G1991" t="str">
            <v>E216510050</v>
          </cell>
          <cell r="BL1991">
            <v>0</v>
          </cell>
        </row>
        <row r="1992">
          <cell r="G1992" t="str">
            <v>2165110050</v>
          </cell>
          <cell r="BL1992">
            <v>0</v>
          </cell>
        </row>
        <row r="1993">
          <cell r="G1993" t="str">
            <v>E216590050</v>
          </cell>
          <cell r="BL1993">
            <v>0</v>
          </cell>
        </row>
        <row r="1994">
          <cell r="G1994" t="str">
            <v>2165910050</v>
          </cell>
          <cell r="BL1994">
            <v>0</v>
          </cell>
        </row>
        <row r="1995">
          <cell r="G1995" t="str">
            <v>C219000050</v>
          </cell>
          <cell r="BL1995">
            <v>-207712382</v>
          </cell>
        </row>
        <row r="1996">
          <cell r="G1996" t="str">
            <v>D219100050</v>
          </cell>
          <cell r="BL1996">
            <v>0</v>
          </cell>
        </row>
        <row r="1997">
          <cell r="G1997" t="str">
            <v>E219100050</v>
          </cell>
          <cell r="BL1997">
            <v>0</v>
          </cell>
        </row>
        <row r="1998">
          <cell r="G1998" t="str">
            <v>2191010050</v>
          </cell>
          <cell r="BL1998">
            <v>0</v>
          </cell>
        </row>
        <row r="1999">
          <cell r="G1999" t="str">
            <v>2191050050</v>
          </cell>
          <cell r="BL1999">
            <v>0</v>
          </cell>
        </row>
        <row r="2000">
          <cell r="G2000" t="str">
            <v>D219500050</v>
          </cell>
          <cell r="BL2000">
            <v>-207712382</v>
          </cell>
        </row>
        <row r="2001">
          <cell r="G2001" t="str">
            <v>E219500050</v>
          </cell>
          <cell r="BL2001">
            <v>-207712382</v>
          </cell>
        </row>
        <row r="2002">
          <cell r="G2002" t="str">
            <v>2195010050</v>
          </cell>
          <cell r="BL2002">
            <v>-303</v>
          </cell>
        </row>
        <row r="2003">
          <cell r="G2003" t="str">
            <v>2195050050</v>
          </cell>
          <cell r="BL2003">
            <v>-207712079</v>
          </cell>
        </row>
        <row r="2004">
          <cell r="G2004" t="str">
            <v>B230000010</v>
          </cell>
          <cell r="BL2004">
            <v>167110606000</v>
          </cell>
        </row>
        <row r="2005">
          <cell r="G2005" t="str">
            <v>C230000010</v>
          </cell>
          <cell r="BL2005">
            <v>167110606000</v>
          </cell>
        </row>
        <row r="2006">
          <cell r="G2006" t="str">
            <v>D298100010</v>
          </cell>
          <cell r="BL2006">
            <v>167110606000</v>
          </cell>
        </row>
        <row r="2007">
          <cell r="G2007" t="str">
            <v>E298110010</v>
          </cell>
          <cell r="BL2007">
            <v>0</v>
          </cell>
        </row>
        <row r="2008">
          <cell r="G2008" t="str">
            <v>2981110010</v>
          </cell>
          <cell r="BL2008">
            <v>0</v>
          </cell>
        </row>
        <row r="2009">
          <cell r="G2009" t="str">
            <v>2981150010</v>
          </cell>
          <cell r="BL2009">
            <v>0</v>
          </cell>
        </row>
        <row r="2010">
          <cell r="G2010" t="str">
            <v>E298130010</v>
          </cell>
          <cell r="BL2010">
            <v>167110606000</v>
          </cell>
        </row>
        <row r="2011">
          <cell r="G2011" t="str">
            <v>2981310010</v>
          </cell>
          <cell r="BL2011">
            <v>167110606000</v>
          </cell>
        </row>
        <row r="2012">
          <cell r="G2012" t="str">
            <v>2981350010</v>
          </cell>
          <cell r="BL2012">
            <v>0</v>
          </cell>
        </row>
        <row r="2013">
          <cell r="G2013" t="str">
            <v>E298150010</v>
          </cell>
          <cell r="BL2013">
            <v>0</v>
          </cell>
        </row>
        <row r="2014">
          <cell r="G2014" t="str">
            <v>2981510010</v>
          </cell>
          <cell r="BL2014">
            <v>0</v>
          </cell>
        </row>
        <row r="2015">
          <cell r="G2015" t="str">
            <v>2981550010</v>
          </cell>
          <cell r="BL2015">
            <v>0</v>
          </cell>
        </row>
        <row r="2016">
          <cell r="G2016" t="str">
            <v>E298160010</v>
          </cell>
          <cell r="BL2016">
            <v>0</v>
          </cell>
        </row>
        <row r="2017">
          <cell r="G2017" t="str">
            <v>2981610010</v>
          </cell>
          <cell r="BL2017">
            <v>0</v>
          </cell>
        </row>
        <row r="2018">
          <cell r="G2018" t="str">
            <v>2981650010</v>
          </cell>
          <cell r="BL2018">
            <v>0</v>
          </cell>
        </row>
        <row r="2019">
          <cell r="G2019" t="str">
            <v>E298170010</v>
          </cell>
          <cell r="BL2019">
            <v>0</v>
          </cell>
        </row>
        <row r="2020">
          <cell r="G2020" t="str">
            <v>2981710010</v>
          </cell>
          <cell r="BL2020">
            <v>0</v>
          </cell>
        </row>
        <row r="2021">
          <cell r="G2021" t="str">
            <v>2981750010</v>
          </cell>
          <cell r="BL2021">
            <v>0</v>
          </cell>
        </row>
        <row r="2022">
          <cell r="G2022" t="str">
            <v>E298190010</v>
          </cell>
          <cell r="BL2022">
            <v>0</v>
          </cell>
        </row>
        <row r="2023">
          <cell r="G2023" t="str">
            <v>2981910010</v>
          </cell>
          <cell r="BL2023">
            <v>0</v>
          </cell>
        </row>
        <row r="2024">
          <cell r="G2024" t="str">
            <v>2981950010</v>
          </cell>
          <cell r="BL2024">
            <v>0</v>
          </cell>
        </row>
        <row r="2025">
          <cell r="G2025" t="str">
            <v>B230000015</v>
          </cell>
          <cell r="BL2025">
            <v>0</v>
          </cell>
        </row>
        <row r="2026">
          <cell r="G2026" t="str">
            <v>C230000015</v>
          </cell>
          <cell r="BL2026">
            <v>0</v>
          </cell>
        </row>
        <row r="2027">
          <cell r="G2027" t="str">
            <v>D294700015</v>
          </cell>
          <cell r="BL2027">
            <v>0</v>
          </cell>
        </row>
        <row r="2028">
          <cell r="G2028" t="str">
            <v>E294710015</v>
          </cell>
          <cell r="BL2028">
            <v>0</v>
          </cell>
        </row>
        <row r="2029">
          <cell r="G2029" t="str">
            <v>2947110015</v>
          </cell>
          <cell r="BL2029">
            <v>0</v>
          </cell>
        </row>
        <row r="2030">
          <cell r="G2030" t="str">
            <v>2947120015</v>
          </cell>
          <cell r="BL2030">
            <v>0</v>
          </cell>
        </row>
        <row r="2031">
          <cell r="G2031" t="str">
            <v>2947130015</v>
          </cell>
          <cell r="BL2031">
            <v>0</v>
          </cell>
        </row>
        <row r="2032">
          <cell r="G2032" t="str">
            <v>2948120015</v>
          </cell>
          <cell r="BL2032">
            <v>0</v>
          </cell>
        </row>
        <row r="2033">
          <cell r="G2033" t="str">
            <v>E294750015</v>
          </cell>
          <cell r="BL2033">
            <v>0</v>
          </cell>
        </row>
        <row r="2034">
          <cell r="G2034" t="str">
            <v>2947510015</v>
          </cell>
          <cell r="BL2034">
            <v>0</v>
          </cell>
        </row>
        <row r="2035">
          <cell r="G2035" t="str">
            <v>2947520015</v>
          </cell>
          <cell r="BL2035">
            <v>0</v>
          </cell>
        </row>
        <row r="2036">
          <cell r="G2036" t="str">
            <v>2947530015</v>
          </cell>
          <cell r="BL2036">
            <v>0</v>
          </cell>
        </row>
        <row r="2037">
          <cell r="G2037" t="str">
            <v>2948520015</v>
          </cell>
          <cell r="BL2037">
            <v>0</v>
          </cell>
        </row>
        <row r="2038">
          <cell r="G2038" t="str">
            <v>D233000015</v>
          </cell>
          <cell r="BL2038">
            <v>0</v>
          </cell>
        </row>
        <row r="2039">
          <cell r="G2039" t="str">
            <v>E233300015</v>
          </cell>
          <cell r="BL2039">
            <v>0</v>
          </cell>
        </row>
        <row r="2040">
          <cell r="G2040" t="str">
            <v>2333010015</v>
          </cell>
          <cell r="BL2040">
            <v>0</v>
          </cell>
        </row>
        <row r="2041">
          <cell r="G2041" t="str">
            <v>B230000050</v>
          </cell>
          <cell r="BL2041">
            <v>31454219301477</v>
          </cell>
        </row>
        <row r="2042">
          <cell r="G2042" t="str">
            <v>C230000050</v>
          </cell>
          <cell r="BL2042">
            <v>31495615282208</v>
          </cell>
        </row>
        <row r="2043">
          <cell r="G2043" t="str">
            <v>D231000050</v>
          </cell>
          <cell r="BL2043">
            <v>0</v>
          </cell>
        </row>
        <row r="2044">
          <cell r="G2044" t="str">
            <v>E231000050</v>
          </cell>
          <cell r="BL2044">
            <v>0</v>
          </cell>
        </row>
        <row r="2045">
          <cell r="G2045" t="str">
            <v>2310010050</v>
          </cell>
          <cell r="BL2045">
            <v>0</v>
          </cell>
        </row>
        <row r="2046">
          <cell r="G2046" t="str">
            <v>D232000050</v>
          </cell>
          <cell r="BL2046">
            <v>12191463586924</v>
          </cell>
        </row>
        <row r="2047">
          <cell r="G2047" t="str">
            <v>E232100050</v>
          </cell>
          <cell r="BL2047">
            <v>2064180000000</v>
          </cell>
        </row>
        <row r="2048">
          <cell r="G2048" t="str">
            <v>2321110050</v>
          </cell>
          <cell r="BL2048">
            <v>0</v>
          </cell>
        </row>
        <row r="2049">
          <cell r="G2049" t="str">
            <v>2321150050</v>
          </cell>
          <cell r="BL2049">
            <v>2064180000000</v>
          </cell>
        </row>
        <row r="2050">
          <cell r="G2050" t="str">
            <v>2321310050</v>
          </cell>
          <cell r="BL2050">
            <v>0</v>
          </cell>
        </row>
        <row r="2051">
          <cell r="G2051" t="str">
            <v>2321510050</v>
          </cell>
          <cell r="BL2051">
            <v>0</v>
          </cell>
        </row>
        <row r="2052">
          <cell r="G2052" t="str">
            <v>E232200050</v>
          </cell>
          <cell r="BL2052">
            <v>2007334670340</v>
          </cell>
        </row>
        <row r="2053">
          <cell r="G2053" t="str">
            <v>2322010050</v>
          </cell>
          <cell r="BL2053">
            <v>2007334670340</v>
          </cell>
        </row>
        <row r="2054">
          <cell r="G2054" t="str">
            <v>2322030050</v>
          </cell>
          <cell r="BL2054">
            <v>0</v>
          </cell>
        </row>
        <row r="2055">
          <cell r="G2055" t="str">
            <v>2322050050</v>
          </cell>
          <cell r="BL2055">
            <v>0</v>
          </cell>
        </row>
        <row r="2056">
          <cell r="G2056" t="str">
            <v>2322090050</v>
          </cell>
          <cell r="BL2056">
            <v>0</v>
          </cell>
        </row>
        <row r="2057">
          <cell r="G2057" t="str">
            <v>E232300050</v>
          </cell>
          <cell r="BL2057">
            <v>0</v>
          </cell>
        </row>
        <row r="2058">
          <cell r="G2058" t="str">
            <v>2323010050</v>
          </cell>
          <cell r="BL2058">
            <v>0</v>
          </cell>
        </row>
        <row r="2059">
          <cell r="G2059" t="str">
            <v>E232400050</v>
          </cell>
          <cell r="BL2059">
            <v>65000000000</v>
          </cell>
        </row>
        <row r="2060">
          <cell r="G2060" t="str">
            <v>2324010050</v>
          </cell>
          <cell r="BL2060">
            <v>65000000000</v>
          </cell>
        </row>
        <row r="2061">
          <cell r="G2061" t="str">
            <v>E232500050</v>
          </cell>
          <cell r="BL2061">
            <v>1714698323003</v>
          </cell>
        </row>
        <row r="2062">
          <cell r="G2062" t="str">
            <v>2325150050</v>
          </cell>
          <cell r="BL2062">
            <v>1714698323003</v>
          </cell>
        </row>
        <row r="2063">
          <cell r="G2063" t="str">
            <v>2325510050</v>
          </cell>
          <cell r="BL2063">
            <v>0</v>
          </cell>
        </row>
        <row r="2064">
          <cell r="G2064" t="str">
            <v>2325520050</v>
          </cell>
          <cell r="BL2064">
            <v>0</v>
          </cell>
        </row>
        <row r="2065">
          <cell r="G2065" t="str">
            <v>2325530050</v>
          </cell>
          <cell r="BL2065">
            <v>0</v>
          </cell>
        </row>
        <row r="2066">
          <cell r="G2066" t="str">
            <v>2325540050</v>
          </cell>
          <cell r="BL2066">
            <v>0</v>
          </cell>
        </row>
        <row r="2067">
          <cell r="G2067" t="str">
            <v>2325550050</v>
          </cell>
          <cell r="BL2067">
            <v>0</v>
          </cell>
        </row>
        <row r="2068">
          <cell r="G2068" t="str">
            <v>2325560050</v>
          </cell>
          <cell r="BL2068">
            <v>0</v>
          </cell>
        </row>
        <row r="2069">
          <cell r="G2069" t="str">
            <v>2325570050</v>
          </cell>
          <cell r="BL2069">
            <v>0</v>
          </cell>
        </row>
        <row r="2070">
          <cell r="G2070" t="str">
            <v>E232600050</v>
          </cell>
          <cell r="BL2070">
            <v>0</v>
          </cell>
        </row>
        <row r="2071">
          <cell r="G2071" t="str">
            <v>2326010050</v>
          </cell>
          <cell r="BL2071">
            <v>0</v>
          </cell>
        </row>
        <row r="2072">
          <cell r="G2072" t="str">
            <v>2326030050</v>
          </cell>
          <cell r="BL2072">
            <v>0</v>
          </cell>
        </row>
        <row r="2073">
          <cell r="G2073" t="str">
            <v>2326050050</v>
          </cell>
          <cell r="BL2073">
            <v>0</v>
          </cell>
        </row>
        <row r="2074">
          <cell r="G2074" t="str">
            <v>2326070050</v>
          </cell>
          <cell r="BL2074">
            <v>0</v>
          </cell>
        </row>
        <row r="2075">
          <cell r="G2075" t="str">
            <v>E232700050</v>
          </cell>
          <cell r="BL2075">
            <v>3889209952381</v>
          </cell>
        </row>
        <row r="2076">
          <cell r="G2076" t="str">
            <v>2327110050</v>
          </cell>
          <cell r="BL2076">
            <v>0</v>
          </cell>
        </row>
        <row r="2077">
          <cell r="G2077" t="str">
            <v>2327920050</v>
          </cell>
          <cell r="BL2077">
            <v>0</v>
          </cell>
        </row>
        <row r="2078">
          <cell r="G2078" t="str">
            <v>2327930050</v>
          </cell>
          <cell r="BL2078">
            <v>0</v>
          </cell>
        </row>
        <row r="2079">
          <cell r="G2079" t="str">
            <v>2327940050</v>
          </cell>
          <cell r="BL2079">
            <v>0</v>
          </cell>
        </row>
        <row r="2080">
          <cell r="G2080" t="str">
            <v>2327950050</v>
          </cell>
          <cell r="BL2080">
            <v>0</v>
          </cell>
        </row>
        <row r="2081">
          <cell r="G2081" t="str">
            <v>2327990050</v>
          </cell>
          <cell r="BL2081">
            <v>3889209952381</v>
          </cell>
        </row>
        <row r="2082">
          <cell r="G2082" t="str">
            <v>E232900050</v>
          </cell>
          <cell r="BL2082">
            <v>2451040641200</v>
          </cell>
        </row>
        <row r="2083">
          <cell r="G2083" t="str">
            <v>2329010050</v>
          </cell>
          <cell r="BL2083">
            <v>0</v>
          </cell>
        </row>
        <row r="2084">
          <cell r="G2084" t="str">
            <v>2329020050</v>
          </cell>
          <cell r="BL2084">
            <v>145000000000</v>
          </cell>
        </row>
        <row r="2085">
          <cell r="G2085" t="str">
            <v>2329090050</v>
          </cell>
          <cell r="BL2085">
            <v>2306040641200</v>
          </cell>
        </row>
        <row r="2086">
          <cell r="G2086" t="str">
            <v>D233000050</v>
          </cell>
          <cell r="BL2086">
            <v>13703726613516</v>
          </cell>
        </row>
        <row r="2087">
          <cell r="G2087" t="str">
            <v>E233100050</v>
          </cell>
          <cell r="BL2087">
            <v>58476497458</v>
          </cell>
        </row>
        <row r="2088">
          <cell r="G2088" t="str">
            <v>2331010050</v>
          </cell>
          <cell r="BL2088">
            <v>58476497458</v>
          </cell>
        </row>
        <row r="2089">
          <cell r="G2089" t="str">
            <v>E233300050</v>
          </cell>
          <cell r="BL2089">
            <v>12211312780691</v>
          </cell>
        </row>
        <row r="2090">
          <cell r="G2090" t="str">
            <v>2333010050</v>
          </cell>
          <cell r="BL2090">
            <v>12211312780691</v>
          </cell>
        </row>
        <row r="2091">
          <cell r="G2091" t="str">
            <v>E233500050</v>
          </cell>
          <cell r="BL2091">
            <v>0</v>
          </cell>
        </row>
        <row r="2092">
          <cell r="G2092" t="str">
            <v>2335010050</v>
          </cell>
          <cell r="BL2092">
            <v>0</v>
          </cell>
        </row>
        <row r="2093">
          <cell r="G2093" t="str">
            <v>E233700050</v>
          </cell>
          <cell r="BL2093">
            <v>0</v>
          </cell>
        </row>
        <row r="2094">
          <cell r="G2094" t="str">
            <v>2337010050</v>
          </cell>
          <cell r="BL2094">
            <v>0</v>
          </cell>
        </row>
        <row r="2095">
          <cell r="G2095" t="str">
            <v>E233800050</v>
          </cell>
          <cell r="BL2095">
            <v>1023326283501</v>
          </cell>
        </row>
        <row r="2096">
          <cell r="G2096" t="str">
            <v>2338010050</v>
          </cell>
          <cell r="BL2096">
            <v>1023326283501</v>
          </cell>
        </row>
        <row r="2097">
          <cell r="G2097" t="str">
            <v>E233900050</v>
          </cell>
          <cell r="BL2097">
            <v>410611051866</v>
          </cell>
        </row>
        <row r="2098">
          <cell r="G2098" t="str">
            <v>2339010050</v>
          </cell>
          <cell r="BL2098">
            <v>0</v>
          </cell>
        </row>
        <row r="2099">
          <cell r="G2099" t="str">
            <v>2339040050</v>
          </cell>
          <cell r="BL2099">
            <v>45572848062</v>
          </cell>
        </row>
        <row r="2100">
          <cell r="G2100" t="str">
            <v>2339090050</v>
          </cell>
          <cell r="BL2100">
            <v>365038203804</v>
          </cell>
        </row>
        <row r="2101">
          <cell r="G2101" t="str">
            <v>D234000050</v>
          </cell>
          <cell r="BL2101">
            <v>0</v>
          </cell>
        </row>
        <row r="2102">
          <cell r="G2102" t="str">
            <v>E234100050</v>
          </cell>
          <cell r="BL2102">
            <v>0</v>
          </cell>
        </row>
        <row r="2103">
          <cell r="G2103" t="str">
            <v>2341010050</v>
          </cell>
          <cell r="BL2103">
            <v>0</v>
          </cell>
        </row>
        <row r="2104">
          <cell r="G2104" t="str">
            <v>E234500050</v>
          </cell>
          <cell r="BL2104">
            <v>0</v>
          </cell>
        </row>
        <row r="2105">
          <cell r="G2105" t="str">
            <v>2345010050</v>
          </cell>
          <cell r="BL2105">
            <v>0</v>
          </cell>
        </row>
        <row r="2106">
          <cell r="G2106" t="str">
            <v>D235000050</v>
          </cell>
          <cell r="BL2106">
            <v>1811840273269</v>
          </cell>
        </row>
        <row r="2107">
          <cell r="G2107" t="str">
            <v>E235100050</v>
          </cell>
          <cell r="BL2107">
            <v>1245600000000</v>
          </cell>
        </row>
        <row r="2108">
          <cell r="G2108" t="str">
            <v>2351010050</v>
          </cell>
          <cell r="BL2108">
            <v>0</v>
          </cell>
        </row>
        <row r="2109">
          <cell r="G2109" t="str">
            <v>2351030050</v>
          </cell>
          <cell r="BL2109">
            <v>570600000000</v>
          </cell>
        </row>
        <row r="2110">
          <cell r="G2110" t="str">
            <v>2351050050</v>
          </cell>
          <cell r="BL2110">
            <v>675000000000</v>
          </cell>
        </row>
        <row r="2111">
          <cell r="G2111" t="str">
            <v>2351090050</v>
          </cell>
          <cell r="BL2111">
            <v>0</v>
          </cell>
        </row>
        <row r="2112">
          <cell r="G2112" t="str">
            <v>E235400050</v>
          </cell>
          <cell r="BL2112">
            <v>566240273269</v>
          </cell>
        </row>
        <row r="2113">
          <cell r="G2113" t="str">
            <v>2354010050</v>
          </cell>
          <cell r="BL2113">
            <v>566240273269</v>
          </cell>
        </row>
        <row r="2114">
          <cell r="G2114" t="str">
            <v>E235700050</v>
          </cell>
          <cell r="BL2114">
            <v>0</v>
          </cell>
        </row>
        <row r="2115">
          <cell r="G2115" t="str">
            <v>2357010050</v>
          </cell>
          <cell r="BL2115">
            <v>0</v>
          </cell>
        </row>
        <row r="2116">
          <cell r="G2116" t="str">
            <v>D236000050</v>
          </cell>
          <cell r="BL2116">
            <v>1113237141165</v>
          </cell>
        </row>
        <row r="2117">
          <cell r="G2117" t="str">
            <v>E236100050</v>
          </cell>
          <cell r="BL2117">
            <v>644143030143</v>
          </cell>
        </row>
        <row r="2118">
          <cell r="G2118" t="str">
            <v>2361010050</v>
          </cell>
          <cell r="BL2118">
            <v>0</v>
          </cell>
        </row>
        <row r="2119">
          <cell r="G2119" t="str">
            <v>2361020050</v>
          </cell>
          <cell r="BL2119">
            <v>0</v>
          </cell>
        </row>
        <row r="2120">
          <cell r="G2120" t="str">
            <v>2361030050</v>
          </cell>
          <cell r="BL2120">
            <v>643800000000</v>
          </cell>
        </row>
        <row r="2121">
          <cell r="G2121" t="str">
            <v>2361040050</v>
          </cell>
          <cell r="BL2121">
            <v>0</v>
          </cell>
        </row>
        <row r="2122">
          <cell r="G2122" t="str">
            <v>2361050050</v>
          </cell>
          <cell r="BL2122">
            <v>0</v>
          </cell>
        </row>
        <row r="2123">
          <cell r="G2123" t="str">
            <v>2361060050</v>
          </cell>
          <cell r="BL2123">
            <v>0</v>
          </cell>
        </row>
        <row r="2124">
          <cell r="G2124" t="str">
            <v>2361070050</v>
          </cell>
          <cell r="BL2124">
            <v>0</v>
          </cell>
        </row>
        <row r="2125">
          <cell r="G2125" t="str">
            <v>2361090050</v>
          </cell>
          <cell r="BL2125">
            <v>343030143</v>
          </cell>
        </row>
        <row r="2126">
          <cell r="G2126" t="str">
            <v>E236500050</v>
          </cell>
          <cell r="BL2126">
            <v>469094111022</v>
          </cell>
        </row>
        <row r="2127">
          <cell r="G2127" t="str">
            <v>2365010050</v>
          </cell>
          <cell r="BL2127">
            <v>469094111022</v>
          </cell>
        </row>
        <row r="2128">
          <cell r="G2128" t="str">
            <v>2365510050</v>
          </cell>
          <cell r="BL2128">
            <v>0</v>
          </cell>
        </row>
        <row r="2129">
          <cell r="G2129" t="str">
            <v>D236600050</v>
          </cell>
          <cell r="BL2129">
            <v>2667733333260</v>
          </cell>
        </row>
        <row r="2130">
          <cell r="G2130" t="str">
            <v>E236600050</v>
          </cell>
          <cell r="BL2130">
            <v>2667733333260</v>
          </cell>
        </row>
        <row r="2131">
          <cell r="G2131" t="str">
            <v>2366010050</v>
          </cell>
          <cell r="BL2131">
            <v>0</v>
          </cell>
        </row>
        <row r="2132">
          <cell r="G2132" t="str">
            <v>2366020050</v>
          </cell>
          <cell r="BL2132">
            <v>2667733333260</v>
          </cell>
        </row>
        <row r="2133">
          <cell r="G2133" t="str">
            <v>E236610050</v>
          </cell>
          <cell r="BL2133">
            <v>0</v>
          </cell>
        </row>
        <row r="2134">
          <cell r="G2134" t="str">
            <v>2366110050</v>
          </cell>
          <cell r="BL2134">
            <v>0</v>
          </cell>
        </row>
        <row r="2135">
          <cell r="G2135" t="str">
            <v>2366120050</v>
          </cell>
          <cell r="BL2135">
            <v>0</v>
          </cell>
        </row>
        <row r="2136">
          <cell r="G2136" t="str">
            <v>D237000050</v>
          </cell>
          <cell r="BL2136">
            <v>7614334074</v>
          </cell>
        </row>
        <row r="2137">
          <cell r="G2137" t="str">
            <v>E237000050</v>
          </cell>
          <cell r="BL2137">
            <v>7614334074</v>
          </cell>
        </row>
        <row r="2138">
          <cell r="G2138" t="str">
            <v>2370010050</v>
          </cell>
          <cell r="BL2138">
            <v>7614334074</v>
          </cell>
        </row>
        <row r="2139">
          <cell r="G2139" t="str">
            <v>D237300050</v>
          </cell>
          <cell r="BL2139">
            <v>0</v>
          </cell>
        </row>
        <row r="2140">
          <cell r="G2140" t="str">
            <v>E237300050</v>
          </cell>
          <cell r="BL2140">
            <v>0</v>
          </cell>
        </row>
        <row r="2141">
          <cell r="G2141" t="str">
            <v>2373010050</v>
          </cell>
          <cell r="BL2141">
            <v>0</v>
          </cell>
        </row>
        <row r="2142">
          <cell r="G2142" t="str">
            <v>C239000050</v>
          </cell>
          <cell r="BL2142">
            <v>-41395980731</v>
          </cell>
        </row>
        <row r="2143">
          <cell r="G2143" t="str">
            <v>D239000050</v>
          </cell>
          <cell r="BL2143">
            <v>0</v>
          </cell>
        </row>
        <row r="2144">
          <cell r="G2144" t="str">
            <v>E239000050</v>
          </cell>
          <cell r="BL2144">
            <v>0</v>
          </cell>
        </row>
        <row r="2145">
          <cell r="G2145" t="str">
            <v>2390010050</v>
          </cell>
          <cell r="BL2145">
            <v>0</v>
          </cell>
        </row>
        <row r="2146">
          <cell r="G2146" t="str">
            <v>2390050050</v>
          </cell>
          <cell r="BL2146">
            <v>0</v>
          </cell>
        </row>
        <row r="2147">
          <cell r="G2147" t="str">
            <v>2390060050</v>
          </cell>
          <cell r="BL2147">
            <v>0</v>
          </cell>
        </row>
        <row r="2148">
          <cell r="G2148" t="str">
            <v>2390070050</v>
          </cell>
          <cell r="BL2148">
            <v>0</v>
          </cell>
        </row>
        <row r="2149">
          <cell r="G2149" t="str">
            <v>D239500050</v>
          </cell>
          <cell r="BL2149">
            <v>-41395980731</v>
          </cell>
        </row>
        <row r="2150">
          <cell r="G2150" t="str">
            <v>E239500050</v>
          </cell>
          <cell r="BL2150">
            <v>-41395980731</v>
          </cell>
        </row>
        <row r="2151">
          <cell r="G2151" t="str">
            <v>2395010050</v>
          </cell>
          <cell r="BL2151">
            <v>-40815301583</v>
          </cell>
        </row>
        <row r="2152">
          <cell r="G2152" t="str">
            <v>2395050050</v>
          </cell>
          <cell r="BL2152">
            <v>-580679148</v>
          </cell>
        </row>
        <row r="2153">
          <cell r="G2153" t="str">
            <v>2395060050</v>
          </cell>
          <cell r="BL2153">
            <v>0</v>
          </cell>
        </row>
        <row r="2154">
          <cell r="G2154" t="str">
            <v>2395070050</v>
          </cell>
          <cell r="BL2154">
            <v>0</v>
          </cell>
        </row>
        <row r="2155">
          <cell r="G2155" t="str">
            <v>B250000015</v>
          </cell>
          <cell r="BL2155">
            <v>0</v>
          </cell>
        </row>
        <row r="2156">
          <cell r="G2156" t="str">
            <v>C250000015</v>
          </cell>
          <cell r="BL2156">
            <v>0</v>
          </cell>
        </row>
        <row r="2157">
          <cell r="G2157" t="str">
            <v>D251000015</v>
          </cell>
          <cell r="BL2157">
            <v>0</v>
          </cell>
        </row>
        <row r="2158">
          <cell r="G2158" t="str">
            <v>E251100015</v>
          </cell>
          <cell r="BL2158">
            <v>0</v>
          </cell>
        </row>
        <row r="2159">
          <cell r="G2159" t="str">
            <v>2511010015</v>
          </cell>
          <cell r="BL2159">
            <v>0</v>
          </cell>
        </row>
        <row r="2160">
          <cell r="G2160" t="str">
            <v>2511050015</v>
          </cell>
          <cell r="BL2160">
            <v>0</v>
          </cell>
        </row>
        <row r="2161">
          <cell r="G2161" t="str">
            <v>D253000015</v>
          </cell>
          <cell r="BL2161">
            <v>0</v>
          </cell>
        </row>
        <row r="2162">
          <cell r="G2162" t="str">
            <v>E253110015</v>
          </cell>
          <cell r="BL2162">
            <v>0</v>
          </cell>
        </row>
        <row r="2163">
          <cell r="G2163" t="str">
            <v>2531110015</v>
          </cell>
          <cell r="BL2163">
            <v>0</v>
          </cell>
        </row>
        <row r="2164">
          <cell r="G2164" t="str">
            <v>2531150015</v>
          </cell>
          <cell r="BL2164">
            <v>0</v>
          </cell>
        </row>
        <row r="2165">
          <cell r="G2165" t="str">
            <v>B250000050</v>
          </cell>
          <cell r="BL2165">
            <v>42035290067655</v>
          </cell>
        </row>
        <row r="2166">
          <cell r="G2166" t="str">
            <v>C250000050</v>
          </cell>
          <cell r="BL2166">
            <v>42076412801903</v>
          </cell>
        </row>
        <row r="2167">
          <cell r="G2167" t="str">
            <v>D251000050</v>
          </cell>
          <cell r="BL2167">
            <v>34611094439261</v>
          </cell>
        </row>
        <row r="2168">
          <cell r="G2168" t="str">
            <v>E251100050</v>
          </cell>
          <cell r="BL2168">
            <v>34431094439261</v>
          </cell>
        </row>
        <row r="2169">
          <cell r="G2169" t="str">
            <v>2511010050</v>
          </cell>
          <cell r="BL2169">
            <v>30330808939261</v>
          </cell>
        </row>
        <row r="2170">
          <cell r="G2170" t="str">
            <v>2511050050</v>
          </cell>
          <cell r="BL2170">
            <v>4100285500000</v>
          </cell>
        </row>
        <row r="2171">
          <cell r="G2171" t="str">
            <v>E251300050</v>
          </cell>
          <cell r="BL2171">
            <v>0</v>
          </cell>
        </row>
        <row r="2172">
          <cell r="G2172" t="str">
            <v>2513010050</v>
          </cell>
          <cell r="BL2172">
            <v>0</v>
          </cell>
        </row>
        <row r="2173">
          <cell r="G2173" t="str">
            <v>E251500050</v>
          </cell>
          <cell r="BL2173">
            <v>0</v>
          </cell>
        </row>
        <row r="2174">
          <cell r="G2174" t="str">
            <v>2515010050</v>
          </cell>
          <cell r="BL2174">
            <v>0</v>
          </cell>
        </row>
        <row r="2175">
          <cell r="G2175" t="str">
            <v>E251700050</v>
          </cell>
          <cell r="BL2175">
            <v>0</v>
          </cell>
        </row>
        <row r="2176">
          <cell r="G2176" t="str">
            <v>2517010050</v>
          </cell>
          <cell r="BL2176">
            <v>0</v>
          </cell>
        </row>
        <row r="2177">
          <cell r="G2177" t="str">
            <v>E251900050</v>
          </cell>
          <cell r="BL2177">
            <v>180000000000</v>
          </cell>
        </row>
        <row r="2178">
          <cell r="G2178" t="str">
            <v>2519010050</v>
          </cell>
          <cell r="BL2178">
            <v>180000000000</v>
          </cell>
        </row>
        <row r="2179">
          <cell r="G2179" t="str">
            <v>D253000050</v>
          </cell>
          <cell r="BL2179">
            <v>6018345741042</v>
          </cell>
        </row>
        <row r="2180">
          <cell r="G2180" t="str">
            <v>E253110050</v>
          </cell>
          <cell r="BL2180">
            <v>6018345741042</v>
          </cell>
        </row>
        <row r="2181">
          <cell r="G2181" t="str">
            <v>2531110050</v>
          </cell>
          <cell r="BL2181">
            <v>4330283274194</v>
          </cell>
        </row>
        <row r="2182">
          <cell r="G2182" t="str">
            <v>2531150050</v>
          </cell>
          <cell r="BL2182">
            <v>1688062466848</v>
          </cell>
        </row>
        <row r="2183">
          <cell r="G2183" t="str">
            <v>E253140050</v>
          </cell>
          <cell r="BL2183">
            <v>0</v>
          </cell>
        </row>
        <row r="2184">
          <cell r="G2184" t="str">
            <v>2531410050</v>
          </cell>
          <cell r="BL2184">
            <v>0</v>
          </cell>
        </row>
        <row r="2185">
          <cell r="G2185" t="str">
            <v>E253170050</v>
          </cell>
          <cell r="BL2185">
            <v>0</v>
          </cell>
        </row>
        <row r="2186">
          <cell r="G2186" t="str">
            <v>2531710050</v>
          </cell>
          <cell r="BL2186">
            <v>0</v>
          </cell>
        </row>
        <row r="2187">
          <cell r="G2187" t="str">
            <v>E253190050</v>
          </cell>
          <cell r="BL2187">
            <v>0</v>
          </cell>
        </row>
        <row r="2188">
          <cell r="G2188" t="str">
            <v>2531910050</v>
          </cell>
          <cell r="BL2188">
            <v>0</v>
          </cell>
        </row>
        <row r="2189">
          <cell r="G2189" t="str">
            <v>E253500050</v>
          </cell>
          <cell r="BL2189">
            <v>0</v>
          </cell>
        </row>
        <row r="2190">
          <cell r="G2190" t="str">
            <v>2535010050</v>
          </cell>
          <cell r="BL2190">
            <v>0</v>
          </cell>
        </row>
        <row r="2191">
          <cell r="G2191" t="str">
            <v>D254000050</v>
          </cell>
          <cell r="BL2191">
            <v>625406000000</v>
          </cell>
        </row>
        <row r="2192">
          <cell r="G2192" t="str">
            <v>E254000050</v>
          </cell>
          <cell r="BL2192">
            <v>625406000000</v>
          </cell>
        </row>
        <row r="2193">
          <cell r="G2193" t="str">
            <v>2540010050</v>
          </cell>
          <cell r="BL2193">
            <v>625406000000</v>
          </cell>
        </row>
        <row r="2194">
          <cell r="G2194" t="str">
            <v>D255000050</v>
          </cell>
          <cell r="BL2194">
            <v>821566621600</v>
          </cell>
        </row>
        <row r="2195">
          <cell r="G2195" t="str">
            <v>E255000050</v>
          </cell>
          <cell r="BL2195">
            <v>821566621600</v>
          </cell>
        </row>
        <row r="2196">
          <cell r="G2196" t="str">
            <v>2550010050</v>
          </cell>
          <cell r="BL2196">
            <v>821566621600</v>
          </cell>
        </row>
        <row r="2197">
          <cell r="G2197" t="str">
            <v>C256000050</v>
          </cell>
          <cell r="BL2197">
            <v>-41122734248</v>
          </cell>
        </row>
        <row r="2198">
          <cell r="G2198" t="str">
            <v>D256100050</v>
          </cell>
          <cell r="BL2198">
            <v>-41122734248</v>
          </cell>
        </row>
        <row r="2199">
          <cell r="G2199" t="str">
            <v>E256110050</v>
          </cell>
          <cell r="BL2199">
            <v>-24128393189</v>
          </cell>
        </row>
        <row r="2200">
          <cell r="G2200" t="str">
            <v>2561110050</v>
          </cell>
          <cell r="BL2200">
            <v>-24128393189</v>
          </cell>
        </row>
        <row r="2201">
          <cell r="G2201" t="str">
            <v>E256150050</v>
          </cell>
          <cell r="BL2201">
            <v>-14419813596</v>
          </cell>
        </row>
        <row r="2202">
          <cell r="G2202" t="str">
            <v>2561510050</v>
          </cell>
          <cell r="BL2202">
            <v>-14419813596</v>
          </cell>
        </row>
        <row r="2203">
          <cell r="G2203" t="str">
            <v>2561550050</v>
          </cell>
          <cell r="BL2203">
            <v>0</v>
          </cell>
        </row>
        <row r="2204">
          <cell r="G2204" t="str">
            <v>E256160050</v>
          </cell>
          <cell r="BL2204">
            <v>-162107535</v>
          </cell>
        </row>
        <row r="2205">
          <cell r="G2205" t="str">
            <v>2561610050</v>
          </cell>
          <cell r="BL2205">
            <v>-162107535</v>
          </cell>
        </row>
        <row r="2206">
          <cell r="G2206" t="str">
            <v>E256170050</v>
          </cell>
          <cell r="BL2206">
            <v>-2412419928</v>
          </cell>
        </row>
        <row r="2207">
          <cell r="G2207" t="str">
            <v>2561710050</v>
          </cell>
          <cell r="BL2207">
            <v>-2412419928</v>
          </cell>
        </row>
        <row r="2208">
          <cell r="G2208" t="str">
            <v>D256500050</v>
          </cell>
          <cell r="BL2208">
            <v>0</v>
          </cell>
        </row>
        <row r="2209">
          <cell r="G2209" t="str">
            <v>E256510050</v>
          </cell>
          <cell r="BL2209">
            <v>0</v>
          </cell>
        </row>
        <row r="2210">
          <cell r="G2210" t="str">
            <v>2565110050</v>
          </cell>
          <cell r="BL2210">
            <v>0</v>
          </cell>
        </row>
        <row r="2211">
          <cell r="G2211" t="str">
            <v>E256550050</v>
          </cell>
          <cell r="BL2211">
            <v>0</v>
          </cell>
        </row>
        <row r="2212">
          <cell r="G2212" t="str">
            <v>2565510050</v>
          </cell>
          <cell r="BL2212">
            <v>0</v>
          </cell>
        </row>
        <row r="2213">
          <cell r="G2213" t="str">
            <v>2565550050</v>
          </cell>
          <cell r="BL2213">
            <v>0</v>
          </cell>
        </row>
        <row r="2214">
          <cell r="G2214" t="str">
            <v>E256560050</v>
          </cell>
          <cell r="BL2214">
            <v>0</v>
          </cell>
        </row>
        <row r="2215">
          <cell r="G2215" t="str">
            <v>2565610050</v>
          </cell>
          <cell r="BL2215">
            <v>0</v>
          </cell>
        </row>
        <row r="2216">
          <cell r="G2216" t="str">
            <v>E256570050</v>
          </cell>
          <cell r="BL2216">
            <v>0</v>
          </cell>
        </row>
        <row r="2217">
          <cell r="G2217" t="str">
            <v>2565710050</v>
          </cell>
          <cell r="BL2217">
            <v>0</v>
          </cell>
        </row>
        <row r="2218">
          <cell r="G2218" t="str">
            <v>C257000050</v>
          </cell>
          <cell r="BL2218">
            <v>0</v>
          </cell>
        </row>
        <row r="2219">
          <cell r="G2219" t="str">
            <v>D257100050</v>
          </cell>
          <cell r="BL2219">
            <v>0</v>
          </cell>
        </row>
        <row r="2220">
          <cell r="G2220" t="str">
            <v>E257100050</v>
          </cell>
          <cell r="BL2220">
            <v>0</v>
          </cell>
        </row>
        <row r="2221">
          <cell r="G2221" t="str">
            <v>2571010050</v>
          </cell>
          <cell r="BL2221">
            <v>0</v>
          </cell>
        </row>
        <row r="2222">
          <cell r="G2222" t="str">
            <v>2571050050</v>
          </cell>
          <cell r="BL2222">
            <v>0</v>
          </cell>
        </row>
        <row r="2223">
          <cell r="G2223" t="str">
            <v>D257500050</v>
          </cell>
          <cell r="BL2223">
            <v>0</v>
          </cell>
        </row>
        <row r="2224">
          <cell r="G2224" t="str">
            <v>E257510050</v>
          </cell>
          <cell r="BL2224">
            <v>0</v>
          </cell>
        </row>
        <row r="2225">
          <cell r="G2225" t="str">
            <v>2575110050</v>
          </cell>
          <cell r="BL2225">
            <v>0</v>
          </cell>
        </row>
        <row r="2226">
          <cell r="G2226" t="str">
            <v>2575150050</v>
          </cell>
          <cell r="BL2226">
            <v>0</v>
          </cell>
        </row>
        <row r="2227">
          <cell r="G2227" t="str">
            <v>E257550050</v>
          </cell>
          <cell r="BL2227">
            <v>0</v>
          </cell>
        </row>
        <row r="2228">
          <cell r="G2228" t="str">
            <v>2575510050</v>
          </cell>
          <cell r="BL2228">
            <v>0</v>
          </cell>
        </row>
        <row r="2229">
          <cell r="G2229" t="str">
            <v>2575550050</v>
          </cell>
          <cell r="BL2229">
            <v>0</v>
          </cell>
        </row>
        <row r="2230">
          <cell r="G2230" t="str">
            <v>C259100050</v>
          </cell>
          <cell r="BL2230">
            <v>0</v>
          </cell>
        </row>
        <row r="2231">
          <cell r="G2231" t="str">
            <v>D259100050</v>
          </cell>
          <cell r="BL2231">
            <v>0</v>
          </cell>
        </row>
        <row r="2232">
          <cell r="G2232" t="str">
            <v>E259110050</v>
          </cell>
          <cell r="BL2232">
            <v>0</v>
          </cell>
        </row>
        <row r="2233">
          <cell r="G2233" t="str">
            <v>2591110050</v>
          </cell>
          <cell r="BL2233">
            <v>0</v>
          </cell>
        </row>
        <row r="2234">
          <cell r="G2234" t="str">
            <v>E259150050</v>
          </cell>
          <cell r="BL2234">
            <v>0</v>
          </cell>
        </row>
        <row r="2235">
          <cell r="G2235" t="str">
            <v>2591510050</v>
          </cell>
          <cell r="BL2235">
            <v>0</v>
          </cell>
        </row>
        <row r="2236">
          <cell r="G2236" t="str">
            <v>2591550050</v>
          </cell>
          <cell r="BL2236">
            <v>0</v>
          </cell>
        </row>
        <row r="2237">
          <cell r="G2237" t="str">
            <v>C259500050</v>
          </cell>
          <cell r="BL2237">
            <v>0</v>
          </cell>
        </row>
        <row r="2238">
          <cell r="G2238" t="str">
            <v>D259500050</v>
          </cell>
          <cell r="BL2238">
            <v>0</v>
          </cell>
        </row>
        <row r="2239">
          <cell r="G2239" t="str">
            <v>E259510050</v>
          </cell>
          <cell r="BL2239">
            <v>0</v>
          </cell>
        </row>
        <row r="2240">
          <cell r="G2240" t="str">
            <v>2595110050</v>
          </cell>
          <cell r="BL2240">
            <v>0</v>
          </cell>
        </row>
        <row r="2241">
          <cell r="G2241" t="str">
            <v>E259550050</v>
          </cell>
          <cell r="BL2241">
            <v>0</v>
          </cell>
        </row>
        <row r="2242">
          <cell r="G2242" t="str">
            <v>2595510050</v>
          </cell>
          <cell r="BL2242">
            <v>0</v>
          </cell>
        </row>
        <row r="2243">
          <cell r="G2243" t="str">
            <v>2595550050</v>
          </cell>
          <cell r="BL2243">
            <v>0</v>
          </cell>
        </row>
        <row r="2244">
          <cell r="G2244" t="str">
            <v>B290500000</v>
          </cell>
          <cell r="BL2244">
            <v>43199794415</v>
          </cell>
        </row>
        <row r="2245">
          <cell r="G2245" t="str">
            <v>C290500000</v>
          </cell>
          <cell r="BL2245">
            <v>43199794415</v>
          </cell>
        </row>
        <row r="2246">
          <cell r="G2246" t="str">
            <v>D290500000</v>
          </cell>
          <cell r="BL2246">
            <v>43199794415</v>
          </cell>
        </row>
        <row r="2247">
          <cell r="G2247" t="str">
            <v>E290520000</v>
          </cell>
          <cell r="BL2247">
            <v>103743005710</v>
          </cell>
        </row>
        <row r="2248">
          <cell r="G2248" t="str">
            <v>2901150000</v>
          </cell>
          <cell r="BL2248">
            <v>0</v>
          </cell>
        </row>
        <row r="2249">
          <cell r="G2249" t="str">
            <v>2905210000</v>
          </cell>
          <cell r="BL2249">
            <v>103743005710</v>
          </cell>
        </row>
        <row r="2250">
          <cell r="G2250" t="str">
            <v>2905230000</v>
          </cell>
          <cell r="BL2250">
            <v>0</v>
          </cell>
        </row>
        <row r="2251">
          <cell r="G2251" t="str">
            <v>2905250000</v>
          </cell>
          <cell r="BL2251">
            <v>0</v>
          </cell>
        </row>
        <row r="2252">
          <cell r="G2252" t="str">
            <v>E290530000</v>
          </cell>
          <cell r="BL2252">
            <v>0</v>
          </cell>
        </row>
        <row r="2253">
          <cell r="G2253" t="str">
            <v>2905310000</v>
          </cell>
          <cell r="BL2253">
            <v>0</v>
          </cell>
        </row>
        <row r="2254">
          <cell r="G2254" t="str">
            <v>E290550000</v>
          </cell>
          <cell r="BL2254">
            <v>0</v>
          </cell>
        </row>
        <row r="2255">
          <cell r="G2255" t="str">
            <v>2905510000</v>
          </cell>
          <cell r="BL2255">
            <v>0</v>
          </cell>
        </row>
        <row r="2256">
          <cell r="G2256" t="str">
            <v>2905540000</v>
          </cell>
          <cell r="BL2256">
            <v>0</v>
          </cell>
        </row>
        <row r="2257">
          <cell r="G2257" t="str">
            <v>2905570000</v>
          </cell>
          <cell r="BL2257">
            <v>0</v>
          </cell>
        </row>
        <row r="2258">
          <cell r="G2258" t="str">
            <v>E290560000</v>
          </cell>
          <cell r="BL2258">
            <v>-60546270885</v>
          </cell>
        </row>
        <row r="2259">
          <cell r="G2259" t="str">
            <v>2905610000</v>
          </cell>
          <cell r="BL2259">
            <v>0</v>
          </cell>
        </row>
        <row r="2260">
          <cell r="G2260" t="str">
            <v>2905630000</v>
          </cell>
          <cell r="BL2260">
            <v>0</v>
          </cell>
        </row>
        <row r="2261">
          <cell r="G2261" t="str">
            <v>2905640000</v>
          </cell>
          <cell r="BL2261">
            <v>0</v>
          </cell>
        </row>
        <row r="2262">
          <cell r="G2262" t="str">
            <v>2905650000</v>
          </cell>
          <cell r="BL2262">
            <v>-60546270885</v>
          </cell>
        </row>
        <row r="2263">
          <cell r="G2263" t="str">
            <v>E290570000</v>
          </cell>
          <cell r="BL2263">
            <v>0</v>
          </cell>
        </row>
        <row r="2264">
          <cell r="G2264" t="str">
            <v>2905710000</v>
          </cell>
          <cell r="BL2264">
            <v>0</v>
          </cell>
        </row>
        <row r="2265">
          <cell r="G2265" t="str">
            <v>E290580000</v>
          </cell>
          <cell r="BL2265">
            <v>3059590</v>
          </cell>
        </row>
        <row r="2266">
          <cell r="G2266" t="str">
            <v>2905810000</v>
          </cell>
          <cell r="BL2266">
            <v>3059590</v>
          </cell>
        </row>
        <row r="2267">
          <cell r="G2267" t="str">
            <v>B290000000</v>
          </cell>
          <cell r="BL2267">
            <v>607493107691</v>
          </cell>
        </row>
        <row r="2268">
          <cell r="G2268" t="str">
            <v>C290200000</v>
          </cell>
          <cell r="BL2268">
            <v>607493107691</v>
          </cell>
        </row>
        <row r="2269">
          <cell r="G2269" t="str">
            <v>D290201000</v>
          </cell>
          <cell r="BL2269">
            <v>78434474904</v>
          </cell>
        </row>
        <row r="2270">
          <cell r="G2270" t="str">
            <v>E290201000</v>
          </cell>
          <cell r="BL2270">
            <v>78434474904</v>
          </cell>
        </row>
        <row r="2271">
          <cell r="G2271" t="str">
            <v>2902010000</v>
          </cell>
          <cell r="BL2271">
            <v>25155432809</v>
          </cell>
        </row>
        <row r="2272">
          <cell r="G2272" t="str">
            <v>2902050050</v>
          </cell>
          <cell r="BL2272">
            <v>53279042095</v>
          </cell>
        </row>
        <row r="2273">
          <cell r="G2273" t="str">
            <v>D290221000</v>
          </cell>
          <cell r="BL2273">
            <v>126554503450</v>
          </cell>
        </row>
        <row r="2274">
          <cell r="G2274" t="str">
            <v>E290221000</v>
          </cell>
          <cell r="BL2274">
            <v>126554503450</v>
          </cell>
        </row>
        <row r="2275">
          <cell r="G2275" t="str">
            <v>2902210000</v>
          </cell>
          <cell r="BL2275">
            <v>126554503450</v>
          </cell>
        </row>
        <row r="2276">
          <cell r="G2276" t="str">
            <v>D290231000</v>
          </cell>
          <cell r="BL2276">
            <v>0</v>
          </cell>
        </row>
        <row r="2277">
          <cell r="G2277" t="str">
            <v>E290231000</v>
          </cell>
          <cell r="BL2277">
            <v>0</v>
          </cell>
        </row>
        <row r="2278">
          <cell r="G2278" t="str">
            <v>2902310000</v>
          </cell>
          <cell r="BL2278">
            <v>0</v>
          </cell>
        </row>
        <row r="2279">
          <cell r="G2279" t="str">
            <v>D290970000</v>
          </cell>
          <cell r="BL2279">
            <v>92765092504</v>
          </cell>
        </row>
        <row r="2280">
          <cell r="G2280" t="str">
            <v>E290970000</v>
          </cell>
          <cell r="BL2280">
            <v>92765092504</v>
          </cell>
        </row>
        <row r="2281">
          <cell r="G2281" t="str">
            <v>2909710000</v>
          </cell>
          <cell r="BL2281">
            <v>40232690780</v>
          </cell>
        </row>
        <row r="2282">
          <cell r="G2282" t="str">
            <v>2909750000</v>
          </cell>
          <cell r="BL2282">
            <v>52532401724</v>
          </cell>
        </row>
        <row r="2283">
          <cell r="G2283" t="str">
            <v>D290990000</v>
          </cell>
          <cell r="BL2283">
            <v>309739036833</v>
          </cell>
        </row>
        <row r="2284">
          <cell r="G2284" t="str">
            <v>E290960000</v>
          </cell>
          <cell r="BL2284">
            <v>11044076</v>
          </cell>
        </row>
        <row r="2285">
          <cell r="G2285" t="str">
            <v>2909630000</v>
          </cell>
          <cell r="BL2285">
            <v>0</v>
          </cell>
        </row>
        <row r="2286">
          <cell r="G2286" t="str">
            <v>2909650000</v>
          </cell>
          <cell r="BL2286">
            <v>0</v>
          </cell>
        </row>
        <row r="2287">
          <cell r="G2287" t="str">
            <v>2909670000</v>
          </cell>
          <cell r="BL2287">
            <v>11044076</v>
          </cell>
        </row>
        <row r="2288">
          <cell r="G2288" t="str">
            <v>E290980000</v>
          </cell>
          <cell r="BL2288">
            <v>494951720</v>
          </cell>
        </row>
        <row r="2289">
          <cell r="G2289" t="str">
            <v>2909810000</v>
          </cell>
          <cell r="BL2289">
            <v>494951720</v>
          </cell>
        </row>
        <row r="2290">
          <cell r="G2290" t="str">
            <v>E290990000</v>
          </cell>
          <cell r="BL2290">
            <v>309233041037</v>
          </cell>
        </row>
        <row r="2291">
          <cell r="G2291" t="str">
            <v>2909910000</v>
          </cell>
          <cell r="BL2291">
            <v>309233041037</v>
          </cell>
        </row>
        <row r="2292">
          <cell r="G2292" t="str">
            <v>2909920000</v>
          </cell>
          <cell r="BL2292">
            <v>0</v>
          </cell>
        </row>
        <row r="2293">
          <cell r="G2293" t="str">
            <v>B292411000</v>
          </cell>
          <cell r="BL2293">
            <v>33382055715356</v>
          </cell>
        </row>
        <row r="2294">
          <cell r="G2294" t="str">
            <v>C292351050</v>
          </cell>
          <cell r="BL2294">
            <v>32630174428084</v>
          </cell>
        </row>
        <row r="2295">
          <cell r="G2295" t="str">
            <v>D292350050</v>
          </cell>
          <cell r="BL2295">
            <v>3178765</v>
          </cell>
        </row>
        <row r="2296">
          <cell r="G2296" t="str">
            <v>E292350050</v>
          </cell>
          <cell r="BL2296">
            <v>3178765</v>
          </cell>
        </row>
        <row r="2297">
          <cell r="G2297" t="str">
            <v>2923510050</v>
          </cell>
          <cell r="BL2297">
            <v>3178765</v>
          </cell>
        </row>
        <row r="2298">
          <cell r="G2298" t="str">
            <v>D292050050</v>
          </cell>
          <cell r="BL2298">
            <v>85068474</v>
          </cell>
        </row>
        <row r="2299">
          <cell r="G2299" t="str">
            <v>E292050050</v>
          </cell>
          <cell r="BL2299">
            <v>85068474</v>
          </cell>
        </row>
        <row r="2300">
          <cell r="G2300" t="str">
            <v>2920550050</v>
          </cell>
          <cell r="BL2300">
            <v>85068474</v>
          </cell>
        </row>
        <row r="2301">
          <cell r="G2301" t="str">
            <v>D280100050</v>
          </cell>
          <cell r="BL2301">
            <v>0</v>
          </cell>
        </row>
        <row r="2302">
          <cell r="G2302" t="str">
            <v>E280100050</v>
          </cell>
          <cell r="BL2302">
            <v>0</v>
          </cell>
        </row>
        <row r="2303">
          <cell r="G2303" t="str">
            <v>2801010050</v>
          </cell>
          <cell r="BL2303">
            <v>0</v>
          </cell>
        </row>
        <row r="2304">
          <cell r="G2304" t="str">
            <v>2801050050</v>
          </cell>
          <cell r="BL2304">
            <v>0</v>
          </cell>
        </row>
        <row r="2305">
          <cell r="G2305" t="str">
            <v>2801090050</v>
          </cell>
          <cell r="BL2305">
            <v>0</v>
          </cell>
        </row>
        <row r="2306">
          <cell r="G2306" t="str">
            <v>D292060050</v>
          </cell>
          <cell r="BL2306">
            <v>11949207928300</v>
          </cell>
        </row>
        <row r="2307">
          <cell r="G2307" t="str">
            <v>E292060050</v>
          </cell>
          <cell r="BL2307">
            <v>0</v>
          </cell>
        </row>
        <row r="2308">
          <cell r="G2308" t="str">
            <v>2920610050</v>
          </cell>
          <cell r="BL2308">
            <v>0</v>
          </cell>
        </row>
        <row r="2309">
          <cell r="G2309" t="str">
            <v>2920630050</v>
          </cell>
          <cell r="BL2309">
            <v>0</v>
          </cell>
        </row>
        <row r="2310">
          <cell r="G2310" t="str">
            <v>2920650050</v>
          </cell>
          <cell r="BL2310">
            <v>0</v>
          </cell>
        </row>
        <row r="2311">
          <cell r="G2311" t="str">
            <v>2920690050</v>
          </cell>
          <cell r="BL2311">
            <v>0</v>
          </cell>
        </row>
        <row r="2312">
          <cell r="G2312" t="str">
            <v>E292130050</v>
          </cell>
          <cell r="BL2312">
            <v>0</v>
          </cell>
        </row>
        <row r="2313">
          <cell r="G2313" t="str">
            <v>2921310050</v>
          </cell>
          <cell r="BL2313">
            <v>0</v>
          </cell>
        </row>
        <row r="2314">
          <cell r="G2314" t="str">
            <v>E292150050</v>
          </cell>
          <cell r="BL2314">
            <v>0</v>
          </cell>
        </row>
        <row r="2315">
          <cell r="G2315" t="str">
            <v>2921510050</v>
          </cell>
          <cell r="BL2315">
            <v>0</v>
          </cell>
        </row>
        <row r="2316">
          <cell r="G2316" t="str">
            <v>2921530050</v>
          </cell>
          <cell r="BL2316">
            <v>0</v>
          </cell>
        </row>
        <row r="2317">
          <cell r="G2317" t="str">
            <v>2921550050</v>
          </cell>
          <cell r="BL2317">
            <v>0</v>
          </cell>
        </row>
        <row r="2318">
          <cell r="G2318" t="str">
            <v>2921570050</v>
          </cell>
          <cell r="BL2318">
            <v>0</v>
          </cell>
        </row>
        <row r="2319">
          <cell r="G2319" t="str">
            <v>E292170050</v>
          </cell>
          <cell r="BL2319">
            <v>329740291581</v>
          </cell>
        </row>
        <row r="2320">
          <cell r="G2320" t="str">
            <v>2921710050</v>
          </cell>
          <cell r="BL2320">
            <v>329740291581</v>
          </cell>
        </row>
        <row r="2321">
          <cell r="G2321" t="str">
            <v>E292190050</v>
          </cell>
          <cell r="BL2321">
            <v>305397271</v>
          </cell>
        </row>
        <row r="2322">
          <cell r="G2322" t="str">
            <v>2921910050</v>
          </cell>
          <cell r="BL2322">
            <v>305397271</v>
          </cell>
        </row>
        <row r="2323">
          <cell r="G2323" t="str">
            <v>E292210050</v>
          </cell>
          <cell r="BL2323">
            <v>110637298542</v>
          </cell>
        </row>
        <row r="2324">
          <cell r="G2324" t="str">
            <v>2922110050</v>
          </cell>
          <cell r="BL2324">
            <v>110637298542</v>
          </cell>
        </row>
        <row r="2325">
          <cell r="G2325" t="str">
            <v>E292230050</v>
          </cell>
          <cell r="BL2325">
            <v>9953307224828</v>
          </cell>
        </row>
        <row r="2326">
          <cell r="G2326" t="str">
            <v>2922310050</v>
          </cell>
          <cell r="BL2326">
            <v>3909688792115</v>
          </cell>
        </row>
        <row r="2327">
          <cell r="G2327" t="str">
            <v>2922350050</v>
          </cell>
          <cell r="BL2327">
            <v>6043618432713</v>
          </cell>
        </row>
        <row r="2328">
          <cell r="G2328" t="str">
            <v>E292240050</v>
          </cell>
          <cell r="BL2328">
            <v>0</v>
          </cell>
        </row>
        <row r="2329">
          <cell r="G2329" t="str">
            <v>2922410050</v>
          </cell>
          <cell r="BL2329">
            <v>0</v>
          </cell>
        </row>
        <row r="2330">
          <cell r="G2330" t="str">
            <v>E292250050</v>
          </cell>
          <cell r="BL2330">
            <v>11550276</v>
          </cell>
        </row>
        <row r="2331">
          <cell r="G2331" t="str">
            <v>2922510050</v>
          </cell>
          <cell r="BL2331">
            <v>11550276</v>
          </cell>
        </row>
        <row r="2332">
          <cell r="G2332" t="str">
            <v>E292270050</v>
          </cell>
          <cell r="BL2332">
            <v>320</v>
          </cell>
        </row>
        <row r="2333">
          <cell r="G2333" t="str">
            <v>2922710050</v>
          </cell>
          <cell r="BL2333">
            <v>320</v>
          </cell>
        </row>
        <row r="2334">
          <cell r="G2334" t="str">
            <v>2922750050</v>
          </cell>
          <cell r="BL2334">
            <v>0</v>
          </cell>
        </row>
        <row r="2335">
          <cell r="G2335" t="str">
            <v>E292280050</v>
          </cell>
          <cell r="BL2335">
            <v>0</v>
          </cell>
        </row>
        <row r="2336">
          <cell r="G2336" t="str">
            <v>2922810050</v>
          </cell>
          <cell r="BL2336">
            <v>0</v>
          </cell>
        </row>
        <row r="2337">
          <cell r="G2337" t="str">
            <v>E292290050</v>
          </cell>
          <cell r="BL2337">
            <v>1555206165482</v>
          </cell>
        </row>
        <row r="2338">
          <cell r="G2338" t="str">
            <v>2922910050</v>
          </cell>
          <cell r="BL2338">
            <v>0</v>
          </cell>
        </row>
        <row r="2339">
          <cell r="G2339" t="str">
            <v>2922920050</v>
          </cell>
          <cell r="BL2339">
            <v>0</v>
          </cell>
        </row>
        <row r="2340">
          <cell r="G2340" t="str">
            <v>2922930050</v>
          </cell>
          <cell r="BL2340">
            <v>0</v>
          </cell>
        </row>
        <row r="2341">
          <cell r="G2341" t="str">
            <v>2922990050</v>
          </cell>
          <cell r="BL2341">
            <v>1555206165482</v>
          </cell>
        </row>
        <row r="2342">
          <cell r="G2342" t="str">
            <v>D292300050</v>
          </cell>
          <cell r="BL2342">
            <v>4490564941863</v>
          </cell>
        </row>
        <row r="2343">
          <cell r="G2343" t="str">
            <v>E292300050</v>
          </cell>
          <cell r="BL2343">
            <v>4490564941863</v>
          </cell>
        </row>
        <row r="2344">
          <cell r="G2344" t="str">
            <v>2923010050</v>
          </cell>
          <cell r="BL2344">
            <v>3541044501533</v>
          </cell>
        </row>
        <row r="2345">
          <cell r="G2345" t="str">
            <v>2923020050</v>
          </cell>
          <cell r="BL2345">
            <v>540099426791</v>
          </cell>
        </row>
        <row r="2346">
          <cell r="G2346" t="str">
            <v>2923050050</v>
          </cell>
          <cell r="BL2346">
            <v>354299674466</v>
          </cell>
        </row>
        <row r="2347">
          <cell r="G2347" t="str">
            <v>2923060050</v>
          </cell>
          <cell r="BL2347">
            <v>14219750176</v>
          </cell>
        </row>
        <row r="2348">
          <cell r="G2348" t="str">
            <v>2923070050</v>
          </cell>
          <cell r="BL2348">
            <v>40901588897</v>
          </cell>
        </row>
        <row r="2349">
          <cell r="G2349" t="str">
            <v>D292310050</v>
          </cell>
          <cell r="BL2349">
            <v>0</v>
          </cell>
        </row>
        <row r="2350">
          <cell r="G2350" t="str">
            <v>E292310050</v>
          </cell>
          <cell r="BL2350">
            <v>0</v>
          </cell>
        </row>
        <row r="2351">
          <cell r="G2351" t="str">
            <v>2923100050</v>
          </cell>
          <cell r="BL2351">
            <v>0</v>
          </cell>
        </row>
        <row r="2352">
          <cell r="G2352" t="str">
            <v>D292500050</v>
          </cell>
          <cell r="BL2352">
            <v>4465454585</v>
          </cell>
        </row>
        <row r="2353">
          <cell r="G2353" t="str">
            <v>E292500050</v>
          </cell>
          <cell r="BL2353">
            <v>4465454585</v>
          </cell>
        </row>
        <row r="2354">
          <cell r="G2354" t="str">
            <v>2925010050</v>
          </cell>
          <cell r="BL2354">
            <v>4465454585</v>
          </cell>
        </row>
        <row r="2355">
          <cell r="G2355" t="str">
            <v>D292800050</v>
          </cell>
          <cell r="BL2355">
            <v>769351476384</v>
          </cell>
        </row>
        <row r="2356">
          <cell r="G2356" t="str">
            <v>E292810050</v>
          </cell>
          <cell r="BL2356">
            <v>0</v>
          </cell>
        </row>
        <row r="2357">
          <cell r="G2357" t="str">
            <v>2928110050</v>
          </cell>
          <cell r="BL2357">
            <v>0</v>
          </cell>
        </row>
        <row r="2358">
          <cell r="G2358" t="str">
            <v>E292850050</v>
          </cell>
          <cell r="BL2358">
            <v>600</v>
          </cell>
        </row>
        <row r="2359">
          <cell r="G2359" t="str">
            <v>2928510050</v>
          </cell>
          <cell r="BL2359">
            <v>600</v>
          </cell>
        </row>
        <row r="2360">
          <cell r="G2360" t="str">
            <v>E292870050</v>
          </cell>
          <cell r="BL2360">
            <v>0</v>
          </cell>
        </row>
        <row r="2361">
          <cell r="G2361" t="str">
            <v>2928710050</v>
          </cell>
          <cell r="BL2361">
            <v>0</v>
          </cell>
        </row>
        <row r="2362">
          <cell r="G2362" t="str">
            <v>E292890050</v>
          </cell>
          <cell r="BL2362">
            <v>0</v>
          </cell>
        </row>
        <row r="2363">
          <cell r="G2363" t="str">
            <v>2928910050</v>
          </cell>
          <cell r="BL2363">
            <v>0</v>
          </cell>
        </row>
        <row r="2364">
          <cell r="G2364" t="str">
            <v>E292900050</v>
          </cell>
          <cell r="BL2364">
            <v>137656450844</v>
          </cell>
        </row>
        <row r="2365">
          <cell r="G2365" t="str">
            <v>2929010050</v>
          </cell>
          <cell r="BL2365">
            <v>137656450844</v>
          </cell>
        </row>
        <row r="2366">
          <cell r="G2366" t="str">
            <v>E292910050</v>
          </cell>
          <cell r="BL2366">
            <v>196010000</v>
          </cell>
        </row>
        <row r="2367">
          <cell r="G2367" t="str">
            <v>2929110050</v>
          </cell>
          <cell r="BL2367">
            <v>196010000</v>
          </cell>
        </row>
        <row r="2368">
          <cell r="G2368" t="str">
            <v>E292920050</v>
          </cell>
          <cell r="BL2368">
            <v>0</v>
          </cell>
        </row>
        <row r="2369">
          <cell r="G2369" t="str">
            <v>2929210050</v>
          </cell>
          <cell r="BL2369">
            <v>0</v>
          </cell>
        </row>
        <row r="2370">
          <cell r="G2370" t="str">
            <v>E292930050</v>
          </cell>
          <cell r="BL2370">
            <v>0</v>
          </cell>
        </row>
        <row r="2371">
          <cell r="G2371" t="str">
            <v>2929310050</v>
          </cell>
          <cell r="BL2371">
            <v>0</v>
          </cell>
        </row>
        <row r="2372">
          <cell r="G2372" t="str">
            <v>E292950050</v>
          </cell>
          <cell r="BL2372">
            <v>0</v>
          </cell>
        </row>
        <row r="2373">
          <cell r="G2373" t="str">
            <v>2929510050</v>
          </cell>
          <cell r="BL2373">
            <v>0</v>
          </cell>
        </row>
        <row r="2374">
          <cell r="G2374" t="str">
            <v>E292970050</v>
          </cell>
          <cell r="BL2374">
            <v>0</v>
          </cell>
        </row>
        <row r="2375">
          <cell r="G2375" t="str">
            <v>2929710050</v>
          </cell>
          <cell r="BL2375">
            <v>0</v>
          </cell>
        </row>
        <row r="2376">
          <cell r="G2376" t="str">
            <v>E292981050</v>
          </cell>
          <cell r="BL2376">
            <v>631499014940</v>
          </cell>
        </row>
        <row r="2377">
          <cell r="G2377" t="str">
            <v>2929810050</v>
          </cell>
          <cell r="BL2377">
            <v>631499014940</v>
          </cell>
        </row>
        <row r="2378">
          <cell r="G2378" t="str">
            <v>D293000050</v>
          </cell>
          <cell r="BL2378">
            <v>-21358067001</v>
          </cell>
        </row>
        <row r="2379">
          <cell r="G2379" t="str">
            <v>E293000050</v>
          </cell>
          <cell r="BL2379">
            <v>0</v>
          </cell>
        </row>
        <row r="2380">
          <cell r="G2380" t="str">
            <v>2930110050</v>
          </cell>
          <cell r="BL2380">
            <v>0</v>
          </cell>
        </row>
        <row r="2381">
          <cell r="G2381" t="str">
            <v>2930910050</v>
          </cell>
          <cell r="BL2381">
            <v>0</v>
          </cell>
        </row>
        <row r="2382">
          <cell r="G2382" t="str">
            <v>2973410050</v>
          </cell>
          <cell r="BL2382">
            <v>0</v>
          </cell>
        </row>
        <row r="2383">
          <cell r="G2383" t="str">
            <v>2985510050</v>
          </cell>
          <cell r="BL2383">
            <v>0</v>
          </cell>
        </row>
        <row r="2384">
          <cell r="G2384" t="str">
            <v>E293500050</v>
          </cell>
          <cell r="BL2384">
            <v>-21358067001</v>
          </cell>
        </row>
        <row r="2385">
          <cell r="G2385" t="str">
            <v>2935110050</v>
          </cell>
          <cell r="BL2385">
            <v>0</v>
          </cell>
        </row>
        <row r="2386">
          <cell r="G2386" t="str">
            <v>2935910050</v>
          </cell>
          <cell r="BL2386">
            <v>-21358067001</v>
          </cell>
        </row>
        <row r="2387">
          <cell r="G2387" t="str">
            <v>2973710050</v>
          </cell>
          <cell r="BL2387">
            <v>0</v>
          </cell>
        </row>
        <row r="2388">
          <cell r="G2388" t="str">
            <v>2985710050</v>
          </cell>
          <cell r="BL2388">
            <v>0</v>
          </cell>
        </row>
        <row r="2389">
          <cell r="G2389" t="str">
            <v>D294800050</v>
          </cell>
          <cell r="BL2389">
            <v>0</v>
          </cell>
        </row>
        <row r="2390">
          <cell r="G2390" t="str">
            <v>E294800050</v>
          </cell>
          <cell r="BL2390">
            <v>0</v>
          </cell>
        </row>
        <row r="2391">
          <cell r="G2391" t="str">
            <v>2948010050</v>
          </cell>
          <cell r="BL2391">
            <v>0</v>
          </cell>
        </row>
        <row r="2392">
          <cell r="G2392" t="str">
            <v>D295100050</v>
          </cell>
          <cell r="BL2392">
            <v>4016991852467</v>
          </cell>
        </row>
        <row r="2393">
          <cell r="G2393" t="str">
            <v>E295100050</v>
          </cell>
          <cell r="BL2393">
            <v>4014561373187</v>
          </cell>
        </row>
        <row r="2394">
          <cell r="G2394" t="str">
            <v>2951010050</v>
          </cell>
          <cell r="BL2394">
            <v>4014561373187</v>
          </cell>
        </row>
        <row r="2395">
          <cell r="G2395" t="str">
            <v>E295200050</v>
          </cell>
          <cell r="BL2395">
            <v>0</v>
          </cell>
        </row>
        <row r="2396">
          <cell r="G2396" t="str">
            <v>2952010050</v>
          </cell>
          <cell r="BL2396">
            <v>0</v>
          </cell>
        </row>
        <row r="2397">
          <cell r="G2397" t="str">
            <v>E295300050</v>
          </cell>
          <cell r="BL2397">
            <v>0</v>
          </cell>
        </row>
        <row r="2398">
          <cell r="G2398" t="str">
            <v>2953010050</v>
          </cell>
          <cell r="BL2398">
            <v>0</v>
          </cell>
        </row>
        <row r="2399">
          <cell r="G2399" t="str">
            <v>E295400050</v>
          </cell>
          <cell r="BL2399">
            <v>0</v>
          </cell>
        </row>
        <row r="2400">
          <cell r="G2400" t="str">
            <v>2954010050</v>
          </cell>
          <cell r="BL2400">
            <v>0</v>
          </cell>
        </row>
        <row r="2401">
          <cell r="G2401" t="str">
            <v>E295500050</v>
          </cell>
          <cell r="BL2401">
            <v>2430479280</v>
          </cell>
        </row>
        <row r="2402">
          <cell r="G2402" t="str">
            <v>2955010050</v>
          </cell>
          <cell r="BL2402">
            <v>2430479280</v>
          </cell>
        </row>
        <row r="2403">
          <cell r="G2403" t="str">
            <v>D296100050</v>
          </cell>
          <cell r="BL2403">
            <v>1797105665917</v>
          </cell>
        </row>
        <row r="2404">
          <cell r="G2404" t="str">
            <v>E296100050</v>
          </cell>
          <cell r="BL2404">
            <v>425602293726</v>
          </cell>
        </row>
        <row r="2405">
          <cell r="G2405" t="str">
            <v>2961110050</v>
          </cell>
          <cell r="BL2405">
            <v>28418369449</v>
          </cell>
        </row>
        <row r="2406">
          <cell r="G2406" t="str">
            <v>2961310050</v>
          </cell>
          <cell r="BL2406">
            <v>0</v>
          </cell>
        </row>
        <row r="2407">
          <cell r="G2407" t="str">
            <v>2961510050</v>
          </cell>
          <cell r="BL2407">
            <v>28198099154</v>
          </cell>
        </row>
        <row r="2408">
          <cell r="G2408" t="str">
            <v>2961910050</v>
          </cell>
          <cell r="BL2408">
            <v>1166275000</v>
          </cell>
        </row>
        <row r="2409">
          <cell r="G2409" t="str">
            <v>2961930050</v>
          </cell>
          <cell r="BL2409">
            <v>0</v>
          </cell>
        </row>
        <row r="2410">
          <cell r="G2410" t="str">
            <v>2961990050</v>
          </cell>
          <cell r="BL2410">
            <v>367819550123</v>
          </cell>
        </row>
        <row r="2411">
          <cell r="G2411" t="str">
            <v>E296400050</v>
          </cell>
          <cell r="BL2411">
            <v>1371503372191</v>
          </cell>
        </row>
        <row r="2412">
          <cell r="G2412" t="str">
            <v>2964110050</v>
          </cell>
          <cell r="BL2412">
            <v>227885152358</v>
          </cell>
        </row>
        <row r="2413">
          <cell r="G2413" t="str">
            <v>2964310050</v>
          </cell>
          <cell r="BL2413">
            <v>2275002394</v>
          </cell>
        </row>
        <row r="2414">
          <cell r="G2414" t="str">
            <v>2964510050</v>
          </cell>
          <cell r="BL2414">
            <v>0</v>
          </cell>
        </row>
        <row r="2415">
          <cell r="G2415" t="str">
            <v>2964910050</v>
          </cell>
          <cell r="BL2415">
            <v>1141343217439</v>
          </cell>
        </row>
        <row r="2416">
          <cell r="G2416" t="str">
            <v>D296700050</v>
          </cell>
          <cell r="BL2416">
            <v>0</v>
          </cell>
        </row>
        <row r="2417">
          <cell r="G2417" t="str">
            <v>E296710050</v>
          </cell>
          <cell r="BL2417">
            <v>0</v>
          </cell>
        </row>
        <row r="2418">
          <cell r="G2418" t="str">
            <v>2967110050</v>
          </cell>
          <cell r="BL2418">
            <v>0</v>
          </cell>
        </row>
        <row r="2419">
          <cell r="G2419" t="str">
            <v>2967150050</v>
          </cell>
          <cell r="BL2419">
            <v>0</v>
          </cell>
        </row>
        <row r="2420">
          <cell r="G2420" t="str">
            <v>E296750050</v>
          </cell>
          <cell r="BL2420">
            <v>0</v>
          </cell>
        </row>
        <row r="2421">
          <cell r="G2421" t="str">
            <v>2967510050</v>
          </cell>
          <cell r="BL2421">
            <v>0</v>
          </cell>
        </row>
        <row r="2422">
          <cell r="G2422" t="str">
            <v>2967550050</v>
          </cell>
          <cell r="BL2422">
            <v>0</v>
          </cell>
        </row>
        <row r="2423">
          <cell r="G2423" t="str">
            <v>D296900050</v>
          </cell>
          <cell r="BL2423">
            <v>426268255554</v>
          </cell>
        </row>
        <row r="2424">
          <cell r="G2424" t="str">
            <v>E296900050</v>
          </cell>
          <cell r="BL2424">
            <v>298607463297</v>
          </cell>
        </row>
        <row r="2425">
          <cell r="G2425" t="str">
            <v>2969010050</v>
          </cell>
          <cell r="BL2425">
            <v>298607463297</v>
          </cell>
        </row>
        <row r="2426">
          <cell r="G2426" t="str">
            <v>2969050050</v>
          </cell>
          <cell r="BL2426">
            <v>0</v>
          </cell>
        </row>
        <row r="2427">
          <cell r="G2427" t="str">
            <v>E296910050</v>
          </cell>
          <cell r="BL2427">
            <v>0</v>
          </cell>
        </row>
        <row r="2428">
          <cell r="G2428" t="str">
            <v>2969110050</v>
          </cell>
          <cell r="BL2428">
            <v>0</v>
          </cell>
        </row>
        <row r="2429">
          <cell r="G2429" t="str">
            <v>E296950050</v>
          </cell>
          <cell r="BL2429">
            <v>127660792257</v>
          </cell>
        </row>
        <row r="2430">
          <cell r="G2430" t="str">
            <v>2969510050</v>
          </cell>
          <cell r="BL2430">
            <v>127660792257</v>
          </cell>
        </row>
        <row r="2431">
          <cell r="G2431" t="str">
            <v>D297100050</v>
          </cell>
          <cell r="BL2431">
            <v>617085708593</v>
          </cell>
        </row>
        <row r="2432">
          <cell r="G2432" t="str">
            <v>E297100050</v>
          </cell>
          <cell r="BL2432">
            <v>498013635390</v>
          </cell>
        </row>
        <row r="2433">
          <cell r="G2433" t="str">
            <v>2971010050</v>
          </cell>
          <cell r="BL2433">
            <v>498013635390</v>
          </cell>
        </row>
        <row r="2434">
          <cell r="G2434" t="str">
            <v>E297150050</v>
          </cell>
          <cell r="BL2434">
            <v>119072073203</v>
          </cell>
        </row>
        <row r="2435">
          <cell r="G2435" t="str">
            <v>2971510050</v>
          </cell>
          <cell r="BL2435">
            <v>119072073203</v>
          </cell>
        </row>
        <row r="2436">
          <cell r="G2436" t="str">
            <v>D297200050</v>
          </cell>
          <cell r="BL2436">
            <v>608488575735</v>
          </cell>
        </row>
        <row r="2437">
          <cell r="G2437" t="str">
            <v>E297210050</v>
          </cell>
          <cell r="BL2437">
            <v>28446520</v>
          </cell>
        </row>
        <row r="2438">
          <cell r="G2438" t="str">
            <v>2972110050</v>
          </cell>
          <cell r="BL2438">
            <v>28446520</v>
          </cell>
        </row>
        <row r="2439">
          <cell r="G2439" t="str">
            <v>E297250050</v>
          </cell>
          <cell r="BL2439">
            <v>608460129215</v>
          </cell>
        </row>
        <row r="2440">
          <cell r="G2440" t="str">
            <v>2972510050</v>
          </cell>
          <cell r="BL2440">
            <v>608460129215</v>
          </cell>
        </row>
        <row r="2441">
          <cell r="G2441" t="str">
            <v>D297300050</v>
          </cell>
          <cell r="BL2441">
            <v>0</v>
          </cell>
        </row>
        <row r="2442">
          <cell r="G2442" t="str">
            <v>E297310050</v>
          </cell>
          <cell r="BL2442">
            <v>0</v>
          </cell>
        </row>
        <row r="2443">
          <cell r="G2443" t="str">
            <v>2973110050</v>
          </cell>
          <cell r="BL2443">
            <v>0</v>
          </cell>
        </row>
        <row r="2444">
          <cell r="G2444" t="str">
            <v>2973150050</v>
          </cell>
          <cell r="BL2444">
            <v>0</v>
          </cell>
        </row>
        <row r="2445">
          <cell r="G2445" t="str">
            <v>D297400050</v>
          </cell>
          <cell r="BL2445">
            <v>11611047376</v>
          </cell>
        </row>
        <row r="2446">
          <cell r="G2446" t="str">
            <v>E297400050</v>
          </cell>
          <cell r="BL2446">
            <v>11611047376</v>
          </cell>
        </row>
        <row r="2447">
          <cell r="G2447" t="str">
            <v>2974010050</v>
          </cell>
          <cell r="BL2447">
            <v>11594011442</v>
          </cell>
        </row>
        <row r="2448">
          <cell r="G2448" t="str">
            <v>2974050050</v>
          </cell>
          <cell r="BL2448">
            <v>17035934</v>
          </cell>
        </row>
        <row r="2449">
          <cell r="G2449" t="str">
            <v>D297500050</v>
          </cell>
          <cell r="BL2449">
            <v>127940715750</v>
          </cell>
        </row>
        <row r="2450">
          <cell r="G2450" t="str">
            <v>E297510050</v>
          </cell>
          <cell r="BL2450">
            <v>10272095756</v>
          </cell>
        </row>
        <row r="2451">
          <cell r="G2451" t="str">
            <v>2975110050</v>
          </cell>
          <cell r="BL2451">
            <v>0</v>
          </cell>
        </row>
        <row r="2452">
          <cell r="G2452" t="str">
            <v>2975150050</v>
          </cell>
          <cell r="BL2452">
            <v>10272095756</v>
          </cell>
        </row>
        <row r="2453">
          <cell r="G2453" t="str">
            <v>E297550050</v>
          </cell>
          <cell r="BL2453">
            <v>117668619994</v>
          </cell>
        </row>
        <row r="2454">
          <cell r="G2454" t="str">
            <v>2975510050</v>
          </cell>
          <cell r="BL2454">
            <v>108406219072</v>
          </cell>
        </row>
        <row r="2455">
          <cell r="G2455" t="str">
            <v>2975550050</v>
          </cell>
          <cell r="BL2455">
            <v>9262400922</v>
          </cell>
        </row>
        <row r="2456">
          <cell r="G2456" t="str">
            <v>D297600050</v>
          </cell>
          <cell r="BL2456">
            <v>6843858447692</v>
          </cell>
        </row>
        <row r="2457">
          <cell r="G2457" t="str">
            <v>E297600050</v>
          </cell>
          <cell r="BL2457">
            <v>6843858447692</v>
          </cell>
        </row>
        <row r="2458">
          <cell r="G2458" t="str">
            <v>2976010050</v>
          </cell>
          <cell r="BL2458">
            <v>6843858447692</v>
          </cell>
        </row>
        <row r="2459">
          <cell r="G2459" t="str">
            <v>D297700050</v>
          </cell>
          <cell r="BL2459">
            <v>0</v>
          </cell>
        </row>
        <row r="2460">
          <cell r="G2460" t="str">
            <v>E297700050</v>
          </cell>
          <cell r="BL2460">
            <v>0</v>
          </cell>
        </row>
        <row r="2461">
          <cell r="G2461" t="str">
            <v>2977010050</v>
          </cell>
          <cell r="BL2461">
            <v>0</v>
          </cell>
        </row>
        <row r="2462">
          <cell r="G2462" t="str">
            <v>D297800050</v>
          </cell>
          <cell r="BL2462">
            <v>988504177630</v>
          </cell>
        </row>
        <row r="2463">
          <cell r="G2463" t="str">
            <v>E297810050</v>
          </cell>
          <cell r="BL2463">
            <v>988504177630</v>
          </cell>
        </row>
        <row r="2464">
          <cell r="G2464" t="str">
            <v>2978110050</v>
          </cell>
          <cell r="BL2464">
            <v>988504177630</v>
          </cell>
        </row>
        <row r="2465">
          <cell r="G2465" t="str">
            <v>2978150050</v>
          </cell>
          <cell r="BL2465">
            <v>0</v>
          </cell>
        </row>
        <row r="2466">
          <cell r="G2466" t="str">
            <v>E297830050</v>
          </cell>
          <cell r="BL2466">
            <v>0</v>
          </cell>
        </row>
        <row r="2467">
          <cell r="G2467" t="str">
            <v>2978310050</v>
          </cell>
          <cell r="BL2467">
            <v>0</v>
          </cell>
        </row>
        <row r="2468">
          <cell r="G2468" t="str">
            <v>E297850050</v>
          </cell>
          <cell r="BL2468">
            <v>0</v>
          </cell>
        </row>
        <row r="2469">
          <cell r="G2469" t="str">
            <v>2978510050</v>
          </cell>
          <cell r="BL2469">
            <v>0</v>
          </cell>
        </row>
        <row r="2470">
          <cell r="G2470" t="str">
            <v>E297870050</v>
          </cell>
          <cell r="BL2470">
            <v>0</v>
          </cell>
        </row>
        <row r="2471">
          <cell r="G2471" t="str">
            <v>2978710050</v>
          </cell>
          <cell r="BL2471">
            <v>0</v>
          </cell>
        </row>
        <row r="2472">
          <cell r="G2472" t="str">
            <v>E297880050</v>
          </cell>
          <cell r="BL2472">
            <v>0</v>
          </cell>
        </row>
        <row r="2473">
          <cell r="G2473" t="str">
            <v>2978810050</v>
          </cell>
          <cell r="BL2473">
            <v>0</v>
          </cell>
        </row>
        <row r="2474">
          <cell r="G2474" t="str">
            <v>E297890050</v>
          </cell>
          <cell r="BL2474">
            <v>0</v>
          </cell>
        </row>
        <row r="2475">
          <cell r="G2475" t="str">
            <v>2978910050</v>
          </cell>
          <cell r="BL2475">
            <v>0</v>
          </cell>
        </row>
        <row r="2476">
          <cell r="G2476" t="str">
            <v>D298511050</v>
          </cell>
          <cell r="BL2476">
            <v>0</v>
          </cell>
        </row>
        <row r="2477">
          <cell r="G2477" t="str">
            <v>E298511050</v>
          </cell>
          <cell r="BL2477">
            <v>0</v>
          </cell>
        </row>
        <row r="2478">
          <cell r="G2478" t="str">
            <v>2985110050</v>
          </cell>
          <cell r="BL2478">
            <v>0</v>
          </cell>
        </row>
        <row r="2479">
          <cell r="G2479" t="str">
            <v>2985310050</v>
          </cell>
          <cell r="BL2479">
            <v>0</v>
          </cell>
        </row>
        <row r="2480">
          <cell r="G2480" t="str">
            <v>D298300050</v>
          </cell>
          <cell r="BL2480">
            <v>0</v>
          </cell>
        </row>
        <row r="2481">
          <cell r="G2481" t="str">
            <v>E298300050</v>
          </cell>
          <cell r="BL2481">
            <v>0</v>
          </cell>
        </row>
        <row r="2482">
          <cell r="G2482" t="str">
            <v>2983010050</v>
          </cell>
          <cell r="BL2482">
            <v>0</v>
          </cell>
        </row>
        <row r="2483">
          <cell r="G2483" t="str">
            <v>C291800050</v>
          </cell>
          <cell r="BL2483">
            <v>0</v>
          </cell>
        </row>
        <row r="2484">
          <cell r="G2484" t="str">
            <v>D291800050</v>
          </cell>
          <cell r="BL2484">
            <v>0</v>
          </cell>
        </row>
        <row r="2485">
          <cell r="G2485" t="str">
            <v>E291800050</v>
          </cell>
          <cell r="BL2485">
            <v>0</v>
          </cell>
        </row>
        <row r="2486">
          <cell r="G2486" t="str">
            <v>2918010050</v>
          </cell>
          <cell r="BL2486">
            <v>0</v>
          </cell>
        </row>
        <row r="2487">
          <cell r="G2487" t="str">
            <v>2918020050</v>
          </cell>
          <cell r="BL2487">
            <v>0</v>
          </cell>
        </row>
        <row r="2488">
          <cell r="G2488" t="str">
            <v>2918030050</v>
          </cell>
          <cell r="BL2488">
            <v>0</v>
          </cell>
        </row>
        <row r="2489">
          <cell r="G2489" t="str">
            <v>2918040050</v>
          </cell>
          <cell r="BL2489">
            <v>0</v>
          </cell>
        </row>
        <row r="2490">
          <cell r="G2490" t="str">
            <v>2918050050</v>
          </cell>
          <cell r="BL2490">
            <v>0</v>
          </cell>
        </row>
        <row r="2491">
          <cell r="G2491" t="str">
            <v>2918060050</v>
          </cell>
          <cell r="BL2491">
            <v>0</v>
          </cell>
        </row>
        <row r="2492">
          <cell r="G2492" t="str">
            <v>2918070050</v>
          </cell>
          <cell r="BL2492">
            <v>0</v>
          </cell>
        </row>
        <row r="2493">
          <cell r="G2493" t="str">
            <v>2918080050</v>
          </cell>
          <cell r="BL2493">
            <v>0</v>
          </cell>
        </row>
        <row r="2494">
          <cell r="G2494" t="str">
            <v>D291810050</v>
          </cell>
          <cell r="BL2494">
            <v>0</v>
          </cell>
        </row>
        <row r="2495">
          <cell r="G2495" t="str">
            <v>E291810050</v>
          </cell>
          <cell r="BL2495">
            <v>0</v>
          </cell>
        </row>
        <row r="2496">
          <cell r="G2496" t="str">
            <v>2918110050</v>
          </cell>
          <cell r="BL2496">
            <v>0</v>
          </cell>
        </row>
        <row r="2497">
          <cell r="G2497" t="str">
            <v>C292351000</v>
          </cell>
          <cell r="BL2497">
            <v>751881287272</v>
          </cell>
        </row>
        <row r="2498">
          <cell r="G2498" t="str">
            <v>D292050000</v>
          </cell>
          <cell r="BL2498">
            <v>24298617069</v>
          </cell>
        </row>
        <row r="2499">
          <cell r="G2499" t="str">
            <v>E292050000</v>
          </cell>
          <cell r="BL2499">
            <v>24298617069</v>
          </cell>
        </row>
        <row r="2500">
          <cell r="G2500" t="str">
            <v>2920510000</v>
          </cell>
          <cell r="BL2500">
            <v>18678538472</v>
          </cell>
        </row>
        <row r="2501">
          <cell r="G2501" t="str">
            <v>2920550000</v>
          </cell>
          <cell r="BL2501">
            <v>5620078597</v>
          </cell>
        </row>
        <row r="2502">
          <cell r="G2502" t="str">
            <v>2920570000</v>
          </cell>
          <cell r="BL2502">
            <v>0</v>
          </cell>
        </row>
        <row r="2503">
          <cell r="G2503" t="str">
            <v>D292350000</v>
          </cell>
          <cell r="BL2503">
            <v>107389342121</v>
          </cell>
        </row>
        <row r="2504">
          <cell r="G2504" t="str">
            <v>E292350000</v>
          </cell>
          <cell r="BL2504">
            <v>107389342121</v>
          </cell>
        </row>
        <row r="2505">
          <cell r="G2505" t="str">
            <v>2923510000</v>
          </cell>
          <cell r="BL2505">
            <v>107389342121</v>
          </cell>
        </row>
        <row r="2506">
          <cell r="G2506" t="str">
            <v>2923550000</v>
          </cell>
          <cell r="BL2506">
            <v>0</v>
          </cell>
        </row>
        <row r="2507">
          <cell r="G2507" t="str">
            <v>2923570000</v>
          </cell>
          <cell r="BL2507">
            <v>0</v>
          </cell>
        </row>
        <row r="2508">
          <cell r="G2508" t="str">
            <v>D292400000</v>
          </cell>
          <cell r="BL2508">
            <v>366679912164</v>
          </cell>
        </row>
        <row r="2509">
          <cell r="G2509" t="str">
            <v>E292410000</v>
          </cell>
          <cell r="BL2509">
            <v>334182456237</v>
          </cell>
        </row>
        <row r="2510">
          <cell r="G2510" t="str">
            <v>2924110000</v>
          </cell>
          <cell r="BL2510">
            <v>113270043891</v>
          </cell>
        </row>
        <row r="2511">
          <cell r="G2511" t="str">
            <v>2924120000</v>
          </cell>
          <cell r="BL2511">
            <v>127100743591</v>
          </cell>
        </row>
        <row r="2512">
          <cell r="G2512" t="str">
            <v>2924130000</v>
          </cell>
          <cell r="BL2512">
            <v>0</v>
          </cell>
        </row>
        <row r="2513">
          <cell r="G2513" t="str">
            <v>2924140000</v>
          </cell>
          <cell r="BL2513">
            <v>0</v>
          </cell>
        </row>
        <row r="2514">
          <cell r="G2514" t="str">
            <v>2924150000</v>
          </cell>
          <cell r="BL2514">
            <v>93811668755</v>
          </cell>
        </row>
        <row r="2515">
          <cell r="G2515" t="str">
            <v>E292430000</v>
          </cell>
          <cell r="BL2515">
            <v>32497455927</v>
          </cell>
        </row>
        <row r="2516">
          <cell r="G2516" t="str">
            <v>2924310000</v>
          </cell>
          <cell r="BL2516">
            <v>4940052050</v>
          </cell>
        </row>
        <row r="2517">
          <cell r="G2517" t="str">
            <v>2924320000</v>
          </cell>
          <cell r="BL2517">
            <v>27557403877</v>
          </cell>
        </row>
        <row r="2518">
          <cell r="G2518" t="str">
            <v>E292450000</v>
          </cell>
          <cell r="BL2518">
            <v>0</v>
          </cell>
        </row>
        <row r="2519">
          <cell r="G2519" t="str">
            <v>2924510000</v>
          </cell>
          <cell r="BL2519">
            <v>0</v>
          </cell>
        </row>
        <row r="2520">
          <cell r="G2520" t="str">
            <v>D292300000</v>
          </cell>
          <cell r="BL2520">
            <v>33626717286</v>
          </cell>
        </row>
        <row r="2521">
          <cell r="G2521" t="str">
            <v>E292300000</v>
          </cell>
          <cell r="BL2521">
            <v>33626717286</v>
          </cell>
        </row>
        <row r="2522">
          <cell r="G2522" t="str">
            <v>2923010000</v>
          </cell>
          <cell r="BL2522">
            <v>33622922260</v>
          </cell>
        </row>
        <row r="2523">
          <cell r="G2523" t="str">
            <v>2923050000</v>
          </cell>
          <cell r="BL2523">
            <v>3795026</v>
          </cell>
        </row>
        <row r="2524">
          <cell r="G2524" t="str">
            <v>D292700000</v>
          </cell>
          <cell r="BL2524">
            <v>175821052924</v>
          </cell>
        </row>
        <row r="2525">
          <cell r="G2525" t="str">
            <v>E292710000</v>
          </cell>
          <cell r="BL2525">
            <v>162193363464</v>
          </cell>
        </row>
        <row r="2526">
          <cell r="G2526" t="str">
            <v>2927110000</v>
          </cell>
          <cell r="BL2526">
            <v>10911139944</v>
          </cell>
        </row>
        <row r="2527">
          <cell r="G2527" t="str">
            <v>2927140000</v>
          </cell>
          <cell r="BL2527">
            <v>832427913</v>
          </cell>
        </row>
        <row r="2528">
          <cell r="G2528" t="str">
            <v>2927170000</v>
          </cell>
          <cell r="BL2528">
            <v>150449795607</v>
          </cell>
        </row>
        <row r="2529">
          <cell r="G2529" t="str">
            <v>2927180000</v>
          </cell>
          <cell r="BL2529">
            <v>0</v>
          </cell>
        </row>
        <row r="2530">
          <cell r="G2530" t="str">
            <v>E292740000</v>
          </cell>
          <cell r="BL2530">
            <v>13627689460</v>
          </cell>
        </row>
        <row r="2531">
          <cell r="G2531" t="str">
            <v>2927410000</v>
          </cell>
          <cell r="BL2531">
            <v>13627689460</v>
          </cell>
        </row>
        <row r="2532">
          <cell r="G2532" t="str">
            <v>E292750000</v>
          </cell>
          <cell r="BL2532">
            <v>0</v>
          </cell>
        </row>
        <row r="2533">
          <cell r="G2533" t="str">
            <v>2927500000</v>
          </cell>
          <cell r="BL2533">
            <v>0</v>
          </cell>
        </row>
        <row r="2534">
          <cell r="G2534" t="str">
            <v>E292770000</v>
          </cell>
          <cell r="BL2534">
            <v>0</v>
          </cell>
        </row>
        <row r="2535">
          <cell r="G2535" t="str">
            <v>2927710000</v>
          </cell>
          <cell r="BL2535">
            <v>0</v>
          </cell>
        </row>
        <row r="2536">
          <cell r="G2536" t="str">
            <v>D297400000</v>
          </cell>
          <cell r="BL2536">
            <v>0</v>
          </cell>
        </row>
        <row r="2537">
          <cell r="G2537" t="str">
            <v>E297400000</v>
          </cell>
          <cell r="BL2537">
            <v>0</v>
          </cell>
        </row>
        <row r="2538">
          <cell r="G2538" t="str">
            <v>2974050000</v>
          </cell>
          <cell r="BL2538">
            <v>0</v>
          </cell>
        </row>
        <row r="2539">
          <cell r="G2539" t="str">
            <v>D292500000</v>
          </cell>
          <cell r="BL2539">
            <v>2315752049</v>
          </cell>
        </row>
        <row r="2540">
          <cell r="G2540" t="str">
            <v>E292500000</v>
          </cell>
          <cell r="BL2540">
            <v>2315752049</v>
          </cell>
        </row>
        <row r="2541">
          <cell r="G2541" t="str">
            <v>2925010000</v>
          </cell>
          <cell r="BL2541">
            <v>2315752049</v>
          </cell>
        </row>
        <row r="2542">
          <cell r="G2542" t="str">
            <v>D292990000</v>
          </cell>
          <cell r="BL2542">
            <v>41749893659</v>
          </cell>
        </row>
        <row r="2543">
          <cell r="G2543" t="str">
            <v>E292990000</v>
          </cell>
          <cell r="BL2543">
            <v>41749893659</v>
          </cell>
        </row>
        <row r="2544">
          <cell r="G2544" t="str">
            <v>2929910000</v>
          </cell>
          <cell r="BL2544">
            <v>18136601404</v>
          </cell>
        </row>
        <row r="2545">
          <cell r="G2545" t="str">
            <v>2929950000</v>
          </cell>
          <cell r="BL2545">
            <v>23613292255</v>
          </cell>
        </row>
        <row r="2546">
          <cell r="G2546" t="str">
            <v>2987010000</v>
          </cell>
          <cell r="BL2546">
            <v>0</v>
          </cell>
        </row>
        <row r="2547">
          <cell r="G2547" t="str">
            <v>2989010000</v>
          </cell>
          <cell r="BL2547">
            <v>0</v>
          </cell>
        </row>
        <row r="2548">
          <cell r="G2548" t="str">
            <v>D293600000</v>
          </cell>
          <cell r="BL2548">
            <v>0</v>
          </cell>
        </row>
        <row r="2549">
          <cell r="G2549" t="str">
            <v>E293600000</v>
          </cell>
          <cell r="BL2549">
            <v>0</v>
          </cell>
        </row>
        <row r="2550">
          <cell r="G2550" t="str">
            <v>2936010000</v>
          </cell>
          <cell r="BL2550">
            <v>0</v>
          </cell>
        </row>
        <row r="2551">
          <cell r="G2551" t="str">
            <v>D298300000</v>
          </cell>
          <cell r="BL2551">
            <v>0</v>
          </cell>
        </row>
        <row r="2552">
          <cell r="G2552" t="str">
            <v>E298300000</v>
          </cell>
          <cell r="BL2552">
            <v>0</v>
          </cell>
        </row>
        <row r="2553">
          <cell r="G2553" t="str">
            <v>2983010000</v>
          </cell>
          <cell r="BL2553">
            <v>0</v>
          </cell>
        </row>
        <row r="2554">
          <cell r="G2554" t="str">
            <v>C260100000</v>
          </cell>
          <cell r="BL2554">
            <v>0</v>
          </cell>
        </row>
        <row r="2555">
          <cell r="G2555" t="str">
            <v>D260100000</v>
          </cell>
          <cell r="BL2555">
            <v>0</v>
          </cell>
        </row>
        <row r="2556">
          <cell r="G2556" t="str">
            <v>E260110000</v>
          </cell>
          <cell r="BL2556">
            <v>0</v>
          </cell>
        </row>
        <row r="2557">
          <cell r="G2557" t="str">
            <v>2601110000</v>
          </cell>
          <cell r="BL2557">
            <v>0</v>
          </cell>
        </row>
        <row r="2558">
          <cell r="G2558" t="str">
            <v>E260120000</v>
          </cell>
          <cell r="BL2558">
            <v>0</v>
          </cell>
        </row>
        <row r="2559">
          <cell r="G2559" t="str">
            <v>2601210000</v>
          </cell>
          <cell r="BL2559">
            <v>0</v>
          </cell>
        </row>
        <row r="2560">
          <cell r="G2560" t="str">
            <v>E260130000</v>
          </cell>
          <cell r="BL2560">
            <v>0</v>
          </cell>
        </row>
        <row r="2561">
          <cell r="G2561" t="str">
            <v>2601310000</v>
          </cell>
          <cell r="BL2561">
            <v>0</v>
          </cell>
        </row>
        <row r="2562">
          <cell r="G2562" t="str">
            <v>E260140000</v>
          </cell>
          <cell r="BL2562">
            <v>0</v>
          </cell>
        </row>
        <row r="2563">
          <cell r="G2563" t="str">
            <v>2601410000</v>
          </cell>
          <cell r="BL2563">
            <v>0</v>
          </cell>
        </row>
        <row r="2564">
          <cell r="G2564" t="str">
            <v>2601420000</v>
          </cell>
          <cell r="BL2564">
            <v>0</v>
          </cell>
        </row>
        <row r="2565">
          <cell r="G2565" t="str">
            <v>2601430000</v>
          </cell>
          <cell r="BL2565">
            <v>0</v>
          </cell>
        </row>
        <row r="2566">
          <cell r="G2566" t="str">
            <v>2601440000</v>
          </cell>
          <cell r="BL2566">
            <v>0</v>
          </cell>
        </row>
        <row r="2567">
          <cell r="G2567" t="str">
            <v>2601450000</v>
          </cell>
          <cell r="BL2567">
            <v>0</v>
          </cell>
        </row>
        <row r="2568">
          <cell r="G2568" t="str">
            <v>2601460000</v>
          </cell>
          <cell r="BL2568">
            <v>0</v>
          </cell>
        </row>
        <row r="2569">
          <cell r="G2569" t="str">
            <v>E260150000</v>
          </cell>
          <cell r="BL2569">
            <v>0</v>
          </cell>
        </row>
        <row r="2570">
          <cell r="G2570" t="str">
            <v>2601510000</v>
          </cell>
          <cell r="BL2570">
            <v>0</v>
          </cell>
        </row>
        <row r="2571">
          <cell r="G2571" t="str">
            <v>E260160000</v>
          </cell>
          <cell r="BL2571">
            <v>0</v>
          </cell>
        </row>
        <row r="2572">
          <cell r="G2572" t="str">
            <v>2601610000</v>
          </cell>
          <cell r="BL2572">
            <v>0</v>
          </cell>
        </row>
        <row r="2573">
          <cell r="G2573" t="str">
            <v>E260170000</v>
          </cell>
          <cell r="BL2573">
            <v>0</v>
          </cell>
        </row>
        <row r="2574">
          <cell r="G2574" t="str">
            <v>2601710000</v>
          </cell>
          <cell r="BL2574">
            <v>0</v>
          </cell>
        </row>
        <row r="2575">
          <cell r="G2575" t="str">
            <v>E260190000</v>
          </cell>
          <cell r="BL2575">
            <v>0</v>
          </cell>
        </row>
        <row r="2576">
          <cell r="G2576" t="str">
            <v>2601910000</v>
          </cell>
          <cell r="BL2576">
            <v>0</v>
          </cell>
        </row>
        <row r="2577">
          <cell r="G2577" t="str">
            <v>D270100000</v>
          </cell>
          <cell r="BL2577">
            <v>0</v>
          </cell>
        </row>
        <row r="2578">
          <cell r="G2578" t="str">
            <v>E270110000</v>
          </cell>
          <cell r="BL2578">
            <v>0</v>
          </cell>
        </row>
        <row r="2579">
          <cell r="G2579" t="str">
            <v>2701110000</v>
          </cell>
          <cell r="BL2579">
            <v>0</v>
          </cell>
        </row>
        <row r="2580">
          <cell r="G2580" t="str">
            <v>E270120000</v>
          </cell>
          <cell r="BL2580">
            <v>0</v>
          </cell>
        </row>
        <row r="2581">
          <cell r="G2581" t="str">
            <v>2701210000</v>
          </cell>
          <cell r="BL2581">
            <v>0</v>
          </cell>
        </row>
        <row r="2582">
          <cell r="G2582" t="str">
            <v>E270130000</v>
          </cell>
          <cell r="BL2582">
            <v>0</v>
          </cell>
        </row>
        <row r="2583">
          <cell r="G2583" t="str">
            <v>2701310000</v>
          </cell>
          <cell r="BL2583">
            <v>0</v>
          </cell>
        </row>
        <row r="2584">
          <cell r="G2584" t="str">
            <v>2701350000</v>
          </cell>
          <cell r="BL2584">
            <v>0</v>
          </cell>
        </row>
        <row r="2585">
          <cell r="G2585" t="str">
            <v>E270140000</v>
          </cell>
          <cell r="BL2585">
            <v>0</v>
          </cell>
        </row>
        <row r="2586">
          <cell r="G2586" t="str">
            <v>2701410000</v>
          </cell>
          <cell r="BL2586">
            <v>0</v>
          </cell>
        </row>
        <row r="2587">
          <cell r="G2587" t="str">
            <v>2701450000</v>
          </cell>
          <cell r="BL2587">
            <v>0</v>
          </cell>
        </row>
        <row r="2588">
          <cell r="G2588" t="str">
            <v>E270150000</v>
          </cell>
          <cell r="BL2588">
            <v>0</v>
          </cell>
        </row>
        <row r="2589">
          <cell r="G2589" t="str">
            <v>2701510000</v>
          </cell>
          <cell r="BL2589">
            <v>0</v>
          </cell>
        </row>
        <row r="2590">
          <cell r="G2590" t="str">
            <v>D273000000</v>
          </cell>
          <cell r="BL2590">
            <v>0</v>
          </cell>
        </row>
        <row r="2591">
          <cell r="G2591" t="str">
            <v>E273010000</v>
          </cell>
          <cell r="BL2591">
            <v>0</v>
          </cell>
        </row>
        <row r="2592">
          <cell r="G2592" t="str">
            <v>2730110000</v>
          </cell>
          <cell r="BL2592">
            <v>0</v>
          </cell>
        </row>
        <row r="2593">
          <cell r="G2593" t="str">
            <v>E275050000</v>
          </cell>
          <cell r="BL2593">
            <v>0</v>
          </cell>
        </row>
        <row r="2594">
          <cell r="G2594" t="str">
            <v>2750510000</v>
          </cell>
          <cell r="BL2594">
            <v>0</v>
          </cell>
        </row>
        <row r="2595">
          <cell r="G2595" t="str">
            <v>C291000000</v>
          </cell>
          <cell r="BL2595">
            <v>0</v>
          </cell>
        </row>
        <row r="2596">
          <cell r="G2596" t="str">
            <v>D291000000</v>
          </cell>
          <cell r="BL2596">
            <v>0</v>
          </cell>
        </row>
        <row r="2597">
          <cell r="G2597" t="str">
            <v>E291000000</v>
          </cell>
          <cell r="BL2597">
            <v>0</v>
          </cell>
        </row>
        <row r="2598">
          <cell r="G2598" t="str">
            <v>2910010000</v>
          </cell>
          <cell r="BL2598">
            <v>0</v>
          </cell>
        </row>
        <row r="2599">
          <cell r="G2599" t="str">
            <v>2910030000</v>
          </cell>
          <cell r="BL2599">
            <v>0</v>
          </cell>
        </row>
        <row r="2600">
          <cell r="G2600" t="str">
            <v>2910050000</v>
          </cell>
          <cell r="BL2600">
            <v>0</v>
          </cell>
        </row>
        <row r="2601">
          <cell r="G2601" t="str">
            <v>2910090000</v>
          </cell>
          <cell r="BL2601">
            <v>0</v>
          </cell>
        </row>
        <row r="2602">
          <cell r="G2602" t="str">
            <v>C291500000</v>
          </cell>
          <cell r="BL2602">
            <v>0</v>
          </cell>
        </row>
        <row r="2603">
          <cell r="G2603" t="str">
            <v>D291500000</v>
          </cell>
          <cell r="BL2603">
            <v>0</v>
          </cell>
        </row>
        <row r="2604">
          <cell r="G2604" t="str">
            <v>E291500000</v>
          </cell>
          <cell r="BL2604">
            <v>0</v>
          </cell>
        </row>
        <row r="2605">
          <cell r="G2605" t="str">
            <v>2915010000</v>
          </cell>
          <cell r="BL2605">
            <v>0</v>
          </cell>
        </row>
        <row r="2606">
          <cell r="G2606" t="str">
            <v>B290601000</v>
          </cell>
          <cell r="BL2606">
            <v>139842676030</v>
          </cell>
        </row>
        <row r="2607">
          <cell r="G2607" t="str">
            <v>C290601000</v>
          </cell>
          <cell r="BL2607">
            <v>139842676030</v>
          </cell>
        </row>
        <row r="2608">
          <cell r="G2608" t="str">
            <v>D290601000</v>
          </cell>
          <cell r="BL2608">
            <v>139842676030</v>
          </cell>
        </row>
        <row r="2609">
          <cell r="G2609" t="str">
            <v>E292601000</v>
          </cell>
          <cell r="BL2609">
            <v>139842676030</v>
          </cell>
        </row>
        <row r="2610">
          <cell r="G2610" t="str">
            <v>2926010000</v>
          </cell>
          <cell r="BL2610">
            <v>139842676030</v>
          </cell>
        </row>
        <row r="2611">
          <cell r="G2611" t="str">
            <v>B292551000</v>
          </cell>
          <cell r="BL2611">
            <v>443124115026</v>
          </cell>
        </row>
        <row r="2612">
          <cell r="G2612" t="str">
            <v>C292551000</v>
          </cell>
          <cell r="BL2612">
            <v>443124115026</v>
          </cell>
        </row>
        <row r="2613">
          <cell r="G2613" t="str">
            <v>D292551000</v>
          </cell>
          <cell r="BL2613">
            <v>443124115026</v>
          </cell>
        </row>
        <row r="2614">
          <cell r="G2614" t="str">
            <v>E292551000</v>
          </cell>
          <cell r="BL2614">
            <v>443124115026</v>
          </cell>
        </row>
        <row r="2615">
          <cell r="G2615" t="str">
            <v>2925510000</v>
          </cell>
          <cell r="BL2615">
            <v>443124115026</v>
          </cell>
        </row>
        <row r="2616">
          <cell r="G2616" t="str">
            <v>B294000010</v>
          </cell>
          <cell r="BL2616">
            <v>8539466506262</v>
          </cell>
        </row>
        <row r="2617">
          <cell r="G2617" t="str">
            <v>C294111010</v>
          </cell>
          <cell r="BL2617">
            <v>432576575069</v>
          </cell>
        </row>
        <row r="2618">
          <cell r="G2618" t="str">
            <v>D294111010</v>
          </cell>
          <cell r="BL2618">
            <v>0</v>
          </cell>
        </row>
        <row r="2619">
          <cell r="G2619" t="str">
            <v>E294111010</v>
          </cell>
          <cell r="BL2619">
            <v>0</v>
          </cell>
        </row>
        <row r="2620">
          <cell r="G2620" t="str">
            <v>2941110010</v>
          </cell>
          <cell r="BL2620">
            <v>0</v>
          </cell>
        </row>
        <row r="2621">
          <cell r="G2621" t="str">
            <v>2941150010</v>
          </cell>
          <cell r="BL2621">
            <v>0</v>
          </cell>
        </row>
        <row r="2622">
          <cell r="G2622" t="str">
            <v>D294141010</v>
          </cell>
          <cell r="BL2622">
            <v>411427699929</v>
          </cell>
        </row>
        <row r="2623">
          <cell r="G2623" t="str">
            <v>E294141010</v>
          </cell>
          <cell r="BL2623">
            <v>411427699929</v>
          </cell>
        </row>
        <row r="2624">
          <cell r="G2624" t="str">
            <v>2941410010</v>
          </cell>
          <cell r="BL2624">
            <v>205022756866</v>
          </cell>
        </row>
        <row r="2625">
          <cell r="G2625" t="str">
            <v>2941450010</v>
          </cell>
          <cell r="BL2625">
            <v>206404943063</v>
          </cell>
        </row>
        <row r="2626">
          <cell r="G2626" t="str">
            <v>D294171010</v>
          </cell>
          <cell r="BL2626">
            <v>21148875140</v>
          </cell>
        </row>
        <row r="2627">
          <cell r="G2627" t="str">
            <v>E294171010</v>
          </cell>
          <cell r="BL2627">
            <v>21148875140</v>
          </cell>
        </row>
        <row r="2628">
          <cell r="G2628" t="str">
            <v>2941710010</v>
          </cell>
          <cell r="BL2628">
            <v>21148875140</v>
          </cell>
        </row>
        <row r="2629">
          <cell r="G2629" t="str">
            <v>2941750010</v>
          </cell>
          <cell r="BL2629">
            <v>0</v>
          </cell>
        </row>
        <row r="2630">
          <cell r="G2630" t="str">
            <v>C294211010</v>
          </cell>
          <cell r="BL2630">
            <v>6802173313014</v>
          </cell>
        </row>
        <row r="2631">
          <cell r="G2631" t="str">
            <v>D294211010</v>
          </cell>
          <cell r="BL2631">
            <v>795307547809</v>
          </cell>
        </row>
        <row r="2632">
          <cell r="G2632" t="str">
            <v>E294211010</v>
          </cell>
          <cell r="BL2632">
            <v>795307547809</v>
          </cell>
        </row>
        <row r="2633">
          <cell r="G2633" t="str">
            <v>2942110010</v>
          </cell>
          <cell r="BL2633">
            <v>795307547809</v>
          </cell>
        </row>
        <row r="2634">
          <cell r="G2634" t="str">
            <v>D294241010</v>
          </cell>
          <cell r="BL2634">
            <v>6006203731964</v>
          </cell>
        </row>
        <row r="2635">
          <cell r="G2635" t="str">
            <v>E294241010</v>
          </cell>
          <cell r="BL2635">
            <v>6006203731964</v>
          </cell>
        </row>
        <row r="2636">
          <cell r="G2636" t="str">
            <v>2942410010</v>
          </cell>
          <cell r="BL2636">
            <v>6006203731964</v>
          </cell>
        </row>
        <row r="2637">
          <cell r="G2637" t="str">
            <v>D294271010</v>
          </cell>
          <cell r="BL2637">
            <v>662033241</v>
          </cell>
        </row>
        <row r="2638">
          <cell r="G2638" t="str">
            <v>E294271010</v>
          </cell>
          <cell r="BL2638">
            <v>662033241</v>
          </cell>
        </row>
        <row r="2639">
          <cell r="G2639" t="str">
            <v>2942710010</v>
          </cell>
          <cell r="BL2639">
            <v>662033241</v>
          </cell>
        </row>
        <row r="2640">
          <cell r="G2640" t="str">
            <v>C294311010</v>
          </cell>
          <cell r="BL2640">
            <v>1304716618175</v>
          </cell>
        </row>
        <row r="2641">
          <cell r="G2641" t="str">
            <v>D294311010</v>
          </cell>
          <cell r="BL2641">
            <v>0</v>
          </cell>
        </row>
        <row r="2642">
          <cell r="G2642" t="str">
            <v>E294311010</v>
          </cell>
          <cell r="BL2642">
            <v>0</v>
          </cell>
        </row>
        <row r="2643">
          <cell r="G2643" t="str">
            <v>2943110010</v>
          </cell>
          <cell r="BL2643">
            <v>0</v>
          </cell>
        </row>
        <row r="2644">
          <cell r="G2644" t="str">
            <v>2943150010</v>
          </cell>
          <cell r="BL2644">
            <v>0</v>
          </cell>
        </row>
        <row r="2645">
          <cell r="G2645" t="str">
            <v>D294341010</v>
          </cell>
          <cell r="BL2645">
            <v>1635944842</v>
          </cell>
        </row>
        <row r="2646">
          <cell r="G2646" t="str">
            <v>E294341010</v>
          </cell>
          <cell r="BL2646">
            <v>1635944842</v>
          </cell>
        </row>
        <row r="2647">
          <cell r="G2647" t="str">
            <v>2943410010</v>
          </cell>
          <cell r="BL2647">
            <v>1635944826</v>
          </cell>
        </row>
        <row r="2648">
          <cell r="G2648" t="str">
            <v>2943450010</v>
          </cell>
          <cell r="BL2648">
            <v>16</v>
          </cell>
        </row>
        <row r="2649">
          <cell r="G2649" t="str">
            <v>D294371010</v>
          </cell>
          <cell r="BL2649">
            <v>1303080673333</v>
          </cell>
        </row>
        <row r="2650">
          <cell r="G2650" t="str">
            <v>E294371010</v>
          </cell>
          <cell r="BL2650">
            <v>1303080673333</v>
          </cell>
        </row>
        <row r="2651">
          <cell r="G2651" t="str">
            <v>2943710010</v>
          </cell>
          <cell r="BL2651">
            <v>67503800000</v>
          </cell>
        </row>
        <row r="2652">
          <cell r="G2652" t="str">
            <v>2943750010</v>
          </cell>
          <cell r="BL2652">
            <v>1235576873333</v>
          </cell>
        </row>
        <row r="2653">
          <cell r="G2653" t="str">
            <v>C294411010</v>
          </cell>
          <cell r="BL2653">
            <v>4</v>
          </cell>
        </row>
        <row r="2654">
          <cell r="G2654" t="str">
            <v>D294411010</v>
          </cell>
          <cell r="BL2654">
            <v>4</v>
          </cell>
        </row>
        <row r="2655">
          <cell r="G2655" t="str">
            <v>E294411010</v>
          </cell>
          <cell r="BL2655">
            <v>4</v>
          </cell>
        </row>
        <row r="2656">
          <cell r="G2656" t="str">
            <v>2944110010</v>
          </cell>
          <cell r="BL2656">
            <v>0</v>
          </cell>
        </row>
        <row r="2657">
          <cell r="G2657" t="str">
            <v>2944150010</v>
          </cell>
          <cell r="BL2657">
            <v>4</v>
          </cell>
        </row>
        <row r="2658">
          <cell r="G2658" t="str">
            <v>D294441010</v>
          </cell>
          <cell r="BL2658">
            <v>0</v>
          </cell>
        </row>
        <row r="2659">
          <cell r="G2659" t="str">
            <v>E294441010</v>
          </cell>
          <cell r="BL2659">
            <v>0</v>
          </cell>
        </row>
        <row r="2660">
          <cell r="G2660" t="str">
            <v>2944410010</v>
          </cell>
          <cell r="BL2660">
            <v>0</v>
          </cell>
        </row>
        <row r="2661">
          <cell r="G2661" t="str">
            <v>2944450010</v>
          </cell>
          <cell r="BL2661">
            <v>0</v>
          </cell>
        </row>
        <row r="2662">
          <cell r="G2662" t="str">
            <v>D294471010</v>
          </cell>
          <cell r="BL2662">
            <v>0</v>
          </cell>
        </row>
        <row r="2663">
          <cell r="G2663" t="str">
            <v>E294471010</v>
          </cell>
          <cell r="BL2663">
            <v>0</v>
          </cell>
        </row>
        <row r="2664">
          <cell r="G2664" t="str">
            <v>2944710010</v>
          </cell>
          <cell r="BL2664">
            <v>0</v>
          </cell>
        </row>
        <row r="2665">
          <cell r="G2665" t="str">
            <v>2944750010</v>
          </cell>
          <cell r="BL2665">
            <v>0</v>
          </cell>
        </row>
        <row r="2666">
          <cell r="G2666" t="str">
            <v>C294511010</v>
          </cell>
          <cell r="BL2666">
            <v>0</v>
          </cell>
        </row>
        <row r="2667">
          <cell r="G2667" t="str">
            <v>D294511010</v>
          </cell>
          <cell r="BL2667">
            <v>0</v>
          </cell>
        </row>
        <row r="2668">
          <cell r="G2668" t="str">
            <v>E294511010</v>
          </cell>
          <cell r="BL2668">
            <v>0</v>
          </cell>
        </row>
        <row r="2669">
          <cell r="G2669" t="str">
            <v>2945110010</v>
          </cell>
          <cell r="BL2669">
            <v>0</v>
          </cell>
        </row>
        <row r="2670">
          <cell r="G2670" t="str">
            <v>2945150010</v>
          </cell>
          <cell r="BL2670">
            <v>0</v>
          </cell>
        </row>
        <row r="2671">
          <cell r="G2671" t="str">
            <v>D294541010</v>
          </cell>
          <cell r="BL2671">
            <v>0</v>
          </cell>
        </row>
        <row r="2672">
          <cell r="G2672" t="str">
            <v>E294541010</v>
          </cell>
          <cell r="BL2672">
            <v>0</v>
          </cell>
        </row>
        <row r="2673">
          <cell r="G2673" t="str">
            <v>2945410010</v>
          </cell>
          <cell r="BL2673">
            <v>0</v>
          </cell>
        </row>
        <row r="2674">
          <cell r="G2674" t="str">
            <v>2945450010</v>
          </cell>
          <cell r="BL2674">
            <v>0</v>
          </cell>
        </row>
        <row r="2675">
          <cell r="G2675" t="str">
            <v>D294571010</v>
          </cell>
          <cell r="BL2675">
            <v>0</v>
          </cell>
        </row>
        <row r="2676">
          <cell r="G2676" t="str">
            <v>E294571010</v>
          </cell>
          <cell r="BL2676">
            <v>0</v>
          </cell>
        </row>
        <row r="2677">
          <cell r="G2677" t="str">
            <v>2945710010</v>
          </cell>
          <cell r="BL2677">
            <v>0</v>
          </cell>
        </row>
        <row r="2678">
          <cell r="G2678" t="str">
            <v>2945750010</v>
          </cell>
          <cell r="BL2678">
            <v>0</v>
          </cell>
        </row>
        <row r="2679">
          <cell r="G2679" t="str">
            <v>C294601010</v>
          </cell>
          <cell r="BL2679">
            <v>0</v>
          </cell>
        </row>
        <row r="2680">
          <cell r="G2680" t="str">
            <v>D294601010</v>
          </cell>
          <cell r="BL2680">
            <v>0</v>
          </cell>
        </row>
        <row r="2681">
          <cell r="G2681" t="str">
            <v>E294601010</v>
          </cell>
          <cell r="BL2681">
            <v>0</v>
          </cell>
        </row>
        <row r="2682">
          <cell r="G2682" t="str">
            <v>2946010010</v>
          </cell>
          <cell r="BL2682">
            <v>0</v>
          </cell>
        </row>
        <row r="2683">
          <cell r="G2683" t="str">
            <v>2946050010</v>
          </cell>
          <cell r="BL2683">
            <v>0</v>
          </cell>
        </row>
        <row r="2684">
          <cell r="G2684" t="str">
            <v>C294901010</v>
          </cell>
          <cell r="BL2684">
            <v>0</v>
          </cell>
        </row>
        <row r="2685">
          <cell r="G2685" t="str">
            <v>D294901010</v>
          </cell>
          <cell r="BL2685">
            <v>0</v>
          </cell>
        </row>
        <row r="2686">
          <cell r="G2686" t="str">
            <v>E294901010</v>
          </cell>
          <cell r="BL2686">
            <v>0</v>
          </cell>
        </row>
        <row r="2687">
          <cell r="G2687" t="str">
            <v>2949010010</v>
          </cell>
          <cell r="BL2687">
            <v>0</v>
          </cell>
        </row>
        <row r="2688">
          <cell r="G2688" t="str">
            <v>2949050010</v>
          </cell>
          <cell r="BL2688">
            <v>0</v>
          </cell>
        </row>
        <row r="2689">
          <cell r="G2689" t="str">
            <v>B294113000</v>
          </cell>
          <cell r="BL2689">
            <v>235788501378</v>
          </cell>
        </row>
        <row r="2690">
          <cell r="G2690" t="str">
            <v>C294143000</v>
          </cell>
          <cell r="BL2690">
            <v>235788501378</v>
          </cell>
        </row>
        <row r="2691">
          <cell r="G2691" t="str">
            <v>D294143000</v>
          </cell>
          <cell r="BL2691">
            <v>235788501378</v>
          </cell>
        </row>
        <row r="2692">
          <cell r="G2692" t="str">
            <v>E294143000</v>
          </cell>
          <cell r="BL2692">
            <v>235788501378</v>
          </cell>
        </row>
        <row r="2693">
          <cell r="G2693" t="str">
            <v>2941430000</v>
          </cell>
          <cell r="BL2693">
            <v>549932662</v>
          </cell>
        </row>
        <row r="2694">
          <cell r="G2694" t="str">
            <v>2941470000</v>
          </cell>
          <cell r="BL2694">
            <v>235238568716</v>
          </cell>
        </row>
        <row r="2695">
          <cell r="G2695" t="str">
            <v>C294215000</v>
          </cell>
          <cell r="BL2695">
            <v>0</v>
          </cell>
        </row>
        <row r="2696">
          <cell r="G2696" t="str">
            <v>D294215000</v>
          </cell>
          <cell r="BL2696">
            <v>0</v>
          </cell>
        </row>
        <row r="2697">
          <cell r="G2697" t="str">
            <v>E294215000</v>
          </cell>
          <cell r="BL2697">
            <v>0</v>
          </cell>
        </row>
        <row r="2698">
          <cell r="G2698" t="str">
            <v>2942150000</v>
          </cell>
          <cell r="BL2698">
            <v>0</v>
          </cell>
        </row>
        <row r="2699">
          <cell r="G2699" t="str">
            <v>D294245000</v>
          </cell>
          <cell r="BL2699">
            <v>0</v>
          </cell>
        </row>
        <row r="2700">
          <cell r="G2700" t="str">
            <v>E294245000</v>
          </cell>
          <cell r="BL2700">
            <v>0</v>
          </cell>
        </row>
        <row r="2701">
          <cell r="G2701" t="str">
            <v>2942450000</v>
          </cell>
          <cell r="BL2701">
            <v>0</v>
          </cell>
        </row>
        <row r="2702">
          <cell r="G2702" t="str">
            <v>C294313000</v>
          </cell>
          <cell r="BL2702">
            <v>0</v>
          </cell>
        </row>
        <row r="2703">
          <cell r="G2703" t="str">
            <v>D294313000</v>
          </cell>
          <cell r="BL2703">
            <v>0</v>
          </cell>
        </row>
        <row r="2704">
          <cell r="G2704" t="str">
            <v>E294313000</v>
          </cell>
          <cell r="BL2704">
            <v>0</v>
          </cell>
        </row>
        <row r="2705">
          <cell r="G2705" t="str">
            <v>2943130000</v>
          </cell>
          <cell r="BL2705">
            <v>0</v>
          </cell>
        </row>
        <row r="2706">
          <cell r="G2706" t="str">
            <v>2943170000</v>
          </cell>
          <cell r="BL2706">
            <v>0</v>
          </cell>
        </row>
        <row r="2707">
          <cell r="G2707" t="str">
            <v>D294343000</v>
          </cell>
          <cell r="BL2707">
            <v>0</v>
          </cell>
        </row>
        <row r="2708">
          <cell r="G2708" t="str">
            <v>E294343000</v>
          </cell>
          <cell r="BL2708">
            <v>0</v>
          </cell>
        </row>
        <row r="2709">
          <cell r="G2709" t="str">
            <v>2943430000</v>
          </cell>
          <cell r="BL2709">
            <v>0</v>
          </cell>
        </row>
        <row r="2710">
          <cell r="G2710" t="str">
            <v>2943470000</v>
          </cell>
          <cell r="BL2710">
            <v>0</v>
          </cell>
        </row>
        <row r="2711">
          <cell r="G2711" t="str">
            <v>D294373000</v>
          </cell>
          <cell r="BL2711">
            <v>0</v>
          </cell>
        </row>
        <row r="2712">
          <cell r="G2712" t="str">
            <v>E294373000</v>
          </cell>
          <cell r="BL2712">
            <v>0</v>
          </cell>
        </row>
        <row r="2713">
          <cell r="G2713" t="str">
            <v>2943730000</v>
          </cell>
          <cell r="BL2713">
            <v>0</v>
          </cell>
        </row>
        <row r="2714">
          <cell r="G2714" t="str">
            <v>B285000000</v>
          </cell>
          <cell r="BL2714">
            <v>0</v>
          </cell>
        </row>
        <row r="2715">
          <cell r="G2715" t="str">
            <v>C285000000</v>
          </cell>
          <cell r="BL2715">
            <v>0</v>
          </cell>
        </row>
        <row r="2716">
          <cell r="G2716" t="str">
            <v>D285000000</v>
          </cell>
          <cell r="BL2716">
            <v>0</v>
          </cell>
        </row>
        <row r="2717">
          <cell r="G2717" t="str">
            <v>E285000000</v>
          </cell>
          <cell r="BL2717">
            <v>0</v>
          </cell>
        </row>
        <row r="2718">
          <cell r="G2718" t="str">
            <v>2850010000</v>
          </cell>
          <cell r="BL2718">
            <v>0</v>
          </cell>
        </row>
        <row r="2719">
          <cell r="G2719" t="str">
            <v>2850030000</v>
          </cell>
          <cell r="BL2719">
            <v>0</v>
          </cell>
        </row>
        <row r="2720">
          <cell r="G2720" t="str">
            <v>2850090000</v>
          </cell>
          <cell r="BL2720">
            <v>0</v>
          </cell>
        </row>
        <row r="2721">
          <cell r="G2721" t="str">
            <v>B286000000</v>
          </cell>
          <cell r="BL2721">
            <v>0</v>
          </cell>
        </row>
        <row r="2722">
          <cell r="G2722" t="str">
            <v>C286000000</v>
          </cell>
          <cell r="BL2722">
            <v>0</v>
          </cell>
        </row>
        <row r="2723">
          <cell r="G2723" t="str">
            <v>D286000000</v>
          </cell>
          <cell r="BL2723">
            <v>0</v>
          </cell>
        </row>
        <row r="2724">
          <cell r="G2724" t="str">
            <v>E286000000</v>
          </cell>
          <cell r="BL2724">
            <v>0</v>
          </cell>
        </row>
        <row r="2725">
          <cell r="G2725" t="str">
            <v>2860010000</v>
          </cell>
          <cell r="BL2725">
            <v>0</v>
          </cell>
        </row>
        <row r="2726">
          <cell r="G2726" t="str">
            <v>B299999000</v>
          </cell>
          <cell r="BL2726">
            <v>0</v>
          </cell>
        </row>
        <row r="2727">
          <cell r="G2727" t="str">
            <v>C299999000</v>
          </cell>
          <cell r="BL2727">
            <v>0</v>
          </cell>
        </row>
        <row r="2728">
          <cell r="G2728" t="str">
            <v>D299999000</v>
          </cell>
          <cell r="BL2728">
            <v>0</v>
          </cell>
        </row>
        <row r="2729">
          <cell r="G2729" t="str">
            <v>E299999000</v>
          </cell>
          <cell r="BL2729">
            <v>0</v>
          </cell>
        </row>
        <row r="2730">
          <cell r="G2730" t="str">
            <v>2121710000</v>
          </cell>
          <cell r="BL2730">
            <v>0</v>
          </cell>
        </row>
        <row r="2731">
          <cell r="G2731" t="str">
            <v>2121730000</v>
          </cell>
          <cell r="BL2731">
            <v>0</v>
          </cell>
        </row>
        <row r="2732">
          <cell r="G2732" t="str">
            <v>2121750000</v>
          </cell>
          <cell r="BL2732">
            <v>0</v>
          </cell>
        </row>
        <row r="2733">
          <cell r="G2733" t="str">
            <v>2121910000</v>
          </cell>
          <cell r="BL2733">
            <v>0</v>
          </cell>
        </row>
        <row r="2734">
          <cell r="G2734" t="str">
            <v>2122110000</v>
          </cell>
          <cell r="BL2734">
            <v>0</v>
          </cell>
        </row>
        <row r="2735">
          <cell r="G2735" t="str">
            <v>2122130000</v>
          </cell>
          <cell r="BL2735">
            <v>0</v>
          </cell>
        </row>
        <row r="2736">
          <cell r="G2736" t="str">
            <v>2122150000</v>
          </cell>
          <cell r="BL2736">
            <v>0</v>
          </cell>
        </row>
        <row r="2737">
          <cell r="G2737" t="str">
            <v>2122160000</v>
          </cell>
          <cell r="BL2737">
            <v>0</v>
          </cell>
        </row>
        <row r="2738">
          <cell r="G2738" t="str">
            <v>2122170000</v>
          </cell>
          <cell r="BL2738">
            <v>0</v>
          </cell>
        </row>
        <row r="2739">
          <cell r="G2739" t="str">
            <v>2122190000</v>
          </cell>
          <cell r="BL2739">
            <v>0</v>
          </cell>
        </row>
        <row r="2740">
          <cell r="G2740" t="str">
            <v>2122310000</v>
          </cell>
          <cell r="BL2740">
            <v>0</v>
          </cell>
        </row>
        <row r="2741">
          <cell r="G2741" t="str">
            <v>2122510000</v>
          </cell>
          <cell r="BL2741">
            <v>0</v>
          </cell>
        </row>
        <row r="2742">
          <cell r="G2742" t="str">
            <v>2122710000</v>
          </cell>
          <cell r="BL2742">
            <v>0</v>
          </cell>
        </row>
        <row r="2743">
          <cell r="G2743" t="str">
            <v>2122810000</v>
          </cell>
          <cell r="BL2743">
            <v>0</v>
          </cell>
        </row>
        <row r="2744">
          <cell r="G2744" t="str">
            <v>2122910000</v>
          </cell>
          <cell r="BL2744">
            <v>0</v>
          </cell>
        </row>
        <row r="2745">
          <cell r="G2745" t="str">
            <v>2125110000</v>
          </cell>
          <cell r="BL2745">
            <v>0</v>
          </cell>
        </row>
        <row r="2746">
          <cell r="G2746" t="str">
            <v>2125310000</v>
          </cell>
          <cell r="BL2746">
            <v>0</v>
          </cell>
        </row>
        <row r="2747">
          <cell r="G2747" t="str">
            <v>2125510000</v>
          </cell>
          <cell r="BL2747">
            <v>0</v>
          </cell>
        </row>
        <row r="2748">
          <cell r="G2748" t="str">
            <v>2125710000</v>
          </cell>
          <cell r="BL2748">
            <v>0</v>
          </cell>
        </row>
        <row r="2749">
          <cell r="G2749" t="str">
            <v>2125910000</v>
          </cell>
          <cell r="BL2749">
            <v>0</v>
          </cell>
        </row>
        <row r="2750">
          <cell r="G2750" t="str">
            <v>2126010000</v>
          </cell>
          <cell r="BL2750">
            <v>0</v>
          </cell>
        </row>
        <row r="2751">
          <cell r="G2751" t="str">
            <v>2991110000</v>
          </cell>
          <cell r="BL2751">
            <v>0</v>
          </cell>
        </row>
        <row r="2752">
          <cell r="G2752" t="str">
            <v>2991510000</v>
          </cell>
          <cell r="BL2752">
            <v>0</v>
          </cell>
        </row>
        <row r="2753">
          <cell r="G2753" t="str">
            <v>2991710000</v>
          </cell>
          <cell r="BL2753">
            <v>0</v>
          </cell>
        </row>
        <row r="2754">
          <cell r="G2754" t="str">
            <v>2991750000</v>
          </cell>
          <cell r="BL2754">
            <v>0</v>
          </cell>
        </row>
        <row r="2755">
          <cell r="G2755" t="str">
            <v>2991810000</v>
          </cell>
          <cell r="BL2755">
            <v>0</v>
          </cell>
        </row>
        <row r="2756">
          <cell r="G2756" t="str">
            <v>2991910000</v>
          </cell>
          <cell r="BL2756">
            <v>0</v>
          </cell>
        </row>
        <row r="2757">
          <cell r="G2757" t="str">
            <v>2993010000</v>
          </cell>
          <cell r="BL2757">
            <v>0</v>
          </cell>
        </row>
        <row r="2758">
          <cell r="G2758" t="str">
            <v>2994110000</v>
          </cell>
          <cell r="BL2758">
            <v>0</v>
          </cell>
        </row>
        <row r="2759">
          <cell r="G2759" t="str">
            <v>2994510000</v>
          </cell>
          <cell r="BL2759">
            <v>0</v>
          </cell>
        </row>
        <row r="2760">
          <cell r="G2760" t="str">
            <v>2994550000</v>
          </cell>
          <cell r="BL2760">
            <v>0</v>
          </cell>
        </row>
        <row r="2761">
          <cell r="G2761" t="str">
            <v>2995110000</v>
          </cell>
          <cell r="BL2761">
            <v>0</v>
          </cell>
        </row>
        <row r="2762">
          <cell r="G2762" t="str">
            <v>2995310000</v>
          </cell>
          <cell r="BL2762">
            <v>0</v>
          </cell>
        </row>
        <row r="2763">
          <cell r="G2763" t="str">
            <v>2995510000</v>
          </cell>
          <cell r="BL2763">
            <v>0</v>
          </cell>
        </row>
        <row r="2764">
          <cell r="G2764" t="str">
            <v>2995710000</v>
          </cell>
          <cell r="BL2764">
            <v>0</v>
          </cell>
        </row>
        <row r="2765">
          <cell r="G2765" t="str">
            <v>2996110000</v>
          </cell>
          <cell r="BL2765">
            <v>0</v>
          </cell>
        </row>
        <row r="2766">
          <cell r="G2766" t="str">
            <v>2996510000</v>
          </cell>
          <cell r="BL2766">
            <v>0</v>
          </cell>
        </row>
        <row r="2767">
          <cell r="G2767" t="str">
            <v>2997110000</v>
          </cell>
          <cell r="BL2767">
            <v>0</v>
          </cell>
        </row>
        <row r="2768">
          <cell r="G2768" t="str">
            <v>2997410000</v>
          </cell>
          <cell r="BL2768">
            <v>0</v>
          </cell>
        </row>
        <row r="2769">
          <cell r="G2769" t="str">
            <v>2997710000</v>
          </cell>
          <cell r="BL2769">
            <v>0</v>
          </cell>
        </row>
        <row r="2770">
          <cell r="G2770" t="str">
            <v>2998110000</v>
          </cell>
          <cell r="BL2770">
            <v>0</v>
          </cell>
        </row>
        <row r="2771">
          <cell r="G2771" t="str">
            <v>2998130000</v>
          </cell>
          <cell r="BL2771">
            <v>0</v>
          </cell>
        </row>
        <row r="2772">
          <cell r="G2772" t="str">
            <v>2998140000</v>
          </cell>
          <cell r="BL2772">
            <v>0</v>
          </cell>
        </row>
        <row r="2773">
          <cell r="G2773" t="str">
            <v>2998150000</v>
          </cell>
          <cell r="BL2773">
            <v>0</v>
          </cell>
        </row>
        <row r="2774">
          <cell r="G2774" t="str">
            <v>2998310000</v>
          </cell>
          <cell r="BL2774">
            <v>0</v>
          </cell>
        </row>
        <row r="2775">
          <cell r="G2775" t="str">
            <v>2998320000</v>
          </cell>
          <cell r="BL2775">
            <v>0</v>
          </cell>
        </row>
        <row r="2776">
          <cell r="G2776" t="str">
            <v>2998330000</v>
          </cell>
          <cell r="BL2776">
            <v>0</v>
          </cell>
        </row>
        <row r="2777">
          <cell r="G2777" t="str">
            <v>2998340000</v>
          </cell>
          <cell r="BL2777">
            <v>0</v>
          </cell>
        </row>
        <row r="2778">
          <cell r="G2778" t="str">
            <v>2998350000</v>
          </cell>
          <cell r="BL2778">
            <v>0</v>
          </cell>
        </row>
        <row r="2779">
          <cell r="G2779" t="str">
            <v>2998510000</v>
          </cell>
          <cell r="BL2779">
            <v>0</v>
          </cell>
        </row>
        <row r="2780">
          <cell r="G2780" t="str">
            <v>2998550000</v>
          </cell>
          <cell r="BL2780">
            <v>0</v>
          </cell>
        </row>
        <row r="2781">
          <cell r="G2781" t="str">
            <v>2998590000</v>
          </cell>
          <cell r="BL2781">
            <v>0</v>
          </cell>
        </row>
        <row r="2782">
          <cell r="G2782" t="str">
            <v>2998710000</v>
          </cell>
          <cell r="BL2782">
            <v>0</v>
          </cell>
        </row>
        <row r="2783">
          <cell r="G2783" t="str">
            <v>2998720000</v>
          </cell>
          <cell r="BL2783">
            <v>0</v>
          </cell>
        </row>
        <row r="2784">
          <cell r="G2784" t="str">
            <v>2998730000</v>
          </cell>
          <cell r="BL2784">
            <v>0</v>
          </cell>
        </row>
        <row r="2785">
          <cell r="G2785" t="str">
            <v>2998740000</v>
          </cell>
          <cell r="BL2785">
            <v>0</v>
          </cell>
        </row>
        <row r="2786">
          <cell r="G2786" t="str">
            <v>2998750000</v>
          </cell>
          <cell r="BL2786">
            <v>0</v>
          </cell>
        </row>
        <row r="2787">
          <cell r="G2787" t="str">
            <v>2998760000</v>
          </cell>
          <cell r="BL2787">
            <v>0</v>
          </cell>
        </row>
        <row r="2788">
          <cell r="G2788" t="str">
            <v>2998910000</v>
          </cell>
          <cell r="BL2788">
            <v>0</v>
          </cell>
        </row>
        <row r="2789">
          <cell r="G2789" t="str">
            <v>A300000000</v>
          </cell>
          <cell r="BL2789">
            <v>33221089317787</v>
          </cell>
        </row>
        <row r="2790">
          <cell r="G2790" t="str">
            <v>B310000000</v>
          </cell>
          <cell r="BL2790">
            <v>31584903012208</v>
          </cell>
        </row>
        <row r="2791">
          <cell r="G2791" t="str">
            <v>C310000000</v>
          </cell>
          <cell r="BL2791">
            <v>3802676300000</v>
          </cell>
        </row>
        <row r="2792">
          <cell r="G2792" t="str">
            <v>D311000000</v>
          </cell>
          <cell r="BL2792">
            <v>3802676300000</v>
          </cell>
        </row>
        <row r="2793">
          <cell r="G2793" t="str">
            <v>E311000000</v>
          </cell>
          <cell r="BL2793">
            <v>3802676300000</v>
          </cell>
        </row>
        <row r="2794">
          <cell r="G2794" t="str">
            <v>3110010000</v>
          </cell>
          <cell r="BL2794">
            <v>3802676300000</v>
          </cell>
        </row>
        <row r="2795">
          <cell r="G2795" t="str">
            <v>3110070000</v>
          </cell>
          <cell r="BL2795">
            <v>0</v>
          </cell>
        </row>
        <row r="2796">
          <cell r="G2796" t="str">
            <v>D312000000</v>
          </cell>
          <cell r="BL2796">
            <v>0</v>
          </cell>
        </row>
        <row r="2797">
          <cell r="G2797" t="str">
            <v>E312000000</v>
          </cell>
          <cell r="BL2797">
            <v>0</v>
          </cell>
        </row>
        <row r="2798">
          <cell r="G2798" t="str">
            <v>3120010000</v>
          </cell>
          <cell r="BL2798">
            <v>0</v>
          </cell>
        </row>
        <row r="2799">
          <cell r="G2799" t="str">
            <v>C330000000</v>
          </cell>
          <cell r="BL2799">
            <v>935969212218</v>
          </cell>
        </row>
        <row r="2800">
          <cell r="G2800" t="str">
            <v>D331000000</v>
          </cell>
          <cell r="BL2800">
            <v>854499181597</v>
          </cell>
        </row>
        <row r="2801">
          <cell r="G2801" t="str">
            <v>E331000000</v>
          </cell>
          <cell r="BL2801">
            <v>854499181597</v>
          </cell>
        </row>
        <row r="2802">
          <cell r="G2802" t="str">
            <v>3310010000</v>
          </cell>
          <cell r="BL2802">
            <v>854499181597</v>
          </cell>
        </row>
        <row r="2803">
          <cell r="G2803" t="str">
            <v>D333000000</v>
          </cell>
          <cell r="BL2803">
            <v>0</v>
          </cell>
        </row>
        <row r="2804">
          <cell r="G2804" t="str">
            <v>E333000000</v>
          </cell>
          <cell r="BL2804">
            <v>0</v>
          </cell>
        </row>
        <row r="2805">
          <cell r="G2805" t="str">
            <v>3330010000</v>
          </cell>
          <cell r="BL2805">
            <v>0</v>
          </cell>
        </row>
        <row r="2806">
          <cell r="G2806" t="str">
            <v>D334000000</v>
          </cell>
          <cell r="BL2806">
            <v>-27697</v>
          </cell>
        </row>
        <row r="2807">
          <cell r="G2807" t="str">
            <v>E334000000</v>
          </cell>
          <cell r="BL2807">
            <v>-27697</v>
          </cell>
        </row>
        <row r="2808">
          <cell r="G2808" t="str">
            <v>3340010000</v>
          </cell>
          <cell r="BL2808">
            <v>-27697</v>
          </cell>
        </row>
        <row r="2809">
          <cell r="G2809" t="str">
            <v>D335000000</v>
          </cell>
          <cell r="BL2809">
            <v>81470058318</v>
          </cell>
        </row>
        <row r="2810">
          <cell r="G2810" t="str">
            <v>E335100000</v>
          </cell>
          <cell r="BL2810">
            <v>0</v>
          </cell>
        </row>
        <row r="2811">
          <cell r="G2811" t="str">
            <v>3351010000</v>
          </cell>
          <cell r="BL2811">
            <v>0</v>
          </cell>
        </row>
        <row r="2812">
          <cell r="G2812" t="str">
            <v>E335300000</v>
          </cell>
          <cell r="BL2812">
            <v>0</v>
          </cell>
        </row>
        <row r="2813">
          <cell r="G2813" t="str">
            <v>3353010000</v>
          </cell>
          <cell r="BL2813">
            <v>0</v>
          </cell>
        </row>
        <row r="2814">
          <cell r="G2814" t="str">
            <v>E335400000</v>
          </cell>
          <cell r="BL2814">
            <v>0</v>
          </cell>
        </row>
        <row r="2815">
          <cell r="G2815" t="str">
            <v>3354010000</v>
          </cell>
          <cell r="BL2815">
            <v>0</v>
          </cell>
        </row>
        <row r="2816">
          <cell r="G2816" t="str">
            <v>E335500000</v>
          </cell>
          <cell r="BL2816">
            <v>0</v>
          </cell>
        </row>
        <row r="2817">
          <cell r="G2817" t="str">
            <v>3355010000</v>
          </cell>
          <cell r="BL2817">
            <v>0</v>
          </cell>
        </row>
        <row r="2818">
          <cell r="G2818" t="str">
            <v>E335700000</v>
          </cell>
          <cell r="BL2818">
            <v>581991491</v>
          </cell>
        </row>
        <row r="2819">
          <cell r="G2819" t="str">
            <v>3357010000</v>
          </cell>
          <cell r="BL2819">
            <v>581991491</v>
          </cell>
        </row>
        <row r="2820">
          <cell r="G2820" t="str">
            <v>E335900000</v>
          </cell>
          <cell r="BL2820">
            <v>80888066827</v>
          </cell>
        </row>
        <row r="2821">
          <cell r="G2821" t="str">
            <v>3359010000</v>
          </cell>
          <cell r="BL2821">
            <v>80888066827</v>
          </cell>
        </row>
        <row r="2822">
          <cell r="G2822" t="str">
            <v>C340001000</v>
          </cell>
          <cell r="BL2822">
            <v>3611128600000</v>
          </cell>
        </row>
        <row r="2823">
          <cell r="G2823" t="str">
            <v>D340001000</v>
          </cell>
          <cell r="BL2823">
            <v>3611128600000</v>
          </cell>
        </row>
        <row r="2824">
          <cell r="G2824" t="str">
            <v>E340001000</v>
          </cell>
          <cell r="BL2824">
            <v>3620000000000</v>
          </cell>
        </row>
        <row r="2825">
          <cell r="G2825" t="str">
            <v>3400010000</v>
          </cell>
          <cell r="BL2825">
            <v>3620000000000</v>
          </cell>
        </row>
        <row r="2826">
          <cell r="G2826" t="str">
            <v>E340010000</v>
          </cell>
          <cell r="BL2826">
            <v>-8871400000</v>
          </cell>
        </row>
        <row r="2827">
          <cell r="G2827" t="str">
            <v>3400110000</v>
          </cell>
          <cell r="BL2827">
            <v>-8871400000</v>
          </cell>
        </row>
        <row r="2828">
          <cell r="G2828" t="str">
            <v>3400550000</v>
          </cell>
          <cell r="BL2828">
            <v>0</v>
          </cell>
        </row>
        <row r="2829">
          <cell r="G2829" t="str">
            <v>C350000000</v>
          </cell>
          <cell r="BL2829">
            <v>25187830468773</v>
          </cell>
        </row>
        <row r="2830">
          <cell r="G2830" t="str">
            <v>D351000000</v>
          </cell>
          <cell r="BL2830">
            <v>4096211039615</v>
          </cell>
        </row>
        <row r="2831">
          <cell r="G2831" t="str">
            <v>E351100000</v>
          </cell>
          <cell r="BL2831">
            <v>3140665997796</v>
          </cell>
        </row>
        <row r="2832">
          <cell r="G2832" t="str">
            <v>3511010000</v>
          </cell>
          <cell r="BL2832">
            <v>3140665997796</v>
          </cell>
        </row>
        <row r="2833">
          <cell r="G2833" t="str">
            <v>E351400000</v>
          </cell>
          <cell r="BL2833">
            <v>8000000000</v>
          </cell>
        </row>
        <row r="2834">
          <cell r="G2834" t="str">
            <v>3514010000</v>
          </cell>
          <cell r="BL2834">
            <v>8000000000</v>
          </cell>
        </row>
        <row r="2835">
          <cell r="G2835" t="str">
            <v>E351700000</v>
          </cell>
          <cell r="BL2835">
            <v>235400000000</v>
          </cell>
        </row>
        <row r="2836">
          <cell r="G2836" t="str">
            <v>3517010000</v>
          </cell>
          <cell r="BL2836">
            <v>235400000000</v>
          </cell>
        </row>
        <row r="2837">
          <cell r="G2837" t="str">
            <v>E351990000</v>
          </cell>
          <cell r="BL2837">
            <v>712145041819</v>
          </cell>
        </row>
        <row r="2838">
          <cell r="G2838" t="str">
            <v>3519910000</v>
          </cell>
          <cell r="BL2838">
            <v>11229962530</v>
          </cell>
        </row>
        <row r="2839">
          <cell r="G2839" t="str">
            <v>3519950000</v>
          </cell>
          <cell r="BL2839">
            <v>700915079289</v>
          </cell>
        </row>
        <row r="2840">
          <cell r="G2840" t="str">
            <v>D354000000</v>
          </cell>
          <cell r="BL2840">
            <v>11448817988347</v>
          </cell>
        </row>
        <row r="2841">
          <cell r="G2841" t="str">
            <v>E354100000</v>
          </cell>
          <cell r="BL2841">
            <v>0</v>
          </cell>
        </row>
        <row r="2842">
          <cell r="G2842" t="str">
            <v>3541010000</v>
          </cell>
          <cell r="BL2842">
            <v>0</v>
          </cell>
        </row>
        <row r="2843">
          <cell r="G2843" t="str">
            <v>E354400000</v>
          </cell>
          <cell r="BL2843">
            <v>8576104414174</v>
          </cell>
        </row>
        <row r="2844">
          <cell r="G2844" t="str">
            <v>3544010000</v>
          </cell>
          <cell r="BL2844">
            <v>8576104414174</v>
          </cell>
        </row>
        <row r="2845">
          <cell r="G2845" t="str">
            <v>E354700000</v>
          </cell>
          <cell r="BL2845">
            <v>2872713574173</v>
          </cell>
        </row>
        <row r="2846">
          <cell r="G2846" t="str">
            <v>3519930000</v>
          </cell>
          <cell r="BL2846">
            <v>2839475000000</v>
          </cell>
        </row>
        <row r="2847">
          <cell r="G2847" t="str">
            <v>3547010000</v>
          </cell>
          <cell r="BL2847">
            <v>0</v>
          </cell>
        </row>
        <row r="2848">
          <cell r="G2848" t="str">
            <v>3547020000</v>
          </cell>
          <cell r="BL2848">
            <v>0</v>
          </cell>
        </row>
        <row r="2849">
          <cell r="G2849" t="str">
            <v>3547030000</v>
          </cell>
          <cell r="BL2849">
            <v>0</v>
          </cell>
        </row>
        <row r="2850">
          <cell r="G2850" t="str">
            <v>3547040000</v>
          </cell>
          <cell r="BL2850">
            <v>0</v>
          </cell>
        </row>
        <row r="2851">
          <cell r="G2851" t="str">
            <v>3547050000</v>
          </cell>
          <cell r="BL2851">
            <v>0</v>
          </cell>
        </row>
        <row r="2852">
          <cell r="G2852" t="str">
            <v>3547090000</v>
          </cell>
          <cell r="BL2852">
            <v>33238574173</v>
          </cell>
        </row>
        <row r="2853">
          <cell r="G2853" t="str">
            <v>E354900000</v>
          </cell>
          <cell r="BL2853">
            <v>0</v>
          </cell>
        </row>
        <row r="2854">
          <cell r="G2854" t="str">
            <v>3549010000</v>
          </cell>
          <cell r="BL2854">
            <v>0</v>
          </cell>
        </row>
        <row r="2855">
          <cell r="G2855" t="str">
            <v>D355000000</v>
          </cell>
          <cell r="BL2855">
            <v>0</v>
          </cell>
        </row>
        <row r="2856">
          <cell r="G2856" t="str">
            <v>E355000000</v>
          </cell>
          <cell r="BL2856">
            <v>0</v>
          </cell>
        </row>
        <row r="2857">
          <cell r="G2857" t="str">
            <v>3550010000</v>
          </cell>
          <cell r="BL2857">
            <v>0</v>
          </cell>
        </row>
        <row r="2858">
          <cell r="G2858" t="str">
            <v>D357000000</v>
          </cell>
          <cell r="BL2858">
            <v>9752077610162</v>
          </cell>
        </row>
        <row r="2859">
          <cell r="G2859" t="str">
            <v>E356400000</v>
          </cell>
          <cell r="BL2859">
            <v>2438285199811</v>
          </cell>
        </row>
        <row r="2860">
          <cell r="G2860" t="str">
            <v>3574010000</v>
          </cell>
          <cell r="BL2860">
            <v>2438285199811</v>
          </cell>
        </row>
        <row r="2861">
          <cell r="G2861" t="str">
            <v>E357100000</v>
          </cell>
          <cell r="BL2861">
            <v>7313558362841</v>
          </cell>
        </row>
        <row r="2862">
          <cell r="G2862" t="str">
            <v>3571110000</v>
          </cell>
          <cell r="BL2862">
            <v>7313558362841</v>
          </cell>
        </row>
        <row r="2863">
          <cell r="G2863" t="str">
            <v>3571510000</v>
          </cell>
          <cell r="BL2863">
            <v>0</v>
          </cell>
        </row>
        <row r="2864">
          <cell r="G2864" t="str">
            <v>3571550000</v>
          </cell>
          <cell r="BL2864">
            <v>0</v>
          </cell>
        </row>
        <row r="2865">
          <cell r="G2865" t="str">
            <v>E357130000</v>
          </cell>
          <cell r="BL2865">
            <v>3973238</v>
          </cell>
        </row>
        <row r="2866">
          <cell r="G2866" t="str">
            <v>3571310000</v>
          </cell>
          <cell r="BL2866">
            <v>0</v>
          </cell>
        </row>
        <row r="2867">
          <cell r="G2867" t="str">
            <v>3571320000</v>
          </cell>
          <cell r="BL2867">
            <v>3973238</v>
          </cell>
        </row>
        <row r="2868">
          <cell r="G2868" t="str">
            <v>3571330000</v>
          </cell>
          <cell r="BL2868">
            <v>0</v>
          </cell>
        </row>
        <row r="2869">
          <cell r="G2869" t="str">
            <v>3571340000</v>
          </cell>
          <cell r="BL2869">
            <v>0</v>
          </cell>
        </row>
        <row r="2870">
          <cell r="G2870" t="str">
            <v>E357200000</v>
          </cell>
          <cell r="BL2870">
            <v>0</v>
          </cell>
        </row>
        <row r="2871">
          <cell r="G2871" t="str">
            <v>3572010000</v>
          </cell>
          <cell r="BL2871">
            <v>0</v>
          </cell>
        </row>
        <row r="2872">
          <cell r="G2872" t="str">
            <v>E357300000</v>
          </cell>
          <cell r="BL2872">
            <v>-996114066</v>
          </cell>
        </row>
        <row r="2873">
          <cell r="G2873" t="str">
            <v>3573010000</v>
          </cell>
          <cell r="BL2873">
            <v>0</v>
          </cell>
        </row>
        <row r="2874">
          <cell r="G2874" t="str">
            <v>3573020000</v>
          </cell>
          <cell r="BL2874">
            <v>-996114066</v>
          </cell>
        </row>
        <row r="2875">
          <cell r="G2875" t="str">
            <v>E357303000</v>
          </cell>
          <cell r="BL2875">
            <v>1226188338</v>
          </cell>
        </row>
        <row r="2876">
          <cell r="G2876" t="str">
            <v>3573030000</v>
          </cell>
          <cell r="BL2876">
            <v>1226188338</v>
          </cell>
        </row>
        <row r="2877">
          <cell r="G2877" t="str">
            <v>E357700000</v>
          </cell>
          <cell r="BL2877">
            <v>0</v>
          </cell>
        </row>
        <row r="2878">
          <cell r="G2878" t="str">
            <v>3577190000</v>
          </cell>
          <cell r="BL2878">
            <v>0</v>
          </cell>
        </row>
        <row r="2879">
          <cell r="G2879" t="str">
            <v>3577590000</v>
          </cell>
          <cell r="BL2879">
            <v>0</v>
          </cell>
        </row>
        <row r="2880">
          <cell r="G2880" t="str">
            <v>D358100000</v>
          </cell>
          <cell r="BL2880">
            <v>0</v>
          </cell>
        </row>
        <row r="2881">
          <cell r="G2881" t="str">
            <v>E358100000</v>
          </cell>
          <cell r="BL2881">
            <v>0</v>
          </cell>
        </row>
        <row r="2882">
          <cell r="G2882" t="str">
            <v>3581010000</v>
          </cell>
          <cell r="BL2882">
            <v>0</v>
          </cell>
        </row>
        <row r="2883">
          <cell r="G2883" t="str">
            <v>D358500000</v>
          </cell>
          <cell r="BL2883">
            <v>0</v>
          </cell>
        </row>
        <row r="2884">
          <cell r="G2884" t="str">
            <v>E358500000</v>
          </cell>
          <cell r="BL2884">
            <v>0</v>
          </cell>
        </row>
        <row r="2885">
          <cell r="G2885" t="str">
            <v>3585010000</v>
          </cell>
          <cell r="BL2885">
            <v>0</v>
          </cell>
        </row>
        <row r="2886">
          <cell r="G2886" t="str">
            <v>D358700000</v>
          </cell>
          <cell r="BL2886">
            <v>-70150441355</v>
          </cell>
        </row>
        <row r="2887">
          <cell r="G2887" t="str">
            <v>E358700000</v>
          </cell>
          <cell r="BL2887">
            <v>-70150441355</v>
          </cell>
        </row>
        <row r="2888">
          <cell r="G2888" t="str">
            <v>3587010000</v>
          </cell>
          <cell r="BL2888">
            <v>-70150441355</v>
          </cell>
        </row>
        <row r="2889">
          <cell r="G2889" t="str">
            <v>D357110000</v>
          </cell>
          <cell r="BL2889">
            <v>-39125727996</v>
          </cell>
        </row>
        <row r="2890">
          <cell r="G2890" t="str">
            <v>E357110000</v>
          </cell>
          <cell r="BL2890">
            <v>-39125727996</v>
          </cell>
        </row>
        <row r="2891">
          <cell r="G2891" t="str">
            <v>3571210000</v>
          </cell>
          <cell r="BL2891">
            <v>43774281901</v>
          </cell>
        </row>
        <row r="2892">
          <cell r="G2892" t="str">
            <v>3571220000</v>
          </cell>
          <cell r="BL2892">
            <v>-82900009897</v>
          </cell>
        </row>
        <row r="2893">
          <cell r="G2893" t="str">
            <v>3571230000</v>
          </cell>
          <cell r="BL2893">
            <v>0</v>
          </cell>
        </row>
        <row r="2894">
          <cell r="G2894" t="str">
            <v>3571240000</v>
          </cell>
          <cell r="BL2894">
            <v>0</v>
          </cell>
        </row>
        <row r="2895">
          <cell r="G2895" t="str">
            <v>C371000000</v>
          </cell>
          <cell r="BL2895">
            <v>-1798658647059</v>
          </cell>
        </row>
        <row r="2896">
          <cell r="G2896" t="str">
            <v>D320000000</v>
          </cell>
          <cell r="BL2896">
            <v>0</v>
          </cell>
        </row>
        <row r="2897">
          <cell r="G2897" t="str">
            <v>E320000000</v>
          </cell>
          <cell r="BL2897">
            <v>0</v>
          </cell>
        </row>
        <row r="2898">
          <cell r="G2898" t="str">
            <v>3200010000</v>
          </cell>
          <cell r="BL2898">
            <v>0</v>
          </cell>
        </row>
        <row r="2899">
          <cell r="G2899" t="str">
            <v>D371000000</v>
          </cell>
          <cell r="BL2899">
            <v>-149311133833</v>
          </cell>
        </row>
        <row r="2900">
          <cell r="G2900" t="str">
            <v>E371000000</v>
          </cell>
          <cell r="BL2900">
            <v>-149311133833</v>
          </cell>
        </row>
        <row r="2901">
          <cell r="G2901" t="str">
            <v>3710010000</v>
          </cell>
          <cell r="BL2901">
            <v>-149311133833</v>
          </cell>
        </row>
        <row r="2902">
          <cell r="G2902" t="str">
            <v>D372000000</v>
          </cell>
          <cell r="BL2902">
            <v>0</v>
          </cell>
        </row>
        <row r="2903">
          <cell r="G2903" t="str">
            <v>E372000000</v>
          </cell>
          <cell r="BL2903">
            <v>0</v>
          </cell>
        </row>
        <row r="2904">
          <cell r="G2904" t="str">
            <v>3720010000</v>
          </cell>
          <cell r="BL2904">
            <v>0</v>
          </cell>
        </row>
        <row r="2905">
          <cell r="G2905" t="str">
            <v>D374101000</v>
          </cell>
          <cell r="BL2905">
            <v>0</v>
          </cell>
        </row>
        <row r="2906">
          <cell r="G2906" t="str">
            <v>E374101000</v>
          </cell>
          <cell r="BL2906">
            <v>0</v>
          </cell>
        </row>
        <row r="2907">
          <cell r="G2907" t="str">
            <v>3741010000</v>
          </cell>
          <cell r="BL2907">
            <v>0</v>
          </cell>
        </row>
        <row r="2908">
          <cell r="G2908" t="str">
            <v>D376100000</v>
          </cell>
          <cell r="BL2908">
            <v>248426240</v>
          </cell>
        </row>
        <row r="2909">
          <cell r="G2909" t="str">
            <v>E376100000</v>
          </cell>
          <cell r="BL2909">
            <v>248426240</v>
          </cell>
        </row>
        <row r="2910">
          <cell r="G2910" t="str">
            <v>3761010000</v>
          </cell>
          <cell r="BL2910">
            <v>248426240</v>
          </cell>
        </row>
        <row r="2911">
          <cell r="G2911" t="str">
            <v>D376500000</v>
          </cell>
          <cell r="BL2911">
            <v>0</v>
          </cell>
        </row>
        <row r="2912">
          <cell r="G2912" t="str">
            <v>E376500000</v>
          </cell>
          <cell r="BL2912">
            <v>0</v>
          </cell>
        </row>
        <row r="2913">
          <cell r="G2913" t="str">
            <v>3765010000</v>
          </cell>
          <cell r="BL2913">
            <v>0</v>
          </cell>
        </row>
        <row r="2914">
          <cell r="G2914" t="str">
            <v>D379000000</v>
          </cell>
          <cell r="BL2914">
            <v>-1649595939466</v>
          </cell>
        </row>
        <row r="2915">
          <cell r="G2915" t="str">
            <v>E379000000</v>
          </cell>
          <cell r="BL2915">
            <v>-1649595939466</v>
          </cell>
        </row>
        <row r="2916">
          <cell r="G2916" t="str">
            <v>3790010000</v>
          </cell>
          <cell r="BL2916">
            <v>-24051292154</v>
          </cell>
        </row>
        <row r="2917">
          <cell r="G2917" t="str">
            <v>3790040000</v>
          </cell>
          <cell r="BL2917">
            <v>0</v>
          </cell>
        </row>
        <row r="2918">
          <cell r="G2918" t="str">
            <v>3790070000</v>
          </cell>
          <cell r="BL2918">
            <v>0</v>
          </cell>
        </row>
        <row r="2919">
          <cell r="G2919" t="str">
            <v>3790090000</v>
          </cell>
          <cell r="BL2919">
            <v>-1625544647312</v>
          </cell>
        </row>
        <row r="2920">
          <cell r="G2920" t="str">
            <v>C374000000</v>
          </cell>
          <cell r="BL2920">
            <v>-154042921724</v>
          </cell>
        </row>
        <row r="2921">
          <cell r="G2921" t="str">
            <v>D371100000</v>
          </cell>
          <cell r="BL2921">
            <v>0</v>
          </cell>
        </row>
        <row r="2922">
          <cell r="G2922" t="str">
            <v>E371110000</v>
          </cell>
          <cell r="BL2922">
            <v>0</v>
          </cell>
        </row>
        <row r="2923">
          <cell r="G2923" t="str">
            <v>3711111000</v>
          </cell>
          <cell r="BL2923">
            <v>0</v>
          </cell>
        </row>
        <row r="2924">
          <cell r="G2924" t="str">
            <v>3711112000</v>
          </cell>
          <cell r="BL2924">
            <v>0</v>
          </cell>
        </row>
        <row r="2925">
          <cell r="G2925" t="str">
            <v>3711113000</v>
          </cell>
          <cell r="BL2925">
            <v>0</v>
          </cell>
        </row>
        <row r="2926">
          <cell r="G2926" t="str">
            <v>3711114000</v>
          </cell>
          <cell r="BL2926">
            <v>0</v>
          </cell>
        </row>
        <row r="2927">
          <cell r="G2927" t="str">
            <v>E371120000</v>
          </cell>
          <cell r="BL2927">
            <v>0</v>
          </cell>
        </row>
        <row r="2928">
          <cell r="G2928" t="str">
            <v>3711121000</v>
          </cell>
          <cell r="BL2928">
            <v>0</v>
          </cell>
        </row>
        <row r="2929">
          <cell r="G2929" t="str">
            <v>3711122000</v>
          </cell>
          <cell r="BL2929">
            <v>0</v>
          </cell>
        </row>
        <row r="2930">
          <cell r="G2930" t="str">
            <v>3711123000</v>
          </cell>
          <cell r="BL2930">
            <v>0</v>
          </cell>
        </row>
        <row r="2931">
          <cell r="G2931" t="str">
            <v>3711124000</v>
          </cell>
          <cell r="BL2931">
            <v>0</v>
          </cell>
        </row>
        <row r="2932">
          <cell r="G2932" t="str">
            <v>D371200000</v>
          </cell>
          <cell r="BL2932">
            <v>0</v>
          </cell>
        </row>
        <row r="2933">
          <cell r="G2933" t="str">
            <v>E371210000</v>
          </cell>
          <cell r="BL2933">
            <v>0</v>
          </cell>
        </row>
        <row r="2934">
          <cell r="G2934" t="str">
            <v>3711211000</v>
          </cell>
          <cell r="BL2934">
            <v>0</v>
          </cell>
        </row>
        <row r="2935">
          <cell r="G2935" t="str">
            <v>3711212000</v>
          </cell>
          <cell r="BL2935">
            <v>0</v>
          </cell>
        </row>
        <row r="2936">
          <cell r="G2936" t="str">
            <v>3711213000</v>
          </cell>
          <cell r="BL2936">
            <v>0</v>
          </cell>
        </row>
        <row r="2937">
          <cell r="G2937" t="str">
            <v>3711214000</v>
          </cell>
          <cell r="BL2937">
            <v>0</v>
          </cell>
        </row>
        <row r="2938">
          <cell r="G2938" t="str">
            <v>E371220000</v>
          </cell>
          <cell r="BL2938">
            <v>0</v>
          </cell>
        </row>
        <row r="2939">
          <cell r="G2939" t="str">
            <v>3711221000</v>
          </cell>
          <cell r="BL2939">
            <v>0</v>
          </cell>
        </row>
        <row r="2940">
          <cell r="G2940" t="str">
            <v>3711222000</v>
          </cell>
          <cell r="BL2940">
            <v>0</v>
          </cell>
        </row>
        <row r="2941">
          <cell r="G2941" t="str">
            <v>3711223000</v>
          </cell>
          <cell r="BL2941">
            <v>0</v>
          </cell>
        </row>
        <row r="2942">
          <cell r="G2942" t="str">
            <v>3711224000</v>
          </cell>
          <cell r="BL2942">
            <v>0</v>
          </cell>
        </row>
        <row r="2943">
          <cell r="G2943" t="str">
            <v>D374110000</v>
          </cell>
          <cell r="BL2943">
            <v>250399332679</v>
          </cell>
        </row>
        <row r="2944">
          <cell r="G2944" t="str">
            <v>E374110000</v>
          </cell>
          <cell r="BL2944">
            <v>246726651206</v>
          </cell>
        </row>
        <row r="2945">
          <cell r="G2945" t="str">
            <v>3741110000</v>
          </cell>
          <cell r="BL2945">
            <v>243374528373</v>
          </cell>
        </row>
        <row r="2946">
          <cell r="G2946" t="str">
            <v>3741130000</v>
          </cell>
          <cell r="BL2946">
            <v>-332026931</v>
          </cell>
        </row>
        <row r="2947">
          <cell r="G2947" t="str">
            <v>3741150000</v>
          </cell>
          <cell r="BL2947">
            <v>2299538683</v>
          </cell>
        </row>
        <row r="2948">
          <cell r="G2948" t="str">
            <v>3741190000</v>
          </cell>
          <cell r="BL2948">
            <v>1384611081</v>
          </cell>
        </row>
        <row r="2949">
          <cell r="G2949" t="str">
            <v>E374150000</v>
          </cell>
          <cell r="BL2949">
            <v>3672681473</v>
          </cell>
        </row>
        <row r="2950">
          <cell r="G2950" t="str">
            <v>3741510000</v>
          </cell>
          <cell r="BL2950">
            <v>0</v>
          </cell>
        </row>
        <row r="2951">
          <cell r="G2951" t="str">
            <v>3741530000</v>
          </cell>
          <cell r="BL2951">
            <v>0</v>
          </cell>
        </row>
        <row r="2952">
          <cell r="G2952" t="str">
            <v>3741550000</v>
          </cell>
          <cell r="BL2952">
            <v>3672681473</v>
          </cell>
        </row>
        <row r="2953">
          <cell r="G2953" t="str">
            <v>3741590000</v>
          </cell>
          <cell r="BL2953">
            <v>0</v>
          </cell>
        </row>
        <row r="2954">
          <cell r="G2954" t="str">
            <v>3741550100</v>
          </cell>
          <cell r="BL2954">
            <v>0</v>
          </cell>
        </row>
        <row r="2955">
          <cell r="G2955" t="str">
            <v>D374510000</v>
          </cell>
          <cell r="BL2955">
            <v>-521643349473</v>
          </cell>
        </row>
        <row r="2956">
          <cell r="G2956" t="str">
            <v>E374510000</v>
          </cell>
          <cell r="BL2956">
            <v>-435426942249</v>
          </cell>
        </row>
        <row r="2957">
          <cell r="G2957" t="str">
            <v>3745110000</v>
          </cell>
          <cell r="BL2957">
            <v>-97101137461</v>
          </cell>
        </row>
        <row r="2958">
          <cell r="G2958" t="str">
            <v>3745130000</v>
          </cell>
          <cell r="BL2958">
            <v>63132304</v>
          </cell>
        </row>
        <row r="2959">
          <cell r="G2959" t="str">
            <v>3745150000</v>
          </cell>
          <cell r="BL2959">
            <v>-338234176041</v>
          </cell>
        </row>
        <row r="2960">
          <cell r="G2960" t="str">
            <v>3745190000</v>
          </cell>
          <cell r="BL2960">
            <v>-154761051</v>
          </cell>
        </row>
        <row r="2961">
          <cell r="G2961" t="str">
            <v>E374550000</v>
          </cell>
          <cell r="BL2961">
            <v>-86216407224</v>
          </cell>
        </row>
        <row r="2962">
          <cell r="G2962" t="str">
            <v>3745510000</v>
          </cell>
          <cell r="BL2962">
            <v>0</v>
          </cell>
        </row>
        <row r="2963">
          <cell r="G2963" t="str">
            <v>3745530000</v>
          </cell>
          <cell r="BL2963">
            <v>8735493</v>
          </cell>
        </row>
        <row r="2964">
          <cell r="G2964" t="str">
            <v>3745550000</v>
          </cell>
          <cell r="BL2964">
            <v>-86141160433</v>
          </cell>
        </row>
        <row r="2965">
          <cell r="G2965" t="str">
            <v>3745590000</v>
          </cell>
          <cell r="BL2965">
            <v>-77506424</v>
          </cell>
        </row>
        <row r="2966">
          <cell r="G2966" t="str">
            <v>3745550100</v>
          </cell>
          <cell r="BL2966">
            <v>-6475860</v>
          </cell>
        </row>
        <row r="2967">
          <cell r="G2967" t="str">
            <v>D374610000</v>
          </cell>
          <cell r="BL2967">
            <v>0</v>
          </cell>
        </row>
        <row r="2968">
          <cell r="G2968" t="str">
            <v>E374610000</v>
          </cell>
          <cell r="BL2968">
            <v>0</v>
          </cell>
        </row>
        <row r="2969">
          <cell r="G2969" t="str">
            <v>3746110000</v>
          </cell>
          <cell r="BL2969">
            <v>0</v>
          </cell>
        </row>
        <row r="2970">
          <cell r="G2970" t="str">
            <v>3746150000</v>
          </cell>
          <cell r="BL2970">
            <v>0</v>
          </cell>
        </row>
        <row r="2971">
          <cell r="G2971" t="str">
            <v>3746190000</v>
          </cell>
          <cell r="BL2971">
            <v>0</v>
          </cell>
        </row>
        <row r="2972">
          <cell r="G2972" t="str">
            <v>D374650000</v>
          </cell>
          <cell r="BL2972">
            <v>0</v>
          </cell>
        </row>
        <row r="2973">
          <cell r="G2973" t="str">
            <v>E374650000</v>
          </cell>
          <cell r="BL2973">
            <v>0</v>
          </cell>
        </row>
        <row r="2974">
          <cell r="G2974" t="str">
            <v>3746510000</v>
          </cell>
          <cell r="BL2974">
            <v>0</v>
          </cell>
        </row>
        <row r="2975">
          <cell r="G2975" t="str">
            <v>3746550000</v>
          </cell>
          <cell r="BL2975">
            <v>0</v>
          </cell>
        </row>
        <row r="2976">
          <cell r="G2976" t="str">
            <v>3746590000</v>
          </cell>
          <cell r="BL2976">
            <v>0</v>
          </cell>
        </row>
        <row r="2977">
          <cell r="G2977" t="str">
            <v>D375000000</v>
          </cell>
          <cell r="BL2977">
            <v>19926476538</v>
          </cell>
        </row>
        <row r="2978">
          <cell r="G2978" t="str">
            <v>E375110000</v>
          </cell>
          <cell r="BL2978">
            <v>19925729503</v>
          </cell>
        </row>
        <row r="2979">
          <cell r="G2979" t="str">
            <v>3751110000</v>
          </cell>
          <cell r="BL2979">
            <v>1246595839</v>
          </cell>
        </row>
        <row r="2980">
          <cell r="G2980" t="str">
            <v>3751150000</v>
          </cell>
          <cell r="BL2980">
            <v>1574318352</v>
          </cell>
        </row>
        <row r="2981">
          <cell r="G2981" t="str">
            <v>3751115000</v>
          </cell>
          <cell r="BL2981">
            <v>16757239582</v>
          </cell>
        </row>
        <row r="2982">
          <cell r="G2982" t="str">
            <v>3751155000</v>
          </cell>
          <cell r="BL2982">
            <v>347575730</v>
          </cell>
        </row>
        <row r="2983">
          <cell r="G2983" t="str">
            <v>E375150000</v>
          </cell>
          <cell r="BL2983">
            <v>747035</v>
          </cell>
        </row>
        <row r="2984">
          <cell r="G2984" t="str">
            <v>3751510000</v>
          </cell>
          <cell r="BL2984">
            <v>0</v>
          </cell>
        </row>
        <row r="2985">
          <cell r="G2985" t="str">
            <v>3751550000</v>
          </cell>
          <cell r="BL2985">
            <v>0</v>
          </cell>
        </row>
        <row r="2986">
          <cell r="G2986" t="str">
            <v>3751515000</v>
          </cell>
          <cell r="BL2986">
            <v>747035</v>
          </cell>
        </row>
        <row r="2987">
          <cell r="G2987" t="str">
            <v>3751555000</v>
          </cell>
          <cell r="BL2987">
            <v>0</v>
          </cell>
        </row>
        <row r="2988">
          <cell r="G2988" t="str">
            <v>D375500000</v>
          </cell>
          <cell r="BL2988">
            <v>-16222528117</v>
          </cell>
        </row>
        <row r="2989">
          <cell r="G2989" t="str">
            <v>E375510000</v>
          </cell>
          <cell r="BL2989">
            <v>-13183464256</v>
          </cell>
        </row>
        <row r="2990">
          <cell r="G2990" t="str">
            <v>3755110000</v>
          </cell>
          <cell r="BL2990">
            <v>-768714950</v>
          </cell>
        </row>
        <row r="2991">
          <cell r="G2991" t="str">
            <v>3755150000</v>
          </cell>
          <cell r="BL2991">
            <v>-2265105204</v>
          </cell>
        </row>
        <row r="2992">
          <cell r="G2992" t="str">
            <v>3755115000</v>
          </cell>
          <cell r="BL2992">
            <v>-10149644102</v>
          </cell>
        </row>
        <row r="2993">
          <cell r="G2993" t="str">
            <v>3755155000</v>
          </cell>
          <cell r="BL2993">
            <v>0</v>
          </cell>
        </row>
        <row r="2994">
          <cell r="G2994" t="str">
            <v>E375550000</v>
          </cell>
          <cell r="BL2994">
            <v>-3039063861</v>
          </cell>
        </row>
        <row r="2995">
          <cell r="G2995" t="str">
            <v>3755510000</v>
          </cell>
          <cell r="BL2995">
            <v>0</v>
          </cell>
        </row>
        <row r="2996">
          <cell r="G2996" t="str">
            <v>3755550000</v>
          </cell>
          <cell r="BL2996">
            <v>0</v>
          </cell>
        </row>
        <row r="2997">
          <cell r="G2997" t="str">
            <v>3755515000</v>
          </cell>
          <cell r="BL2997">
            <v>0</v>
          </cell>
        </row>
        <row r="2998">
          <cell r="G2998" t="str">
            <v>3755555000</v>
          </cell>
          <cell r="BL2998">
            <v>-3039063861</v>
          </cell>
        </row>
        <row r="2999">
          <cell r="G2999" t="str">
            <v>D377100000</v>
          </cell>
          <cell r="BL2999">
            <v>1890038094</v>
          </cell>
        </row>
        <row r="3000">
          <cell r="G3000" t="str">
            <v>E377100000</v>
          </cell>
          <cell r="BL3000">
            <v>1890038094</v>
          </cell>
        </row>
        <row r="3001">
          <cell r="G3001" t="str">
            <v>3771010000</v>
          </cell>
          <cell r="BL3001">
            <v>996425516</v>
          </cell>
        </row>
        <row r="3002">
          <cell r="G3002" t="str">
            <v>3771030000</v>
          </cell>
          <cell r="BL3002">
            <v>893612578</v>
          </cell>
        </row>
        <row r="3003">
          <cell r="G3003" t="str">
            <v>D377500000</v>
          </cell>
          <cell r="BL3003">
            <v>-14296469177</v>
          </cell>
        </row>
        <row r="3004">
          <cell r="G3004" t="str">
            <v>E377500000</v>
          </cell>
          <cell r="BL3004">
            <v>-14296469177</v>
          </cell>
        </row>
        <row r="3005">
          <cell r="G3005" t="str">
            <v>3775010000</v>
          </cell>
          <cell r="BL3005">
            <v>-282356813</v>
          </cell>
        </row>
        <row r="3006">
          <cell r="G3006" t="str">
            <v>3775030000</v>
          </cell>
          <cell r="BL3006">
            <v>-14014112364</v>
          </cell>
        </row>
        <row r="3007">
          <cell r="G3007" t="str">
            <v>D377600000</v>
          </cell>
          <cell r="BL3007">
            <v>24164209374</v>
          </cell>
        </row>
        <row r="3008">
          <cell r="G3008" t="str">
            <v>E377600000</v>
          </cell>
          <cell r="BL3008">
            <v>24164209374</v>
          </cell>
        </row>
        <row r="3009">
          <cell r="G3009" t="str">
            <v>3776010000</v>
          </cell>
          <cell r="BL3009">
            <v>24164209374</v>
          </cell>
        </row>
        <row r="3010">
          <cell r="G3010" t="str">
            <v>D378101000</v>
          </cell>
          <cell r="BL3010">
            <v>143010523268</v>
          </cell>
        </row>
        <row r="3011">
          <cell r="G3011" t="str">
            <v>E378101000</v>
          </cell>
          <cell r="BL3011">
            <v>143010523268</v>
          </cell>
        </row>
        <row r="3012">
          <cell r="G3012" t="str">
            <v>3781010000</v>
          </cell>
          <cell r="BL3012">
            <v>143010523268</v>
          </cell>
        </row>
        <row r="3013">
          <cell r="G3013" t="str">
            <v>D378105000</v>
          </cell>
          <cell r="BL3013">
            <v>8356484977</v>
          </cell>
        </row>
        <row r="3014">
          <cell r="G3014" t="str">
            <v>E378105000</v>
          </cell>
          <cell r="BL3014">
            <v>8356484977</v>
          </cell>
        </row>
        <row r="3015">
          <cell r="G3015" t="str">
            <v>3781050000</v>
          </cell>
          <cell r="BL3015">
            <v>8356484977</v>
          </cell>
        </row>
        <row r="3016">
          <cell r="G3016" t="str">
            <v>D379100000</v>
          </cell>
          <cell r="BL3016">
            <v>5174022081</v>
          </cell>
        </row>
        <row r="3017">
          <cell r="G3017" t="str">
            <v>E379100000</v>
          </cell>
          <cell r="BL3017">
            <v>5174022081</v>
          </cell>
        </row>
        <row r="3018">
          <cell r="G3018" t="str">
            <v>3791000000</v>
          </cell>
          <cell r="BL3018">
            <v>5174022081</v>
          </cell>
        </row>
        <row r="3019">
          <cell r="G3019" t="str">
            <v>D379200000</v>
          </cell>
          <cell r="BL3019">
            <v>-75139993717</v>
          </cell>
        </row>
        <row r="3020">
          <cell r="G3020" t="str">
            <v>E379200000</v>
          </cell>
          <cell r="BL3020">
            <v>-75139993717</v>
          </cell>
        </row>
        <row r="3021">
          <cell r="G3021" t="str">
            <v>3792000000</v>
          </cell>
          <cell r="BL3021">
            <v>-75139993717</v>
          </cell>
        </row>
        <row r="3022">
          <cell r="G3022" t="str">
            <v>D387000000</v>
          </cell>
          <cell r="BL3022">
            <v>0</v>
          </cell>
        </row>
        <row r="3023">
          <cell r="G3023" t="str">
            <v>E387000000</v>
          </cell>
          <cell r="BL3023">
            <v>0</v>
          </cell>
        </row>
        <row r="3024">
          <cell r="G3024" t="str">
            <v>3870010000</v>
          </cell>
          <cell r="BL3024">
            <v>0</v>
          </cell>
        </row>
        <row r="3025">
          <cell r="G3025" t="str">
            <v>3870015000</v>
          </cell>
          <cell r="BL3025">
            <v>0</v>
          </cell>
        </row>
        <row r="3026">
          <cell r="G3026" t="str">
            <v>D388000000</v>
          </cell>
          <cell r="BL3026">
            <v>0</v>
          </cell>
        </row>
        <row r="3027">
          <cell r="G3027" t="str">
            <v>E388000000</v>
          </cell>
          <cell r="BL3027">
            <v>0</v>
          </cell>
        </row>
        <row r="3028">
          <cell r="G3028" t="str">
            <v>3880010000</v>
          </cell>
          <cell r="BL3028">
            <v>0</v>
          </cell>
        </row>
        <row r="3029">
          <cell r="G3029" t="str">
            <v>3880015000</v>
          </cell>
          <cell r="BL3029">
            <v>0</v>
          </cell>
        </row>
        <row r="3030">
          <cell r="G3030" t="str">
            <v>D389000000</v>
          </cell>
          <cell r="BL3030">
            <v>0</v>
          </cell>
        </row>
        <row r="3031">
          <cell r="G3031" t="str">
            <v>E389000000</v>
          </cell>
          <cell r="BL3031">
            <v>0</v>
          </cell>
        </row>
        <row r="3032">
          <cell r="G3032" t="str">
            <v>3890010000</v>
          </cell>
          <cell r="BL3032">
            <v>0</v>
          </cell>
        </row>
        <row r="3033">
          <cell r="G3033" t="str">
            <v>D374400000</v>
          </cell>
          <cell r="BL3033">
            <v>20338331749</v>
          </cell>
        </row>
        <row r="3034">
          <cell r="G3034" t="str">
            <v>E374400000</v>
          </cell>
          <cell r="BL3034">
            <v>20338331749</v>
          </cell>
        </row>
        <row r="3035">
          <cell r="G3035" t="str">
            <v>3744150000</v>
          </cell>
          <cell r="BL3035">
            <v>12193375495</v>
          </cell>
        </row>
        <row r="3036">
          <cell r="G3036" t="str">
            <v>3744250000</v>
          </cell>
          <cell r="BL3036">
            <v>8142391254</v>
          </cell>
        </row>
        <row r="3037">
          <cell r="G3037" t="str">
            <v>3744350000</v>
          </cell>
          <cell r="BL3037">
            <v>2565000</v>
          </cell>
        </row>
        <row r="3038">
          <cell r="G3038" t="str">
            <v>B390000000</v>
          </cell>
          <cell r="BL3038">
            <v>1636186305579</v>
          </cell>
        </row>
        <row r="3039">
          <cell r="G3039" t="str">
            <v>C391000000</v>
          </cell>
          <cell r="BL3039">
            <v>60355349434</v>
          </cell>
        </row>
        <row r="3040">
          <cell r="G3040" t="str">
            <v>D391000000</v>
          </cell>
          <cell r="BL3040">
            <v>60355349434</v>
          </cell>
        </row>
        <row r="3041">
          <cell r="G3041" t="str">
            <v>E391000000</v>
          </cell>
          <cell r="BL3041">
            <v>60355349434</v>
          </cell>
        </row>
        <row r="3042">
          <cell r="G3042" t="str">
            <v>3910010000</v>
          </cell>
          <cell r="BL3042">
            <v>60355349434</v>
          </cell>
        </row>
        <row r="3043">
          <cell r="G3043" t="str">
            <v>C392000000</v>
          </cell>
          <cell r="BL3043">
            <v>57125593220</v>
          </cell>
        </row>
        <row r="3044">
          <cell r="G3044" t="str">
            <v>D392000000</v>
          </cell>
          <cell r="BL3044">
            <v>57125593220</v>
          </cell>
        </row>
        <row r="3045">
          <cell r="G3045" t="str">
            <v>E392000000</v>
          </cell>
          <cell r="BL3045">
            <v>57125593220</v>
          </cell>
        </row>
        <row r="3046">
          <cell r="G3046" t="str">
            <v>3920010000</v>
          </cell>
          <cell r="BL3046">
            <v>57125593220</v>
          </cell>
        </row>
        <row r="3047">
          <cell r="G3047" t="str">
            <v>C393000000</v>
          </cell>
          <cell r="BL3047">
            <v>67299556507</v>
          </cell>
        </row>
        <row r="3048">
          <cell r="G3048" t="str">
            <v>D393000000</v>
          </cell>
          <cell r="BL3048">
            <v>67299556507</v>
          </cell>
        </row>
        <row r="3049">
          <cell r="G3049" t="str">
            <v>E393000000</v>
          </cell>
          <cell r="BL3049">
            <v>67299556507</v>
          </cell>
        </row>
        <row r="3050">
          <cell r="G3050" t="str">
            <v>3930010000</v>
          </cell>
          <cell r="BL3050">
            <v>606069007219</v>
          </cell>
        </row>
        <row r="3051">
          <cell r="G3051" t="str">
            <v>3930015000</v>
          </cell>
          <cell r="BL3051">
            <v>47868393</v>
          </cell>
        </row>
        <row r="3052">
          <cell r="G3052" t="str">
            <v>3930016000</v>
          </cell>
          <cell r="BL3052">
            <v>0</v>
          </cell>
        </row>
        <row r="3053">
          <cell r="G3053" t="str">
            <v>3930017000</v>
          </cell>
          <cell r="BL3053">
            <v>0</v>
          </cell>
        </row>
        <row r="3054">
          <cell r="G3054" t="str">
            <v>3930020000</v>
          </cell>
          <cell r="BL3054">
            <v>-625477556792</v>
          </cell>
        </row>
        <row r="3055">
          <cell r="G3055" t="str">
            <v>3930050000</v>
          </cell>
          <cell r="BL3055">
            <v>86660237687</v>
          </cell>
        </row>
        <row r="3056">
          <cell r="G3056" t="str">
            <v>D395007500</v>
          </cell>
          <cell r="BL3056">
            <v>0</v>
          </cell>
        </row>
        <row r="3057">
          <cell r="G3057" t="str">
            <v>E395007500</v>
          </cell>
          <cell r="BL3057">
            <v>0</v>
          </cell>
        </row>
        <row r="3058">
          <cell r="G3058" t="str">
            <v>3950075000</v>
          </cell>
          <cell r="BL3058">
            <v>0</v>
          </cell>
        </row>
        <row r="3059">
          <cell r="G3059" t="str">
            <v>D395008000</v>
          </cell>
          <cell r="BL3059">
            <v>0</v>
          </cell>
        </row>
        <row r="3060">
          <cell r="G3060" t="str">
            <v>E395008000</v>
          </cell>
          <cell r="BL3060">
            <v>0</v>
          </cell>
        </row>
        <row r="3061">
          <cell r="G3061" t="str">
            <v>3950080000</v>
          </cell>
          <cell r="BL3061">
            <v>0</v>
          </cell>
        </row>
        <row r="3062">
          <cell r="G3062" t="str">
            <v>C394000000</v>
          </cell>
          <cell r="BL3062">
            <v>-1626202283</v>
          </cell>
        </row>
        <row r="3063">
          <cell r="G3063" t="str">
            <v>D394000000</v>
          </cell>
          <cell r="BL3063">
            <v>-1626202283</v>
          </cell>
        </row>
        <row r="3064">
          <cell r="G3064" t="str">
            <v>E394000000</v>
          </cell>
          <cell r="BL3064">
            <v>-1626202283</v>
          </cell>
        </row>
        <row r="3065">
          <cell r="G3065" t="str">
            <v>3940010000</v>
          </cell>
          <cell r="BL3065">
            <v>-1626202283</v>
          </cell>
        </row>
        <row r="3066">
          <cell r="G3066" t="str">
            <v>C396000000</v>
          </cell>
          <cell r="BL3066">
            <v>6210507176</v>
          </cell>
        </row>
        <row r="3067">
          <cell r="G3067" t="str">
            <v>D396000000</v>
          </cell>
          <cell r="BL3067">
            <v>6210507176</v>
          </cell>
        </row>
        <row r="3068">
          <cell r="G3068" t="str">
            <v>E396000000</v>
          </cell>
          <cell r="BL3068">
            <v>6210507176</v>
          </cell>
        </row>
        <row r="3069">
          <cell r="G3069" t="str">
            <v>3960010000</v>
          </cell>
          <cell r="BL3069">
            <v>6210507176</v>
          </cell>
        </row>
        <row r="3070">
          <cell r="G3070" t="str">
            <v>C397000000</v>
          </cell>
          <cell r="BL3070">
            <v>1446821501525</v>
          </cell>
        </row>
        <row r="3071">
          <cell r="G3071" t="str">
            <v>D397000000</v>
          </cell>
          <cell r="BL3071">
            <v>1446821501525</v>
          </cell>
        </row>
        <row r="3072">
          <cell r="G3072" t="str">
            <v>E397000000</v>
          </cell>
          <cell r="BL3072">
            <v>1446821501525</v>
          </cell>
        </row>
        <row r="3073">
          <cell r="G3073" t="str">
            <v>3970010000</v>
          </cell>
          <cell r="BL3073">
            <v>1446821501525</v>
          </cell>
        </row>
        <row r="3074">
          <cell r="G3074" t="str">
            <v>A399999900</v>
          </cell>
          <cell r="BL3074">
            <v>485916778413410</v>
          </cell>
        </row>
        <row r="3075">
          <cell r="G3075" t="str">
            <v>A900000000</v>
          </cell>
          <cell r="BL3075">
            <v>539627456927285</v>
          </cell>
        </row>
        <row r="3076">
          <cell r="G3076" t="str">
            <v>B901000000</v>
          </cell>
          <cell r="BL3076">
            <v>8556219246125</v>
          </cell>
        </row>
        <row r="3077">
          <cell r="G3077" t="str">
            <v>C903000000</v>
          </cell>
          <cell r="BL3077">
            <v>1892230553870</v>
          </cell>
        </row>
        <row r="3078">
          <cell r="G3078" t="str">
            <v>D903100000</v>
          </cell>
          <cell r="BL3078">
            <v>0</v>
          </cell>
        </row>
        <row r="3079">
          <cell r="G3079" t="str">
            <v>E903100000</v>
          </cell>
          <cell r="BL3079">
            <v>0</v>
          </cell>
        </row>
        <row r="3080">
          <cell r="G3080" t="str">
            <v>9031010000</v>
          </cell>
          <cell r="BL3080">
            <v>0</v>
          </cell>
        </row>
        <row r="3081">
          <cell r="G3081" t="str">
            <v>D903200000</v>
          </cell>
          <cell r="BL3081">
            <v>51364999994</v>
          </cell>
        </row>
        <row r="3082">
          <cell r="G3082" t="str">
            <v>E903200000</v>
          </cell>
          <cell r="BL3082">
            <v>51364999994</v>
          </cell>
        </row>
        <row r="3083">
          <cell r="G3083" t="str">
            <v>9032010000</v>
          </cell>
          <cell r="BL3083">
            <v>51364999994</v>
          </cell>
        </row>
        <row r="3084">
          <cell r="G3084" t="str">
            <v>D903300000</v>
          </cell>
          <cell r="BL3084">
            <v>0</v>
          </cell>
        </row>
        <row r="3085">
          <cell r="G3085" t="str">
            <v>E903300000</v>
          </cell>
          <cell r="BL3085">
            <v>0</v>
          </cell>
        </row>
        <row r="3086">
          <cell r="G3086" t="str">
            <v>9033010000</v>
          </cell>
          <cell r="BL3086">
            <v>0</v>
          </cell>
        </row>
        <row r="3087">
          <cell r="G3087" t="str">
            <v>D903400000</v>
          </cell>
          <cell r="BL3087">
            <v>0</v>
          </cell>
        </row>
        <row r="3088">
          <cell r="G3088" t="str">
            <v>E903400000</v>
          </cell>
          <cell r="BL3088">
            <v>0</v>
          </cell>
        </row>
        <row r="3089">
          <cell r="G3089" t="str">
            <v>9034010000</v>
          </cell>
          <cell r="BL3089">
            <v>0</v>
          </cell>
        </row>
        <row r="3090">
          <cell r="G3090" t="str">
            <v>D903500000</v>
          </cell>
          <cell r="BL3090">
            <v>0</v>
          </cell>
        </row>
        <row r="3091">
          <cell r="G3091" t="str">
            <v>E903500000</v>
          </cell>
          <cell r="BL3091">
            <v>0</v>
          </cell>
        </row>
        <row r="3092">
          <cell r="G3092" t="str">
            <v>9035010000</v>
          </cell>
          <cell r="BL3092">
            <v>0</v>
          </cell>
        </row>
        <row r="3093">
          <cell r="G3093" t="str">
            <v>D903900000</v>
          </cell>
          <cell r="BL3093">
            <v>1840865553876</v>
          </cell>
        </row>
        <row r="3094">
          <cell r="G3094" t="str">
            <v>E903900000</v>
          </cell>
          <cell r="BL3094">
            <v>1840865553876</v>
          </cell>
        </row>
        <row r="3095">
          <cell r="G3095" t="str">
            <v>9039010000</v>
          </cell>
          <cell r="BL3095">
            <v>0</v>
          </cell>
        </row>
        <row r="3096">
          <cell r="G3096" t="str">
            <v>9039030000</v>
          </cell>
          <cell r="BL3096">
            <v>704309049601</v>
          </cell>
        </row>
        <row r="3097">
          <cell r="G3097" t="str">
            <v>9039040000</v>
          </cell>
          <cell r="BL3097">
            <v>1136556504275</v>
          </cell>
        </row>
        <row r="3098">
          <cell r="G3098" t="str">
            <v>9039060000</v>
          </cell>
          <cell r="BL3098">
            <v>0</v>
          </cell>
        </row>
        <row r="3099">
          <cell r="G3099" t="str">
            <v>C905000000</v>
          </cell>
          <cell r="BL3099">
            <v>6663988692255</v>
          </cell>
        </row>
        <row r="3100">
          <cell r="G3100" t="str">
            <v>D905100000</v>
          </cell>
          <cell r="BL3100">
            <v>499831796166</v>
          </cell>
        </row>
        <row r="3101">
          <cell r="G3101" t="str">
            <v>E905110000</v>
          </cell>
          <cell r="BL3101">
            <v>0</v>
          </cell>
        </row>
        <row r="3102">
          <cell r="G3102" t="str">
            <v>9051110000</v>
          </cell>
          <cell r="BL3102">
            <v>0</v>
          </cell>
        </row>
        <row r="3103">
          <cell r="G3103" t="str">
            <v>E905130000</v>
          </cell>
          <cell r="BL3103">
            <v>163100376175</v>
          </cell>
        </row>
        <row r="3104">
          <cell r="G3104" t="str">
            <v>9051310000</v>
          </cell>
          <cell r="BL3104">
            <v>163100376175</v>
          </cell>
        </row>
        <row r="3105">
          <cell r="G3105" t="str">
            <v>E905150000</v>
          </cell>
          <cell r="BL3105">
            <v>0</v>
          </cell>
        </row>
        <row r="3106">
          <cell r="G3106" t="str">
            <v>9051510000</v>
          </cell>
          <cell r="BL3106">
            <v>0</v>
          </cell>
        </row>
        <row r="3107">
          <cell r="G3107" t="str">
            <v>E905170000</v>
          </cell>
          <cell r="BL3107">
            <v>0</v>
          </cell>
        </row>
        <row r="3108">
          <cell r="G3108" t="str">
            <v>9051710000</v>
          </cell>
          <cell r="BL3108">
            <v>0</v>
          </cell>
        </row>
        <row r="3109">
          <cell r="G3109" t="str">
            <v>E905190000</v>
          </cell>
          <cell r="BL3109">
            <v>336731419991</v>
          </cell>
        </row>
        <row r="3110">
          <cell r="G3110" t="str">
            <v>9051910000</v>
          </cell>
          <cell r="BL3110">
            <v>336731419991</v>
          </cell>
        </row>
        <row r="3111">
          <cell r="G3111" t="str">
            <v>D905300000</v>
          </cell>
          <cell r="BL3111">
            <v>0</v>
          </cell>
        </row>
        <row r="3112">
          <cell r="G3112" t="str">
            <v>E905300000</v>
          </cell>
          <cell r="BL3112">
            <v>0</v>
          </cell>
        </row>
        <row r="3113">
          <cell r="G3113" t="str">
            <v>9053010000</v>
          </cell>
          <cell r="BL3113">
            <v>0</v>
          </cell>
        </row>
        <row r="3114">
          <cell r="G3114" t="str">
            <v>D905500000</v>
          </cell>
          <cell r="BL3114">
            <v>80424151545</v>
          </cell>
        </row>
        <row r="3115">
          <cell r="G3115" t="str">
            <v>E905510000</v>
          </cell>
          <cell r="BL3115">
            <v>0</v>
          </cell>
        </row>
        <row r="3116">
          <cell r="G3116" t="str">
            <v>9055110000</v>
          </cell>
          <cell r="BL3116">
            <v>0</v>
          </cell>
        </row>
        <row r="3117">
          <cell r="G3117" t="str">
            <v>E905550000</v>
          </cell>
          <cell r="BL3117">
            <v>80424151545</v>
          </cell>
        </row>
        <row r="3118">
          <cell r="G3118" t="str">
            <v>9055510000</v>
          </cell>
          <cell r="BL3118">
            <v>80424151545</v>
          </cell>
        </row>
        <row r="3119">
          <cell r="G3119" t="str">
            <v>D905900000</v>
          </cell>
          <cell r="BL3119">
            <v>6083732744544</v>
          </cell>
        </row>
        <row r="3120">
          <cell r="G3120" t="str">
            <v>E905910000</v>
          </cell>
          <cell r="BL3120">
            <v>0</v>
          </cell>
        </row>
        <row r="3121">
          <cell r="G3121" t="str">
            <v>9059110000</v>
          </cell>
          <cell r="BL3121">
            <v>0</v>
          </cell>
        </row>
        <row r="3122">
          <cell r="G3122" t="str">
            <v>E905930000</v>
          </cell>
          <cell r="BL3122">
            <v>0</v>
          </cell>
        </row>
        <row r="3123">
          <cell r="G3123" t="str">
            <v>9059310000</v>
          </cell>
          <cell r="BL3123">
            <v>0</v>
          </cell>
        </row>
        <row r="3124">
          <cell r="G3124" t="str">
            <v>E905950000</v>
          </cell>
          <cell r="BL3124">
            <v>0</v>
          </cell>
        </row>
        <row r="3125">
          <cell r="G3125" t="str">
            <v>9059510000</v>
          </cell>
          <cell r="BL3125">
            <v>0</v>
          </cell>
        </row>
        <row r="3126">
          <cell r="G3126" t="str">
            <v>E905990000</v>
          </cell>
          <cell r="BL3126">
            <v>6083732744544</v>
          </cell>
        </row>
        <row r="3127">
          <cell r="G3127" t="str">
            <v>9059930000</v>
          </cell>
          <cell r="BL3127">
            <v>2391608763730</v>
          </cell>
        </row>
        <row r="3128">
          <cell r="G3128" t="str">
            <v>9059960000</v>
          </cell>
          <cell r="BL3128">
            <v>3692123980814</v>
          </cell>
        </row>
        <row r="3129">
          <cell r="G3129" t="str">
            <v>B907000000</v>
          </cell>
          <cell r="BL3129">
            <v>4255610732093</v>
          </cell>
        </row>
        <row r="3130">
          <cell r="G3130" t="str">
            <v>C909000000</v>
          </cell>
          <cell r="BL3130">
            <v>2922065236036</v>
          </cell>
        </row>
        <row r="3131">
          <cell r="G3131" t="str">
            <v>D909100000</v>
          </cell>
          <cell r="BL3131">
            <v>32797609316</v>
          </cell>
        </row>
        <row r="3132">
          <cell r="G3132" t="str">
            <v>E909100000</v>
          </cell>
          <cell r="BL3132">
            <v>32797609316</v>
          </cell>
        </row>
        <row r="3133">
          <cell r="G3133" t="str">
            <v>9091010000</v>
          </cell>
          <cell r="BL3133">
            <v>32797609316</v>
          </cell>
        </row>
        <row r="3134">
          <cell r="G3134" t="str">
            <v>D909400000</v>
          </cell>
          <cell r="BL3134">
            <v>184205099693</v>
          </cell>
        </row>
        <row r="3135">
          <cell r="G3135" t="str">
            <v>E909400000</v>
          </cell>
          <cell r="BL3135">
            <v>184205099693</v>
          </cell>
        </row>
        <row r="3136">
          <cell r="G3136" t="str">
            <v>9094010000</v>
          </cell>
          <cell r="BL3136">
            <v>184205099693</v>
          </cell>
        </row>
        <row r="3137">
          <cell r="G3137" t="str">
            <v>D909700000</v>
          </cell>
          <cell r="BL3137">
            <v>2705062527027</v>
          </cell>
        </row>
        <row r="3138">
          <cell r="G3138" t="str">
            <v>E909710000</v>
          </cell>
          <cell r="BL3138">
            <v>0</v>
          </cell>
        </row>
        <row r="3139">
          <cell r="G3139" t="str">
            <v>9097110000</v>
          </cell>
          <cell r="BL3139">
            <v>0</v>
          </cell>
        </row>
        <row r="3140">
          <cell r="G3140" t="str">
            <v>E909740000</v>
          </cell>
          <cell r="BL3140">
            <v>2705062527027</v>
          </cell>
        </row>
        <row r="3141">
          <cell r="G3141" t="str">
            <v>9097410000</v>
          </cell>
          <cell r="BL3141">
            <v>2705062527027</v>
          </cell>
        </row>
        <row r="3142">
          <cell r="G3142" t="str">
            <v>E909770000</v>
          </cell>
          <cell r="BL3142">
            <v>0</v>
          </cell>
        </row>
        <row r="3143">
          <cell r="G3143" t="str">
            <v>9097710000</v>
          </cell>
          <cell r="BL3143">
            <v>0</v>
          </cell>
        </row>
        <row r="3144">
          <cell r="G3144" t="str">
            <v>C911000000</v>
          </cell>
          <cell r="BL3144">
            <v>1333545496057</v>
          </cell>
        </row>
        <row r="3145">
          <cell r="G3145" t="str">
            <v>D911100000</v>
          </cell>
          <cell r="BL3145">
            <v>1333545496057</v>
          </cell>
        </row>
        <row r="3146">
          <cell r="G3146" t="str">
            <v>E911100000</v>
          </cell>
          <cell r="BL3146">
            <v>1333545496057</v>
          </cell>
        </row>
        <row r="3147">
          <cell r="G3147" t="str">
            <v>9111010000</v>
          </cell>
          <cell r="BL3147">
            <v>0</v>
          </cell>
        </row>
        <row r="3148">
          <cell r="G3148" t="str">
            <v>9111020000</v>
          </cell>
          <cell r="BL3148">
            <v>1333545496057</v>
          </cell>
        </row>
        <row r="3149">
          <cell r="G3149" t="str">
            <v>D911500000</v>
          </cell>
          <cell r="BL3149">
            <v>0</v>
          </cell>
        </row>
        <row r="3150">
          <cell r="G3150" t="str">
            <v>E911500000</v>
          </cell>
          <cell r="BL3150">
            <v>0</v>
          </cell>
        </row>
        <row r="3151">
          <cell r="G3151" t="str">
            <v>9115010000</v>
          </cell>
          <cell r="BL3151">
            <v>0</v>
          </cell>
        </row>
        <row r="3152">
          <cell r="G3152" t="str">
            <v>B913000000</v>
          </cell>
          <cell r="BL3152">
            <v>133237404045527</v>
          </cell>
        </row>
        <row r="3153">
          <cell r="G3153" t="str">
            <v>C913000000</v>
          </cell>
          <cell r="BL3153">
            <v>133237404045527</v>
          </cell>
        </row>
        <row r="3154">
          <cell r="G3154" t="str">
            <v>D913100000</v>
          </cell>
          <cell r="BL3154">
            <v>107525363215947</v>
          </cell>
        </row>
        <row r="3155">
          <cell r="G3155" t="str">
            <v>E913100000</v>
          </cell>
          <cell r="BL3155">
            <v>107525363215947</v>
          </cell>
        </row>
        <row r="3156">
          <cell r="G3156" t="str">
            <v>9131010000</v>
          </cell>
          <cell r="BL3156">
            <v>634069042164</v>
          </cell>
        </row>
        <row r="3157">
          <cell r="G3157" t="str">
            <v>9131050000</v>
          </cell>
          <cell r="BL3157">
            <v>106879794173783</v>
          </cell>
        </row>
        <row r="3158">
          <cell r="G3158" t="str">
            <v>9131070000</v>
          </cell>
          <cell r="BL3158">
            <v>0</v>
          </cell>
        </row>
        <row r="3159">
          <cell r="G3159" t="str">
            <v>9131090000</v>
          </cell>
          <cell r="BL3159">
            <v>11500000000</v>
          </cell>
        </row>
        <row r="3160">
          <cell r="G3160" t="str">
            <v>D913300000</v>
          </cell>
          <cell r="BL3160">
            <v>21090419476475</v>
          </cell>
        </row>
        <row r="3161">
          <cell r="G3161" t="str">
            <v>E913300000</v>
          </cell>
          <cell r="BL3161">
            <v>21090419476475</v>
          </cell>
        </row>
        <row r="3162">
          <cell r="G3162" t="str">
            <v>9133010000</v>
          </cell>
          <cell r="BL3162">
            <v>21090419476475</v>
          </cell>
        </row>
        <row r="3163">
          <cell r="G3163" t="str">
            <v>9133070000</v>
          </cell>
          <cell r="BL3163">
            <v>0</v>
          </cell>
        </row>
        <row r="3164">
          <cell r="G3164" t="str">
            <v>D913500000</v>
          </cell>
          <cell r="BL3164">
            <v>0</v>
          </cell>
        </row>
        <row r="3165">
          <cell r="G3165" t="str">
            <v>E913500000</v>
          </cell>
          <cell r="BL3165">
            <v>0</v>
          </cell>
        </row>
        <row r="3166">
          <cell r="G3166" t="str">
            <v>9135010000</v>
          </cell>
          <cell r="BL3166">
            <v>0</v>
          </cell>
        </row>
        <row r="3167">
          <cell r="G3167" t="str">
            <v>D913700000</v>
          </cell>
          <cell r="BL3167">
            <v>4621621353105</v>
          </cell>
        </row>
        <row r="3168">
          <cell r="G3168" t="str">
            <v>E913700000</v>
          </cell>
          <cell r="BL3168">
            <v>4621621353105</v>
          </cell>
        </row>
        <row r="3169">
          <cell r="G3169" t="str">
            <v>9137010000</v>
          </cell>
          <cell r="BL3169">
            <v>3972306766863</v>
          </cell>
        </row>
        <row r="3170">
          <cell r="G3170" t="str">
            <v>9137050000</v>
          </cell>
          <cell r="BL3170">
            <v>649314586242</v>
          </cell>
        </row>
        <row r="3171">
          <cell r="G3171" t="str">
            <v>D913900000</v>
          </cell>
          <cell r="BL3171">
            <v>0</v>
          </cell>
        </row>
        <row r="3172">
          <cell r="G3172" t="str">
            <v>E913900000</v>
          </cell>
          <cell r="BL3172">
            <v>0</v>
          </cell>
        </row>
        <row r="3173">
          <cell r="G3173" t="str">
            <v>9139010000</v>
          </cell>
          <cell r="BL3173">
            <v>0</v>
          </cell>
        </row>
        <row r="3174">
          <cell r="G3174" t="str">
            <v>B915000000</v>
          </cell>
          <cell r="BL3174">
            <v>0</v>
          </cell>
        </row>
        <row r="3175">
          <cell r="G3175" t="str">
            <v>C915000000</v>
          </cell>
          <cell r="BL3175">
            <v>0</v>
          </cell>
        </row>
        <row r="3176">
          <cell r="G3176" t="str">
            <v>D915100000</v>
          </cell>
          <cell r="BL3176">
            <v>0</v>
          </cell>
        </row>
        <row r="3177">
          <cell r="G3177" t="str">
            <v>E915100000</v>
          </cell>
          <cell r="BL3177">
            <v>0</v>
          </cell>
        </row>
        <row r="3178">
          <cell r="G3178" t="str">
            <v>9151010000</v>
          </cell>
          <cell r="BL3178">
            <v>0</v>
          </cell>
        </row>
        <row r="3179">
          <cell r="G3179" t="str">
            <v>D915500000</v>
          </cell>
          <cell r="BL3179">
            <v>0</v>
          </cell>
        </row>
        <row r="3180">
          <cell r="G3180" t="str">
            <v>E915500000</v>
          </cell>
          <cell r="BL3180">
            <v>0</v>
          </cell>
        </row>
        <row r="3181">
          <cell r="G3181" t="str">
            <v>9155010000</v>
          </cell>
          <cell r="BL3181">
            <v>0</v>
          </cell>
        </row>
        <row r="3182">
          <cell r="G3182" t="str">
            <v>B917000000</v>
          </cell>
          <cell r="BL3182">
            <v>2986024064055</v>
          </cell>
        </row>
        <row r="3183">
          <cell r="G3183" t="str">
            <v>C919000000</v>
          </cell>
          <cell r="BL3183">
            <v>0</v>
          </cell>
        </row>
        <row r="3184">
          <cell r="G3184" t="str">
            <v>D919100000</v>
          </cell>
          <cell r="BL3184">
            <v>0</v>
          </cell>
        </row>
        <row r="3185">
          <cell r="G3185" t="str">
            <v>E919100000</v>
          </cell>
          <cell r="BL3185">
            <v>0</v>
          </cell>
        </row>
        <row r="3186">
          <cell r="G3186" t="str">
            <v>9191010000</v>
          </cell>
          <cell r="BL3186">
            <v>0</v>
          </cell>
        </row>
        <row r="3187">
          <cell r="G3187" t="str">
            <v>D919500000</v>
          </cell>
          <cell r="BL3187">
            <v>0</v>
          </cell>
        </row>
        <row r="3188">
          <cell r="G3188" t="str">
            <v>E919500000</v>
          </cell>
          <cell r="BL3188">
            <v>0</v>
          </cell>
        </row>
        <row r="3189">
          <cell r="G3189" t="str">
            <v>9195010000</v>
          </cell>
          <cell r="BL3189">
            <v>0</v>
          </cell>
        </row>
        <row r="3190">
          <cell r="G3190" t="str">
            <v>C921000000</v>
          </cell>
          <cell r="BL3190">
            <v>2986024064055</v>
          </cell>
        </row>
        <row r="3191">
          <cell r="G3191" t="str">
            <v>D921100000</v>
          </cell>
          <cell r="BL3191">
            <v>0</v>
          </cell>
        </row>
        <row r="3192">
          <cell r="G3192" t="str">
            <v>E921100000</v>
          </cell>
          <cell r="BL3192">
            <v>0</v>
          </cell>
        </row>
        <row r="3193">
          <cell r="G3193" t="str">
            <v>9211010000</v>
          </cell>
          <cell r="BL3193">
            <v>0</v>
          </cell>
        </row>
        <row r="3194">
          <cell r="G3194" t="str">
            <v>9211050000</v>
          </cell>
          <cell r="BL3194">
            <v>0</v>
          </cell>
        </row>
        <row r="3195">
          <cell r="G3195" t="str">
            <v>D921400000</v>
          </cell>
          <cell r="BL3195">
            <v>0</v>
          </cell>
        </row>
        <row r="3196">
          <cell r="G3196" t="str">
            <v>E921400000</v>
          </cell>
          <cell r="BL3196">
            <v>0</v>
          </cell>
        </row>
        <row r="3197">
          <cell r="G3197" t="str">
            <v>9214010000</v>
          </cell>
          <cell r="BL3197">
            <v>0</v>
          </cell>
        </row>
        <row r="3198">
          <cell r="G3198" t="str">
            <v>D921900000</v>
          </cell>
          <cell r="BL3198">
            <v>2986024064055</v>
          </cell>
        </row>
        <row r="3199">
          <cell r="G3199" t="str">
            <v>E921900000</v>
          </cell>
          <cell r="BL3199">
            <v>2986024064055</v>
          </cell>
        </row>
        <row r="3200">
          <cell r="G3200" t="str">
            <v>9219010000</v>
          </cell>
          <cell r="BL3200">
            <v>2986024064055</v>
          </cell>
        </row>
        <row r="3201">
          <cell r="G3201" t="str">
            <v>B922000000</v>
          </cell>
          <cell r="BL3201">
            <v>0</v>
          </cell>
        </row>
        <row r="3202">
          <cell r="G3202" t="str">
            <v>C922000000</v>
          </cell>
          <cell r="BL3202">
            <v>0</v>
          </cell>
        </row>
        <row r="3203">
          <cell r="G3203" t="str">
            <v>D922000000</v>
          </cell>
          <cell r="BL3203">
            <v>0</v>
          </cell>
        </row>
        <row r="3204">
          <cell r="G3204" t="str">
            <v>E922000000</v>
          </cell>
          <cell r="BL3204">
            <v>0</v>
          </cell>
        </row>
        <row r="3205">
          <cell r="G3205" t="str">
            <v>9220010000</v>
          </cell>
          <cell r="BL3205">
            <v>0</v>
          </cell>
        </row>
        <row r="3206">
          <cell r="G3206" t="str">
            <v>9220050000</v>
          </cell>
          <cell r="BL3206">
            <v>0</v>
          </cell>
        </row>
        <row r="3207">
          <cell r="G3207" t="str">
            <v>B923000000</v>
          </cell>
          <cell r="BL3207">
            <v>9822391842798</v>
          </cell>
        </row>
        <row r="3208">
          <cell r="G3208" t="str">
            <v>C923000000</v>
          </cell>
          <cell r="BL3208">
            <v>9822390964035</v>
          </cell>
        </row>
        <row r="3209">
          <cell r="G3209" t="str">
            <v>D923100000</v>
          </cell>
          <cell r="BL3209">
            <v>8935966866349</v>
          </cell>
        </row>
        <row r="3210">
          <cell r="G3210" t="str">
            <v>E923100000</v>
          </cell>
          <cell r="BL3210">
            <v>8935966866349</v>
          </cell>
        </row>
        <row r="3211">
          <cell r="G3211" t="str">
            <v>9231010000</v>
          </cell>
          <cell r="BL3211">
            <v>8935966866349</v>
          </cell>
        </row>
        <row r="3212">
          <cell r="G3212" t="str">
            <v>D923400000</v>
          </cell>
          <cell r="BL3212">
            <v>886168249336</v>
          </cell>
        </row>
        <row r="3213">
          <cell r="G3213" t="str">
            <v>E923400000</v>
          </cell>
          <cell r="BL3213">
            <v>886168249336</v>
          </cell>
        </row>
        <row r="3214">
          <cell r="G3214" t="str">
            <v>9234010000</v>
          </cell>
          <cell r="BL3214">
            <v>886168249336</v>
          </cell>
        </row>
        <row r="3215">
          <cell r="G3215" t="str">
            <v>D923700000</v>
          </cell>
          <cell r="BL3215">
            <v>255848350</v>
          </cell>
        </row>
        <row r="3216">
          <cell r="G3216" t="str">
            <v>E923700000</v>
          </cell>
          <cell r="BL3216">
            <v>255848350</v>
          </cell>
        </row>
        <row r="3217">
          <cell r="G3217" t="str">
            <v>9237010000</v>
          </cell>
          <cell r="BL3217">
            <v>0</v>
          </cell>
        </row>
        <row r="3218">
          <cell r="G3218" t="str">
            <v>9237050000</v>
          </cell>
          <cell r="BL3218">
            <v>0</v>
          </cell>
        </row>
        <row r="3219">
          <cell r="G3219" t="str">
            <v>9237090000</v>
          </cell>
          <cell r="BL3219">
            <v>255848350</v>
          </cell>
        </row>
        <row r="3220">
          <cell r="G3220" t="str">
            <v>C924000000</v>
          </cell>
          <cell r="BL3220">
            <v>878763</v>
          </cell>
        </row>
        <row r="3221">
          <cell r="G3221" t="str">
            <v>D924000000</v>
          </cell>
          <cell r="BL3221">
            <v>878763</v>
          </cell>
        </row>
        <row r="3222">
          <cell r="G3222" t="str">
            <v>E924000000</v>
          </cell>
          <cell r="BL3222">
            <v>878763</v>
          </cell>
        </row>
        <row r="3223">
          <cell r="G3223" t="str">
            <v>9240010000</v>
          </cell>
          <cell r="BL3223">
            <v>0</v>
          </cell>
        </row>
        <row r="3224">
          <cell r="G3224" t="str">
            <v>9240050000</v>
          </cell>
          <cell r="BL3224">
            <v>878763</v>
          </cell>
        </row>
        <row r="3225">
          <cell r="G3225" t="str">
            <v>B925000000</v>
          </cell>
          <cell r="BL3225">
            <v>1076913448161</v>
          </cell>
        </row>
        <row r="3226">
          <cell r="G3226" t="str">
            <v>C927000000</v>
          </cell>
          <cell r="BL3226">
            <v>539924359744</v>
          </cell>
        </row>
        <row r="3227">
          <cell r="G3227" t="str">
            <v>D927000000</v>
          </cell>
          <cell r="BL3227">
            <v>539924359744</v>
          </cell>
        </row>
        <row r="3228">
          <cell r="G3228" t="str">
            <v>E927000000</v>
          </cell>
          <cell r="BL3228">
            <v>539924359744</v>
          </cell>
        </row>
        <row r="3229">
          <cell r="G3229" t="str">
            <v>9270010000</v>
          </cell>
          <cell r="BL3229">
            <v>539924359744</v>
          </cell>
        </row>
        <row r="3230">
          <cell r="G3230" t="str">
            <v>C928000000</v>
          </cell>
          <cell r="BL3230">
            <v>0</v>
          </cell>
        </row>
        <row r="3231">
          <cell r="G3231" t="str">
            <v>D928000000</v>
          </cell>
          <cell r="BL3231">
            <v>0</v>
          </cell>
        </row>
        <row r="3232">
          <cell r="G3232" t="str">
            <v>E928000000</v>
          </cell>
          <cell r="BL3232">
            <v>0</v>
          </cell>
        </row>
        <row r="3233">
          <cell r="G3233" t="str">
            <v>9280010000</v>
          </cell>
          <cell r="BL3233">
            <v>0</v>
          </cell>
        </row>
        <row r="3234">
          <cell r="G3234" t="str">
            <v>9280020000</v>
          </cell>
          <cell r="BL3234">
            <v>0</v>
          </cell>
        </row>
        <row r="3235">
          <cell r="G3235" t="str">
            <v>9280030000</v>
          </cell>
          <cell r="BL3235">
            <v>0</v>
          </cell>
        </row>
        <row r="3236">
          <cell r="G3236" t="str">
            <v>9280040000</v>
          </cell>
          <cell r="BL3236">
            <v>0</v>
          </cell>
        </row>
        <row r="3237">
          <cell r="G3237" t="str">
            <v>C929000000</v>
          </cell>
          <cell r="BL3237">
            <v>536200000000</v>
          </cell>
        </row>
        <row r="3238">
          <cell r="G3238" t="str">
            <v>D929100000</v>
          </cell>
          <cell r="BL3238">
            <v>0</v>
          </cell>
        </row>
        <row r="3239">
          <cell r="G3239" t="str">
            <v>E929100000</v>
          </cell>
          <cell r="BL3239">
            <v>0</v>
          </cell>
        </row>
        <row r="3240">
          <cell r="G3240" t="str">
            <v>9291010000</v>
          </cell>
          <cell r="BL3240">
            <v>0</v>
          </cell>
        </row>
        <row r="3241">
          <cell r="G3241" t="str">
            <v>9291050000</v>
          </cell>
          <cell r="BL3241">
            <v>0</v>
          </cell>
        </row>
        <row r="3242">
          <cell r="G3242" t="str">
            <v>D929500000</v>
          </cell>
          <cell r="BL3242">
            <v>536200000000</v>
          </cell>
        </row>
        <row r="3243">
          <cell r="G3243" t="str">
            <v>E929500000</v>
          </cell>
          <cell r="BL3243">
            <v>536200000000</v>
          </cell>
        </row>
        <row r="3244">
          <cell r="G3244" t="str">
            <v>9295010000</v>
          </cell>
          <cell r="BL3244">
            <v>0</v>
          </cell>
        </row>
        <row r="3245">
          <cell r="G3245" t="str">
            <v>9295050000</v>
          </cell>
          <cell r="BL3245">
            <v>536200000000</v>
          </cell>
        </row>
        <row r="3246">
          <cell r="G3246" t="str">
            <v>C930000000</v>
          </cell>
          <cell r="BL3246">
            <v>0</v>
          </cell>
        </row>
        <row r="3247">
          <cell r="G3247" t="str">
            <v>D930000000</v>
          </cell>
          <cell r="BL3247">
            <v>0</v>
          </cell>
        </row>
        <row r="3248">
          <cell r="G3248" t="str">
            <v>E930000000</v>
          </cell>
          <cell r="BL3248">
            <v>0</v>
          </cell>
        </row>
        <row r="3249">
          <cell r="G3249" t="str">
            <v>9300010000</v>
          </cell>
          <cell r="BL3249">
            <v>0</v>
          </cell>
        </row>
        <row r="3250">
          <cell r="G3250" t="str">
            <v>C931000000</v>
          </cell>
          <cell r="BL3250">
            <v>0</v>
          </cell>
        </row>
        <row r="3251">
          <cell r="G3251" t="str">
            <v>D931000000</v>
          </cell>
          <cell r="BL3251">
            <v>0</v>
          </cell>
        </row>
        <row r="3252">
          <cell r="G3252" t="str">
            <v>E931000000</v>
          </cell>
          <cell r="BL3252">
            <v>0</v>
          </cell>
        </row>
        <row r="3253">
          <cell r="G3253" t="str">
            <v>9310010000</v>
          </cell>
          <cell r="BL3253">
            <v>0</v>
          </cell>
        </row>
        <row r="3254">
          <cell r="G3254" t="str">
            <v>C933000000</v>
          </cell>
          <cell r="BL3254">
            <v>789088417</v>
          </cell>
        </row>
        <row r="3255">
          <cell r="G3255" t="str">
            <v>D933000000</v>
          </cell>
          <cell r="BL3255">
            <v>789088417</v>
          </cell>
        </row>
        <row r="3256">
          <cell r="G3256" t="str">
            <v>E933000000</v>
          </cell>
          <cell r="BL3256">
            <v>789088417</v>
          </cell>
        </row>
        <row r="3257">
          <cell r="G3257" t="str">
            <v>9330010000</v>
          </cell>
          <cell r="BL3257">
            <v>789088417</v>
          </cell>
        </row>
        <row r="3258">
          <cell r="G3258" t="str">
            <v>C934000000</v>
          </cell>
          <cell r="BL3258">
            <v>0</v>
          </cell>
        </row>
        <row r="3259">
          <cell r="G3259" t="str">
            <v>D934000000</v>
          </cell>
          <cell r="BL3259">
            <v>0</v>
          </cell>
        </row>
        <row r="3260">
          <cell r="G3260" t="str">
            <v>E934000000</v>
          </cell>
          <cell r="BL3260">
            <v>0</v>
          </cell>
        </row>
        <row r="3261">
          <cell r="G3261" t="str">
            <v>9340010000</v>
          </cell>
          <cell r="BL3261">
            <v>0</v>
          </cell>
        </row>
        <row r="3262">
          <cell r="G3262" t="str">
            <v>C935000000</v>
          </cell>
          <cell r="BL3262">
            <v>0</v>
          </cell>
        </row>
        <row r="3263">
          <cell r="G3263" t="str">
            <v>D935000000</v>
          </cell>
          <cell r="BL3263">
            <v>0</v>
          </cell>
        </row>
        <row r="3264">
          <cell r="G3264" t="str">
            <v>E935000000</v>
          </cell>
          <cell r="BL3264">
            <v>0</v>
          </cell>
        </row>
        <row r="3265">
          <cell r="G3265" t="str">
            <v>9350010000</v>
          </cell>
          <cell r="BL3265">
            <v>0</v>
          </cell>
        </row>
        <row r="3266">
          <cell r="G3266" t="str">
            <v>9350020000</v>
          </cell>
          <cell r="BL3266">
            <v>0</v>
          </cell>
        </row>
        <row r="3267">
          <cell r="G3267" t="str">
            <v>B941101000</v>
          </cell>
          <cell r="BL3267">
            <v>373757066926926</v>
          </cell>
        </row>
        <row r="3268">
          <cell r="G3268" t="str">
            <v>C941101000</v>
          </cell>
          <cell r="BL3268">
            <v>138478149900315</v>
          </cell>
        </row>
        <row r="3269">
          <cell r="G3269" t="str">
            <v>D941101000</v>
          </cell>
          <cell r="BL3269">
            <v>0</v>
          </cell>
        </row>
        <row r="3270">
          <cell r="G3270" t="str">
            <v>E941101000</v>
          </cell>
          <cell r="BL3270">
            <v>0</v>
          </cell>
        </row>
        <row r="3271">
          <cell r="G3271" t="str">
            <v>9411010000</v>
          </cell>
          <cell r="BL3271">
            <v>0</v>
          </cell>
        </row>
        <row r="3272">
          <cell r="G3272" t="str">
            <v>D941201000</v>
          </cell>
          <cell r="BL3272">
            <v>3570000000000</v>
          </cell>
        </row>
        <row r="3273">
          <cell r="G3273" t="str">
            <v>E941201000</v>
          </cell>
          <cell r="BL3273">
            <v>3570000000000</v>
          </cell>
        </row>
        <row r="3274">
          <cell r="G3274" t="str">
            <v>9412010000</v>
          </cell>
          <cell r="BL3274">
            <v>3570000000000</v>
          </cell>
        </row>
        <row r="3275">
          <cell r="G3275" t="str">
            <v>D941301000</v>
          </cell>
          <cell r="BL3275">
            <v>107445000000</v>
          </cell>
        </row>
        <row r="3276">
          <cell r="G3276" t="str">
            <v>E941301000</v>
          </cell>
          <cell r="BL3276">
            <v>107445000000</v>
          </cell>
        </row>
        <row r="3277">
          <cell r="G3277" t="str">
            <v>9413010000</v>
          </cell>
          <cell r="BL3277">
            <v>107445000000</v>
          </cell>
        </row>
        <row r="3278">
          <cell r="G3278" t="str">
            <v>D941401000</v>
          </cell>
          <cell r="BL3278">
            <v>230874500000</v>
          </cell>
        </row>
        <row r="3279">
          <cell r="G3279" t="str">
            <v>E941401000</v>
          </cell>
          <cell r="BL3279">
            <v>230874500000</v>
          </cell>
        </row>
        <row r="3280">
          <cell r="G3280" t="str">
            <v>9414010000</v>
          </cell>
          <cell r="BL3280">
            <v>230874500000</v>
          </cell>
        </row>
        <row r="3281">
          <cell r="G3281" t="str">
            <v>D941501000</v>
          </cell>
          <cell r="BL3281">
            <v>133999830400315</v>
          </cell>
        </row>
        <row r="3282">
          <cell r="G3282" t="str">
            <v>E941501000</v>
          </cell>
          <cell r="BL3282">
            <v>133999830400315</v>
          </cell>
        </row>
        <row r="3283">
          <cell r="G3283" t="str">
            <v>9415010000</v>
          </cell>
          <cell r="BL3283">
            <v>133999830400315</v>
          </cell>
        </row>
        <row r="3284">
          <cell r="G3284" t="str">
            <v>D941601000</v>
          </cell>
          <cell r="BL3284">
            <v>0</v>
          </cell>
        </row>
        <row r="3285">
          <cell r="G3285" t="str">
            <v>E941601000</v>
          </cell>
          <cell r="BL3285">
            <v>0</v>
          </cell>
        </row>
        <row r="3286">
          <cell r="G3286" t="str">
            <v>9416010000</v>
          </cell>
          <cell r="BL3286">
            <v>0</v>
          </cell>
        </row>
        <row r="3287">
          <cell r="G3287" t="str">
            <v>D941701000</v>
          </cell>
          <cell r="BL3287">
            <v>170000000000</v>
          </cell>
        </row>
        <row r="3288">
          <cell r="G3288" t="str">
            <v>E941701000</v>
          </cell>
          <cell r="BL3288">
            <v>170000000000</v>
          </cell>
        </row>
        <row r="3289">
          <cell r="G3289" t="str">
            <v>9417010000</v>
          </cell>
          <cell r="BL3289">
            <v>170000000000</v>
          </cell>
        </row>
        <row r="3290">
          <cell r="G3290" t="str">
            <v>D941801000</v>
          </cell>
          <cell r="BL3290">
            <v>400000000000</v>
          </cell>
        </row>
        <row r="3291">
          <cell r="G3291" t="str">
            <v>E941801000</v>
          </cell>
          <cell r="BL3291">
            <v>400000000000</v>
          </cell>
        </row>
        <row r="3292">
          <cell r="G3292" t="str">
            <v>9418010000</v>
          </cell>
          <cell r="BL3292">
            <v>400000000000</v>
          </cell>
        </row>
        <row r="3293">
          <cell r="G3293" t="str">
            <v>C943101000</v>
          </cell>
          <cell r="BL3293">
            <v>178443066128792</v>
          </cell>
        </row>
        <row r="3294">
          <cell r="G3294" t="str">
            <v>D943101000</v>
          </cell>
          <cell r="BL3294">
            <v>73960068412226</v>
          </cell>
        </row>
        <row r="3295">
          <cell r="G3295" t="str">
            <v>E943101000</v>
          </cell>
          <cell r="BL3295">
            <v>73960068412226</v>
          </cell>
        </row>
        <row r="3296">
          <cell r="G3296" t="str">
            <v>9431010000</v>
          </cell>
          <cell r="BL3296">
            <v>73960068412226</v>
          </cell>
        </row>
        <row r="3297">
          <cell r="G3297" t="str">
            <v>D943201000</v>
          </cell>
          <cell r="BL3297">
            <v>19719422468525</v>
          </cell>
        </row>
        <row r="3298">
          <cell r="G3298" t="str">
            <v>E943201000</v>
          </cell>
          <cell r="BL3298">
            <v>19719422468525</v>
          </cell>
        </row>
        <row r="3299">
          <cell r="G3299" t="str">
            <v>9432010000</v>
          </cell>
          <cell r="BL3299">
            <v>19719422468525</v>
          </cell>
        </row>
        <row r="3300">
          <cell r="G3300" t="str">
            <v>D943301000</v>
          </cell>
          <cell r="BL3300">
            <v>0</v>
          </cell>
        </row>
        <row r="3301">
          <cell r="G3301" t="str">
            <v>E943301000</v>
          </cell>
          <cell r="BL3301">
            <v>0</v>
          </cell>
        </row>
        <row r="3302">
          <cell r="G3302" t="str">
            <v>9433010000</v>
          </cell>
          <cell r="BL3302">
            <v>0</v>
          </cell>
        </row>
        <row r="3303">
          <cell r="G3303" t="str">
            <v>D943401000</v>
          </cell>
          <cell r="BL3303">
            <v>2434088000</v>
          </cell>
        </row>
        <row r="3304">
          <cell r="G3304" t="str">
            <v>E943401000</v>
          </cell>
          <cell r="BL3304">
            <v>2434088000</v>
          </cell>
        </row>
        <row r="3305">
          <cell r="G3305" t="str">
            <v>9434010000</v>
          </cell>
          <cell r="BL3305">
            <v>2434088000</v>
          </cell>
        </row>
        <row r="3306">
          <cell r="G3306" t="str">
            <v>D943501000</v>
          </cell>
          <cell r="BL3306">
            <v>34706108294845</v>
          </cell>
        </row>
        <row r="3307">
          <cell r="G3307" t="str">
            <v>E943501000</v>
          </cell>
          <cell r="BL3307">
            <v>34706108294845</v>
          </cell>
        </row>
        <row r="3308">
          <cell r="G3308" t="str">
            <v>9435010000</v>
          </cell>
          <cell r="BL3308">
            <v>34706108294845</v>
          </cell>
        </row>
        <row r="3309">
          <cell r="G3309" t="str">
            <v>D943601000</v>
          </cell>
          <cell r="BL3309">
            <v>49794700748764</v>
          </cell>
        </row>
        <row r="3310">
          <cell r="G3310" t="str">
            <v>E943601000</v>
          </cell>
          <cell r="BL3310">
            <v>49794700748764</v>
          </cell>
        </row>
        <row r="3311">
          <cell r="G3311" t="str">
            <v>9436010000</v>
          </cell>
          <cell r="BL3311">
            <v>49794700748764</v>
          </cell>
        </row>
        <row r="3312">
          <cell r="G3312" t="str">
            <v>D943701000</v>
          </cell>
          <cell r="BL3312">
            <v>136917511071</v>
          </cell>
        </row>
        <row r="3313">
          <cell r="G3313" t="str">
            <v>E943701000</v>
          </cell>
          <cell r="BL3313">
            <v>136917511071</v>
          </cell>
        </row>
        <row r="3314">
          <cell r="G3314" t="str">
            <v>9437010000</v>
          </cell>
          <cell r="BL3314">
            <v>136917511071</v>
          </cell>
        </row>
        <row r="3315">
          <cell r="G3315" t="str">
            <v>D943801000</v>
          </cell>
          <cell r="BL3315">
            <v>123414605361</v>
          </cell>
        </row>
        <row r="3316">
          <cell r="G3316" t="str">
            <v>E943801000</v>
          </cell>
          <cell r="BL3316">
            <v>123414605361</v>
          </cell>
        </row>
        <row r="3317">
          <cell r="G3317" t="str">
            <v>9438010000</v>
          </cell>
          <cell r="BL3317">
            <v>123414605361</v>
          </cell>
        </row>
        <row r="3318">
          <cell r="G3318" t="str">
            <v>C945101000</v>
          </cell>
          <cell r="BL3318">
            <v>56835850897819</v>
          </cell>
        </row>
        <row r="3319">
          <cell r="G3319" t="str">
            <v>D945101000</v>
          </cell>
          <cell r="BL3319">
            <v>0</v>
          </cell>
        </row>
        <row r="3320">
          <cell r="G3320" t="str">
            <v>E945101000</v>
          </cell>
          <cell r="BL3320">
            <v>0</v>
          </cell>
        </row>
        <row r="3321">
          <cell r="G3321" t="str">
            <v>9451010000</v>
          </cell>
          <cell r="BL3321">
            <v>0</v>
          </cell>
        </row>
        <row r="3322">
          <cell r="G3322" t="str">
            <v>D945201000</v>
          </cell>
          <cell r="BL3322">
            <v>183057880</v>
          </cell>
        </row>
        <row r="3323">
          <cell r="G3323" t="str">
            <v>E945201000</v>
          </cell>
          <cell r="BL3323">
            <v>183057880</v>
          </cell>
        </row>
        <row r="3324">
          <cell r="G3324" t="str">
            <v>9452010000</v>
          </cell>
          <cell r="BL3324">
            <v>183057880</v>
          </cell>
        </row>
        <row r="3325">
          <cell r="G3325" t="str">
            <v>D945301000</v>
          </cell>
          <cell r="BL3325">
            <v>655005145122</v>
          </cell>
        </row>
        <row r="3326">
          <cell r="G3326" t="str">
            <v>E945301000</v>
          </cell>
          <cell r="BL3326">
            <v>655005145122</v>
          </cell>
        </row>
        <row r="3327">
          <cell r="G3327" t="str">
            <v>9453010000</v>
          </cell>
          <cell r="BL3327">
            <v>655005145122</v>
          </cell>
        </row>
        <row r="3328">
          <cell r="G3328" t="str">
            <v>D945401000</v>
          </cell>
          <cell r="BL3328">
            <v>194552100707</v>
          </cell>
        </row>
        <row r="3329">
          <cell r="G3329" t="str">
            <v>E945401000</v>
          </cell>
          <cell r="BL3329">
            <v>194552100707</v>
          </cell>
        </row>
        <row r="3330">
          <cell r="G3330" t="str">
            <v>9454010000</v>
          </cell>
          <cell r="BL3330">
            <v>194552100707</v>
          </cell>
        </row>
        <row r="3331">
          <cell r="G3331" t="str">
            <v>D945501000</v>
          </cell>
          <cell r="BL3331">
            <v>0</v>
          </cell>
        </row>
        <row r="3332">
          <cell r="G3332" t="str">
            <v>E945501000</v>
          </cell>
          <cell r="BL3332">
            <v>0</v>
          </cell>
        </row>
        <row r="3333">
          <cell r="G3333" t="str">
            <v>9455010000</v>
          </cell>
          <cell r="BL3333">
            <v>0</v>
          </cell>
        </row>
        <row r="3334">
          <cell r="G3334" t="str">
            <v>D945601000</v>
          </cell>
          <cell r="BL3334">
            <v>470457489760</v>
          </cell>
        </row>
        <row r="3335">
          <cell r="G3335" t="str">
            <v>E945601000</v>
          </cell>
          <cell r="BL3335">
            <v>470457489760</v>
          </cell>
        </row>
        <row r="3336">
          <cell r="G3336" t="str">
            <v>9456010000</v>
          </cell>
          <cell r="BL3336">
            <v>470457489760</v>
          </cell>
        </row>
        <row r="3337">
          <cell r="G3337" t="str">
            <v>D945711000</v>
          </cell>
          <cell r="BL3337">
            <v>27969595555892</v>
          </cell>
        </row>
        <row r="3338">
          <cell r="G3338" t="str">
            <v>E945711000</v>
          </cell>
          <cell r="BL3338">
            <v>27969595555892</v>
          </cell>
        </row>
        <row r="3339">
          <cell r="G3339" t="str">
            <v>9457110000</v>
          </cell>
          <cell r="BL3339">
            <v>27969595555892</v>
          </cell>
        </row>
        <row r="3340">
          <cell r="G3340" t="str">
            <v>D945811000</v>
          </cell>
          <cell r="BL3340">
            <v>27546057548458</v>
          </cell>
        </row>
        <row r="3341">
          <cell r="G3341" t="str">
            <v>E945811000</v>
          </cell>
          <cell r="BL3341">
            <v>27546057548458</v>
          </cell>
        </row>
        <row r="3342">
          <cell r="G3342" t="str">
            <v>9458110000</v>
          </cell>
          <cell r="BL3342">
            <v>27546057548458</v>
          </cell>
        </row>
        <row r="3343">
          <cell r="G3343" t="str">
            <v>C946101000</v>
          </cell>
          <cell r="BL3343">
            <v>0</v>
          </cell>
        </row>
        <row r="3344">
          <cell r="G3344" t="str">
            <v>D946101000</v>
          </cell>
          <cell r="BL3344">
            <v>0</v>
          </cell>
        </row>
        <row r="3345">
          <cell r="G3345" t="str">
            <v>E946101000</v>
          </cell>
          <cell r="BL3345">
            <v>0</v>
          </cell>
        </row>
        <row r="3346">
          <cell r="G3346" t="str">
            <v>9461010000</v>
          </cell>
          <cell r="BL3346">
            <v>0</v>
          </cell>
        </row>
        <row r="3347">
          <cell r="G3347" t="str">
            <v>9461020000</v>
          </cell>
          <cell r="BL3347">
            <v>0</v>
          </cell>
        </row>
        <row r="3348">
          <cell r="G3348" t="str">
            <v>9461030000</v>
          </cell>
          <cell r="BL3348">
            <v>0</v>
          </cell>
        </row>
        <row r="3349">
          <cell r="G3349" t="str">
            <v>9461040000</v>
          </cell>
          <cell r="BL3349">
            <v>0</v>
          </cell>
        </row>
        <row r="3350">
          <cell r="G3350" t="str">
            <v>9461050000</v>
          </cell>
          <cell r="BL3350">
            <v>0</v>
          </cell>
        </row>
        <row r="3351">
          <cell r="G3351" t="str">
            <v>9461060000</v>
          </cell>
          <cell r="BL3351">
            <v>0</v>
          </cell>
        </row>
        <row r="3352">
          <cell r="G3352" t="str">
            <v>9461070000</v>
          </cell>
          <cell r="BL3352">
            <v>0</v>
          </cell>
        </row>
        <row r="3353">
          <cell r="G3353" t="str">
            <v>9461080000</v>
          </cell>
          <cell r="BL3353">
            <v>0</v>
          </cell>
        </row>
        <row r="3354">
          <cell r="G3354" t="str">
            <v>C948101000</v>
          </cell>
          <cell r="BL3354">
            <v>0</v>
          </cell>
        </row>
        <row r="3355">
          <cell r="G3355" t="str">
            <v>D948101000</v>
          </cell>
          <cell r="BL3355">
            <v>0</v>
          </cell>
        </row>
        <row r="3356">
          <cell r="G3356" t="str">
            <v>E948101000</v>
          </cell>
          <cell r="BL3356">
            <v>0</v>
          </cell>
        </row>
        <row r="3357">
          <cell r="G3357" t="str">
            <v>9481010000</v>
          </cell>
          <cell r="BL3357">
            <v>0</v>
          </cell>
        </row>
        <row r="3358">
          <cell r="G3358" t="str">
            <v>9481020000</v>
          </cell>
          <cell r="BL3358">
            <v>0</v>
          </cell>
        </row>
        <row r="3359">
          <cell r="G3359" t="str">
            <v>9481030000</v>
          </cell>
          <cell r="BL3359">
            <v>0</v>
          </cell>
        </row>
        <row r="3360">
          <cell r="G3360" t="str">
            <v>9481040000</v>
          </cell>
          <cell r="BL3360">
            <v>0</v>
          </cell>
        </row>
        <row r="3361">
          <cell r="G3361" t="str">
            <v>9481050000</v>
          </cell>
          <cell r="BL3361">
            <v>0</v>
          </cell>
        </row>
        <row r="3362">
          <cell r="G3362" t="str">
            <v>9481060000</v>
          </cell>
          <cell r="BL3362">
            <v>0</v>
          </cell>
        </row>
        <row r="3363">
          <cell r="G3363" t="str">
            <v>C949101000</v>
          </cell>
          <cell r="BL3363">
            <v>0</v>
          </cell>
        </row>
        <row r="3364">
          <cell r="G3364" t="str">
            <v>D949101000</v>
          </cell>
          <cell r="BL3364">
            <v>0</v>
          </cell>
        </row>
        <row r="3365">
          <cell r="G3365" t="str">
            <v>E949101000</v>
          </cell>
          <cell r="BL3365">
            <v>0</v>
          </cell>
        </row>
        <row r="3366">
          <cell r="G3366" t="str">
            <v>9491010000</v>
          </cell>
          <cell r="BL3366">
            <v>0</v>
          </cell>
        </row>
        <row r="3367">
          <cell r="G3367" t="str">
            <v>D949501000</v>
          </cell>
          <cell r="BL3367">
            <v>0</v>
          </cell>
        </row>
        <row r="3368">
          <cell r="G3368" t="str">
            <v>E949501000</v>
          </cell>
          <cell r="BL3368">
            <v>0</v>
          </cell>
        </row>
        <row r="3369">
          <cell r="G3369" t="str">
            <v>9495010000</v>
          </cell>
          <cell r="BL3369">
            <v>0</v>
          </cell>
        </row>
        <row r="3370">
          <cell r="G3370" t="str">
            <v>B941505000</v>
          </cell>
          <cell r="BL3370">
            <v>5935826621600</v>
          </cell>
        </row>
        <row r="3371">
          <cell r="G3371" t="str">
            <v>C941505000</v>
          </cell>
          <cell r="BL3371">
            <v>4979780000000</v>
          </cell>
        </row>
        <row r="3372">
          <cell r="G3372" t="str">
            <v>D941505000</v>
          </cell>
          <cell r="BL3372">
            <v>4979780000000</v>
          </cell>
        </row>
        <row r="3373">
          <cell r="G3373" t="str">
            <v>E941505000</v>
          </cell>
          <cell r="BL3373">
            <v>4979780000000</v>
          </cell>
        </row>
        <row r="3374">
          <cell r="G3374" t="str">
            <v>9415050000</v>
          </cell>
          <cell r="BL3374">
            <v>4979780000000</v>
          </cell>
        </row>
        <row r="3375">
          <cell r="G3375" t="str">
            <v>D941605000</v>
          </cell>
          <cell r="BL3375">
            <v>0</v>
          </cell>
        </row>
        <row r="3376">
          <cell r="G3376" t="str">
            <v>E941605000</v>
          </cell>
          <cell r="BL3376">
            <v>0</v>
          </cell>
        </row>
        <row r="3377">
          <cell r="G3377" t="str">
            <v>9416050000</v>
          </cell>
          <cell r="BL3377">
            <v>0</v>
          </cell>
        </row>
        <row r="3378">
          <cell r="G3378" t="str">
            <v>C943105000</v>
          </cell>
          <cell r="BL3378">
            <v>956046621600</v>
          </cell>
        </row>
        <row r="3379">
          <cell r="G3379" t="str">
            <v>D943105000</v>
          </cell>
          <cell r="BL3379">
            <v>0</v>
          </cell>
        </row>
        <row r="3380">
          <cell r="G3380" t="str">
            <v>E943105000</v>
          </cell>
          <cell r="BL3380">
            <v>0</v>
          </cell>
        </row>
        <row r="3381">
          <cell r="G3381" t="str">
            <v>9431050000</v>
          </cell>
          <cell r="BL3381">
            <v>0</v>
          </cell>
        </row>
        <row r="3382">
          <cell r="G3382" t="str">
            <v>D943205000</v>
          </cell>
          <cell r="BL3382">
            <v>0</v>
          </cell>
        </row>
        <row r="3383">
          <cell r="G3383" t="str">
            <v>E943205000</v>
          </cell>
          <cell r="BL3383">
            <v>0</v>
          </cell>
        </row>
        <row r="3384">
          <cell r="G3384" t="str">
            <v>9432050000</v>
          </cell>
          <cell r="BL3384">
            <v>0</v>
          </cell>
        </row>
        <row r="3385">
          <cell r="G3385" t="str">
            <v>D943505000</v>
          </cell>
          <cell r="BL3385">
            <v>956046621600</v>
          </cell>
        </row>
        <row r="3386">
          <cell r="G3386" t="str">
            <v>E943505000</v>
          </cell>
          <cell r="BL3386">
            <v>956046621600</v>
          </cell>
        </row>
        <row r="3387">
          <cell r="G3387" t="str">
            <v>9435050000</v>
          </cell>
          <cell r="BL3387">
            <v>956046621600</v>
          </cell>
        </row>
        <row r="3388">
          <cell r="G3388" t="str">
            <v>D943605000</v>
          </cell>
          <cell r="BL3388">
            <v>0</v>
          </cell>
        </row>
        <row r="3389">
          <cell r="G3389" t="str">
            <v>E943605000</v>
          </cell>
          <cell r="BL3389">
            <v>0</v>
          </cell>
        </row>
        <row r="3390">
          <cell r="G3390" t="str">
            <v>9436050000</v>
          </cell>
          <cell r="BL3390">
            <v>0</v>
          </cell>
        </row>
        <row r="3391">
          <cell r="G3391" t="str">
            <v>C945105000</v>
          </cell>
          <cell r="BL3391">
            <v>0</v>
          </cell>
        </row>
        <row r="3392">
          <cell r="G3392" t="str">
            <v>D945105000</v>
          </cell>
          <cell r="BL3392">
            <v>0</v>
          </cell>
        </row>
        <row r="3393">
          <cell r="G3393" t="str">
            <v>E945105000</v>
          </cell>
          <cell r="BL3393">
            <v>0</v>
          </cell>
        </row>
        <row r="3394">
          <cell r="G3394" t="str">
            <v>9451050000</v>
          </cell>
          <cell r="BL3394">
            <v>0</v>
          </cell>
        </row>
        <row r="3395">
          <cell r="G3395" t="str">
            <v>D945205000</v>
          </cell>
          <cell r="BL3395">
            <v>0</v>
          </cell>
        </row>
        <row r="3396">
          <cell r="G3396" t="str">
            <v>E945205000</v>
          </cell>
          <cell r="BL3396">
            <v>0</v>
          </cell>
        </row>
        <row r="3397">
          <cell r="G3397" t="str">
            <v>9452050000</v>
          </cell>
          <cell r="BL3397">
            <v>0</v>
          </cell>
        </row>
        <row r="3398">
          <cell r="G3398" t="str">
            <v>D945505000</v>
          </cell>
          <cell r="BL3398">
            <v>0</v>
          </cell>
        </row>
        <row r="3399">
          <cell r="G3399" t="str">
            <v>E945505000</v>
          </cell>
          <cell r="BL3399">
            <v>0</v>
          </cell>
        </row>
        <row r="3400">
          <cell r="G3400" t="str">
            <v>9455050000</v>
          </cell>
          <cell r="BL3400">
            <v>0</v>
          </cell>
        </row>
        <row r="3401">
          <cell r="G3401" t="str">
            <v>D945605000</v>
          </cell>
          <cell r="BL3401">
            <v>0</v>
          </cell>
        </row>
        <row r="3402">
          <cell r="G3402" t="str">
            <v>E945605000</v>
          </cell>
          <cell r="BL3402">
            <v>0</v>
          </cell>
        </row>
        <row r="3403">
          <cell r="G3403" t="str">
            <v>9456050000</v>
          </cell>
          <cell r="BL3403">
            <v>0</v>
          </cell>
        </row>
        <row r="3404">
          <cell r="G3404" t="str">
            <v>D945715000</v>
          </cell>
          <cell r="BL3404">
            <v>0</v>
          </cell>
        </row>
        <row r="3405">
          <cell r="G3405" t="str">
            <v>E945715000</v>
          </cell>
          <cell r="BL3405">
            <v>0</v>
          </cell>
        </row>
        <row r="3406">
          <cell r="G3406" t="str">
            <v>9457150000</v>
          </cell>
          <cell r="BL3406">
            <v>0</v>
          </cell>
        </row>
        <row r="3407">
          <cell r="G3407" t="str">
            <v>D945815000</v>
          </cell>
          <cell r="BL3407">
            <v>0</v>
          </cell>
        </row>
        <row r="3408">
          <cell r="G3408" t="str">
            <v>E945815000</v>
          </cell>
          <cell r="BL3408">
            <v>0</v>
          </cell>
        </row>
        <row r="3409">
          <cell r="G3409" t="str">
            <v>9458150000</v>
          </cell>
          <cell r="BL3409">
            <v>0</v>
          </cell>
        </row>
        <row r="3410">
          <cell r="G3410" t="str">
            <v>C949105000</v>
          </cell>
          <cell r="BL3410">
            <v>0</v>
          </cell>
        </row>
        <row r="3411">
          <cell r="G3411" t="str">
            <v>D949105000</v>
          </cell>
          <cell r="BL3411">
            <v>0</v>
          </cell>
        </row>
        <row r="3412">
          <cell r="G3412" t="str">
            <v>E949105000</v>
          </cell>
          <cell r="BL3412">
            <v>0</v>
          </cell>
        </row>
        <row r="3413">
          <cell r="G3413" t="str">
            <v>9491050000</v>
          </cell>
          <cell r="BL3413">
            <v>0</v>
          </cell>
        </row>
        <row r="3414">
          <cell r="G3414" t="str">
            <v>D949505000</v>
          </cell>
          <cell r="BL3414">
            <v>0</v>
          </cell>
        </row>
        <row r="3415">
          <cell r="G3415" t="str">
            <v>E949505000</v>
          </cell>
          <cell r="BL3415">
            <v>0</v>
          </cell>
        </row>
        <row r="3416">
          <cell r="G3416" t="str">
            <v>9495050000</v>
          </cell>
          <cell r="BL3416">
            <v>0</v>
          </cell>
        </row>
        <row r="3417">
          <cell r="G3417" t="str">
            <v>B951101000</v>
          </cell>
          <cell r="BL3417">
            <v>0</v>
          </cell>
        </row>
        <row r="3418">
          <cell r="G3418" t="str">
            <v>C951101000</v>
          </cell>
          <cell r="BL3418">
            <v>0</v>
          </cell>
        </row>
        <row r="3419">
          <cell r="G3419" t="str">
            <v>D951101000</v>
          </cell>
          <cell r="BL3419">
            <v>0</v>
          </cell>
        </row>
        <row r="3420">
          <cell r="G3420" t="str">
            <v>E951101000</v>
          </cell>
          <cell r="BL3420">
            <v>0</v>
          </cell>
        </row>
        <row r="3421">
          <cell r="G3421" t="str">
            <v>9511010000</v>
          </cell>
          <cell r="BL3421">
            <v>0</v>
          </cell>
        </row>
        <row r="3422">
          <cell r="G3422" t="str">
            <v>D951201000</v>
          </cell>
          <cell r="BL3422">
            <v>0</v>
          </cell>
        </row>
        <row r="3423">
          <cell r="G3423" t="str">
            <v>E951201000</v>
          </cell>
          <cell r="BL3423">
            <v>0</v>
          </cell>
        </row>
        <row r="3424">
          <cell r="G3424" t="str">
            <v>9512010000</v>
          </cell>
          <cell r="BL3424">
            <v>0</v>
          </cell>
        </row>
        <row r="3425">
          <cell r="G3425" t="str">
            <v>D951301000</v>
          </cell>
          <cell r="BL3425">
            <v>0</v>
          </cell>
        </row>
        <row r="3426">
          <cell r="G3426" t="str">
            <v>E951301000</v>
          </cell>
          <cell r="BL3426">
            <v>0</v>
          </cell>
        </row>
        <row r="3427">
          <cell r="G3427" t="str">
            <v>9513010000</v>
          </cell>
          <cell r="BL3427">
            <v>0</v>
          </cell>
        </row>
        <row r="3428">
          <cell r="G3428" t="str">
            <v>D951401000</v>
          </cell>
          <cell r="BL3428">
            <v>0</v>
          </cell>
        </row>
        <row r="3429">
          <cell r="G3429" t="str">
            <v>E951401000</v>
          </cell>
          <cell r="BL3429">
            <v>0</v>
          </cell>
        </row>
        <row r="3430">
          <cell r="G3430" t="str">
            <v>9514010000</v>
          </cell>
          <cell r="BL3430">
            <v>0</v>
          </cell>
        </row>
        <row r="3431">
          <cell r="G3431" t="str">
            <v>D951501000</v>
          </cell>
          <cell r="BL3431">
            <v>0</v>
          </cell>
        </row>
        <row r="3432">
          <cell r="G3432" t="str">
            <v>E951501000</v>
          </cell>
          <cell r="BL3432">
            <v>0</v>
          </cell>
        </row>
        <row r="3433">
          <cell r="G3433" t="str">
            <v>9515010000</v>
          </cell>
          <cell r="BL3433">
            <v>0</v>
          </cell>
        </row>
        <row r="3434">
          <cell r="G3434" t="str">
            <v>D951601000</v>
          </cell>
          <cell r="BL3434">
            <v>0</v>
          </cell>
        </row>
        <row r="3435">
          <cell r="G3435" t="str">
            <v>E951601000</v>
          </cell>
          <cell r="BL3435">
            <v>0</v>
          </cell>
        </row>
        <row r="3436">
          <cell r="G3436" t="str">
            <v>9516010000</v>
          </cell>
          <cell r="BL3436">
            <v>0</v>
          </cell>
        </row>
        <row r="3437">
          <cell r="G3437" t="str">
            <v>D951701000</v>
          </cell>
          <cell r="BL3437">
            <v>0</v>
          </cell>
        </row>
        <row r="3438">
          <cell r="G3438" t="str">
            <v>E951701000</v>
          </cell>
          <cell r="BL3438">
            <v>0</v>
          </cell>
        </row>
        <row r="3439">
          <cell r="G3439" t="str">
            <v>9517010000</v>
          </cell>
          <cell r="BL3439">
            <v>0</v>
          </cell>
        </row>
        <row r="3440">
          <cell r="G3440" t="str">
            <v>D951801000</v>
          </cell>
          <cell r="BL3440">
            <v>0</v>
          </cell>
        </row>
        <row r="3441">
          <cell r="G3441" t="str">
            <v>E951801000</v>
          </cell>
          <cell r="BL3441">
            <v>0</v>
          </cell>
        </row>
        <row r="3442">
          <cell r="G3442" t="str">
            <v>9518010000</v>
          </cell>
          <cell r="BL3442">
            <v>0</v>
          </cell>
        </row>
        <row r="3443">
          <cell r="G3443" t="str">
            <v>C953101000</v>
          </cell>
          <cell r="BL3443">
            <v>0</v>
          </cell>
        </row>
        <row r="3444">
          <cell r="G3444" t="str">
            <v>D953101000</v>
          </cell>
          <cell r="BL3444">
            <v>0</v>
          </cell>
        </row>
        <row r="3445">
          <cell r="G3445" t="str">
            <v>E953101000</v>
          </cell>
          <cell r="BL3445">
            <v>0</v>
          </cell>
        </row>
        <row r="3446">
          <cell r="G3446" t="str">
            <v>9531010000</v>
          </cell>
          <cell r="BL3446">
            <v>0</v>
          </cell>
        </row>
        <row r="3447">
          <cell r="G3447" t="str">
            <v>D953201000</v>
          </cell>
          <cell r="BL3447">
            <v>0</v>
          </cell>
        </row>
        <row r="3448">
          <cell r="G3448" t="str">
            <v>E953201000</v>
          </cell>
          <cell r="BL3448">
            <v>0</v>
          </cell>
        </row>
        <row r="3449">
          <cell r="G3449" t="str">
            <v>9532010000</v>
          </cell>
          <cell r="BL3449">
            <v>0</v>
          </cell>
        </row>
        <row r="3450">
          <cell r="G3450" t="str">
            <v>D953301000</v>
          </cell>
          <cell r="BL3450">
            <v>0</v>
          </cell>
        </row>
        <row r="3451">
          <cell r="G3451" t="str">
            <v>E953301000</v>
          </cell>
          <cell r="BL3451">
            <v>0</v>
          </cell>
        </row>
        <row r="3452">
          <cell r="G3452" t="str">
            <v>9533010000</v>
          </cell>
          <cell r="BL3452">
            <v>0</v>
          </cell>
        </row>
        <row r="3453">
          <cell r="G3453" t="str">
            <v>D953401000</v>
          </cell>
          <cell r="BL3453">
            <v>0</v>
          </cell>
        </row>
        <row r="3454">
          <cell r="G3454" t="str">
            <v>E953401000</v>
          </cell>
          <cell r="BL3454">
            <v>0</v>
          </cell>
        </row>
        <row r="3455">
          <cell r="G3455" t="str">
            <v>9534010000</v>
          </cell>
          <cell r="BL3455">
            <v>0</v>
          </cell>
        </row>
        <row r="3456">
          <cell r="G3456" t="str">
            <v>D953501000</v>
          </cell>
          <cell r="BL3456">
            <v>0</v>
          </cell>
        </row>
        <row r="3457">
          <cell r="G3457" t="str">
            <v>E953501000</v>
          </cell>
          <cell r="BL3457">
            <v>0</v>
          </cell>
        </row>
        <row r="3458">
          <cell r="G3458" t="str">
            <v>9535010000</v>
          </cell>
          <cell r="BL3458">
            <v>0</v>
          </cell>
        </row>
        <row r="3459">
          <cell r="G3459" t="str">
            <v>D953601000</v>
          </cell>
          <cell r="BL3459">
            <v>0</v>
          </cell>
        </row>
        <row r="3460">
          <cell r="G3460" t="str">
            <v>E953601000</v>
          </cell>
          <cell r="BL3460">
            <v>0</v>
          </cell>
        </row>
        <row r="3461">
          <cell r="G3461" t="str">
            <v>9536010000</v>
          </cell>
          <cell r="BL3461">
            <v>0</v>
          </cell>
        </row>
        <row r="3462">
          <cell r="G3462" t="str">
            <v>D953701000</v>
          </cell>
          <cell r="BL3462">
            <v>0</v>
          </cell>
        </row>
        <row r="3463">
          <cell r="G3463" t="str">
            <v>E953701000</v>
          </cell>
          <cell r="BL3463">
            <v>0</v>
          </cell>
        </row>
        <row r="3464">
          <cell r="G3464" t="str">
            <v>9537010000</v>
          </cell>
          <cell r="BL3464">
            <v>0</v>
          </cell>
        </row>
        <row r="3465">
          <cell r="G3465" t="str">
            <v>D953801000</v>
          </cell>
          <cell r="BL3465">
            <v>0</v>
          </cell>
        </row>
        <row r="3466">
          <cell r="G3466" t="str">
            <v>E953801000</v>
          </cell>
          <cell r="BL3466">
            <v>0</v>
          </cell>
        </row>
        <row r="3467">
          <cell r="G3467" t="str">
            <v>9538010000</v>
          </cell>
          <cell r="BL3467">
            <v>0</v>
          </cell>
        </row>
        <row r="3468">
          <cell r="G3468" t="str">
            <v>C954101000</v>
          </cell>
          <cell r="BL3468">
            <v>0</v>
          </cell>
        </row>
        <row r="3469">
          <cell r="G3469" t="str">
            <v>D954101000</v>
          </cell>
          <cell r="BL3469">
            <v>0</v>
          </cell>
        </row>
        <row r="3470">
          <cell r="G3470" t="str">
            <v>E954101000</v>
          </cell>
          <cell r="BL3470">
            <v>0</v>
          </cell>
        </row>
        <row r="3471">
          <cell r="G3471" t="str">
            <v>9541010000</v>
          </cell>
          <cell r="BL3471">
            <v>0</v>
          </cell>
        </row>
        <row r="3472">
          <cell r="G3472" t="str">
            <v>D954201000</v>
          </cell>
          <cell r="BL3472">
            <v>0</v>
          </cell>
        </row>
        <row r="3473">
          <cell r="G3473" t="str">
            <v>E954201000</v>
          </cell>
          <cell r="BL3473">
            <v>0</v>
          </cell>
        </row>
        <row r="3474">
          <cell r="G3474" t="str">
            <v>9542010000</v>
          </cell>
          <cell r="BL3474">
            <v>0</v>
          </cell>
        </row>
        <row r="3475">
          <cell r="G3475" t="str">
            <v>D954301000</v>
          </cell>
          <cell r="BL3475">
            <v>0</v>
          </cell>
        </row>
        <row r="3476">
          <cell r="G3476" t="str">
            <v>E954301000</v>
          </cell>
          <cell r="BL3476">
            <v>0</v>
          </cell>
        </row>
        <row r="3477">
          <cell r="G3477" t="str">
            <v>9543010000</v>
          </cell>
          <cell r="BL3477">
            <v>0</v>
          </cell>
        </row>
        <row r="3478">
          <cell r="G3478" t="str">
            <v>D954401000</v>
          </cell>
          <cell r="BL3478">
            <v>0</v>
          </cell>
        </row>
        <row r="3479">
          <cell r="G3479" t="str">
            <v>E954401000</v>
          </cell>
          <cell r="BL3479">
            <v>0</v>
          </cell>
        </row>
        <row r="3480">
          <cell r="G3480" t="str">
            <v>9544010000</v>
          </cell>
          <cell r="BL3480">
            <v>0</v>
          </cell>
        </row>
        <row r="3481">
          <cell r="G3481" t="str">
            <v>D954501000</v>
          </cell>
          <cell r="BL3481">
            <v>0</v>
          </cell>
        </row>
        <row r="3482">
          <cell r="G3482" t="str">
            <v>E954501000</v>
          </cell>
          <cell r="BL3482">
            <v>0</v>
          </cell>
        </row>
        <row r="3483">
          <cell r="G3483" t="str">
            <v>9545010000</v>
          </cell>
          <cell r="BL3483">
            <v>0</v>
          </cell>
        </row>
        <row r="3484">
          <cell r="G3484" t="str">
            <v>D954601000</v>
          </cell>
          <cell r="BL3484">
            <v>0</v>
          </cell>
        </row>
        <row r="3485">
          <cell r="G3485" t="str">
            <v>E954601000</v>
          </cell>
          <cell r="BL3485">
            <v>0</v>
          </cell>
        </row>
        <row r="3486">
          <cell r="G3486" t="str">
            <v>9546010000</v>
          </cell>
          <cell r="BL3486">
            <v>0</v>
          </cell>
        </row>
        <row r="3487">
          <cell r="G3487" t="str">
            <v>D954701000</v>
          </cell>
          <cell r="BL3487">
            <v>0</v>
          </cell>
        </row>
        <row r="3488">
          <cell r="G3488" t="str">
            <v>E954701000</v>
          </cell>
          <cell r="BL3488">
            <v>0</v>
          </cell>
        </row>
        <row r="3489">
          <cell r="G3489" t="str">
            <v>9547010000</v>
          </cell>
          <cell r="BL3489">
            <v>0</v>
          </cell>
        </row>
        <row r="3490">
          <cell r="G3490" t="str">
            <v>D954801000</v>
          </cell>
          <cell r="BL3490">
            <v>0</v>
          </cell>
        </row>
        <row r="3491">
          <cell r="G3491" t="str">
            <v>E954801000</v>
          </cell>
          <cell r="BL3491">
            <v>0</v>
          </cell>
        </row>
        <row r="3492">
          <cell r="G3492" t="str">
            <v>9548010000</v>
          </cell>
          <cell r="BL3492">
            <v>0</v>
          </cell>
        </row>
        <row r="3493">
          <cell r="G3493" t="str">
            <v>B951605000</v>
          </cell>
          <cell r="BL3493">
            <v>0</v>
          </cell>
        </row>
        <row r="3494">
          <cell r="G3494" t="str">
            <v>C951505000</v>
          </cell>
          <cell r="BL3494">
            <v>0</v>
          </cell>
        </row>
        <row r="3495">
          <cell r="G3495" t="str">
            <v>D951505000</v>
          </cell>
          <cell r="BL3495">
            <v>0</v>
          </cell>
        </row>
        <row r="3496">
          <cell r="G3496" t="str">
            <v>E951505000</v>
          </cell>
          <cell r="BL3496">
            <v>0</v>
          </cell>
        </row>
        <row r="3497">
          <cell r="G3497" t="str">
            <v>9515050000</v>
          </cell>
          <cell r="BL3497">
            <v>0</v>
          </cell>
        </row>
        <row r="3498">
          <cell r="G3498" t="str">
            <v>D951605000</v>
          </cell>
          <cell r="BL3498">
            <v>0</v>
          </cell>
        </row>
        <row r="3499">
          <cell r="G3499" t="str">
            <v>E951605000</v>
          </cell>
          <cell r="BL3499">
            <v>0</v>
          </cell>
        </row>
        <row r="3500">
          <cell r="G3500" t="str">
            <v>9516050000</v>
          </cell>
          <cell r="BL3500">
            <v>0</v>
          </cell>
        </row>
        <row r="3501">
          <cell r="G3501" t="str">
            <v>C953105000</v>
          </cell>
          <cell r="BL3501">
            <v>0</v>
          </cell>
        </row>
        <row r="3502">
          <cell r="G3502" t="str">
            <v>D953105000</v>
          </cell>
          <cell r="BL3502">
            <v>0</v>
          </cell>
        </row>
        <row r="3503">
          <cell r="G3503" t="str">
            <v>E953105000</v>
          </cell>
          <cell r="BL3503">
            <v>0</v>
          </cell>
        </row>
        <row r="3504">
          <cell r="G3504" t="str">
            <v>9531050000</v>
          </cell>
          <cell r="BL3504">
            <v>0</v>
          </cell>
        </row>
        <row r="3505">
          <cell r="G3505" t="str">
            <v>D953205000</v>
          </cell>
          <cell r="BL3505">
            <v>0</v>
          </cell>
        </row>
        <row r="3506">
          <cell r="G3506" t="str">
            <v>E953205000</v>
          </cell>
          <cell r="BL3506">
            <v>0</v>
          </cell>
        </row>
        <row r="3507">
          <cell r="G3507" t="str">
            <v>9532050000</v>
          </cell>
          <cell r="BL3507">
            <v>0</v>
          </cell>
        </row>
        <row r="3508">
          <cell r="G3508" t="str">
            <v>D953505000</v>
          </cell>
          <cell r="BL3508">
            <v>0</v>
          </cell>
        </row>
        <row r="3509">
          <cell r="G3509" t="str">
            <v>E953505000</v>
          </cell>
          <cell r="BL3509">
            <v>0</v>
          </cell>
        </row>
        <row r="3510">
          <cell r="G3510" t="str">
            <v>9535050000</v>
          </cell>
          <cell r="BL3510">
            <v>0</v>
          </cell>
        </row>
        <row r="3511">
          <cell r="G3511" t="str">
            <v>D953605000</v>
          </cell>
          <cell r="BL3511">
            <v>0</v>
          </cell>
        </row>
        <row r="3512">
          <cell r="G3512" t="str">
            <v>E953605000</v>
          </cell>
          <cell r="BL3512">
            <v>0</v>
          </cell>
        </row>
        <row r="3513">
          <cell r="G3513" t="str">
            <v>9536050000</v>
          </cell>
          <cell r="BL3513">
            <v>0</v>
          </cell>
        </row>
        <row r="3514">
          <cell r="G3514" t="str">
            <v>C954105000</v>
          </cell>
          <cell r="BL3514">
            <v>0</v>
          </cell>
        </row>
        <row r="3515">
          <cell r="G3515" t="str">
            <v>D954105000</v>
          </cell>
          <cell r="BL3515">
            <v>0</v>
          </cell>
        </row>
        <row r="3516">
          <cell r="G3516" t="str">
            <v>E954105000</v>
          </cell>
          <cell r="BL3516">
            <v>0</v>
          </cell>
        </row>
        <row r="3517">
          <cell r="G3517" t="str">
            <v>9541050000</v>
          </cell>
          <cell r="BL3517">
            <v>0</v>
          </cell>
        </row>
        <row r="3518">
          <cell r="G3518" t="str">
            <v>D954205000</v>
          </cell>
          <cell r="BL3518">
            <v>0</v>
          </cell>
        </row>
        <row r="3519">
          <cell r="G3519" t="str">
            <v>E954205000</v>
          </cell>
          <cell r="BL3519">
            <v>0</v>
          </cell>
        </row>
        <row r="3520">
          <cell r="G3520" t="str">
            <v>9542050000</v>
          </cell>
          <cell r="BL3520">
            <v>0</v>
          </cell>
        </row>
        <row r="3521">
          <cell r="G3521" t="str">
            <v>D954505000</v>
          </cell>
          <cell r="BL3521">
            <v>0</v>
          </cell>
        </row>
        <row r="3522">
          <cell r="G3522" t="str">
            <v>E954505000</v>
          </cell>
          <cell r="BL3522">
            <v>0</v>
          </cell>
        </row>
        <row r="3523">
          <cell r="G3523" t="str">
            <v>9545050000</v>
          </cell>
          <cell r="BL3523">
            <v>0</v>
          </cell>
        </row>
        <row r="3524">
          <cell r="G3524" t="str">
            <v>D954605000</v>
          </cell>
          <cell r="BL3524">
            <v>0</v>
          </cell>
        </row>
        <row r="3525">
          <cell r="G3525" t="str">
            <v>E954605000</v>
          </cell>
          <cell r="BL3525">
            <v>0</v>
          </cell>
        </row>
        <row r="3526">
          <cell r="G3526" t="str">
            <v>9546050000</v>
          </cell>
          <cell r="BL3526">
            <v>0</v>
          </cell>
        </row>
        <row r="3527">
          <cell r="G3527" t="str">
            <v>D954705000</v>
          </cell>
          <cell r="BL3527">
            <v>0</v>
          </cell>
        </row>
        <row r="3528">
          <cell r="G3528" t="str">
            <v>E954705000</v>
          </cell>
          <cell r="BL3528">
            <v>0</v>
          </cell>
        </row>
        <row r="3529">
          <cell r="G3529" t="str">
            <v>9547050000</v>
          </cell>
          <cell r="BL3529">
            <v>0</v>
          </cell>
        </row>
        <row r="3530">
          <cell r="G3530" t="str">
            <v>D954805000</v>
          </cell>
          <cell r="BL3530">
            <v>0</v>
          </cell>
        </row>
        <row r="3531">
          <cell r="G3531" t="str">
            <v>E954805000</v>
          </cell>
          <cell r="BL3531">
            <v>0</v>
          </cell>
        </row>
        <row r="3532">
          <cell r="G3532" t="str">
            <v>9548050000</v>
          </cell>
          <cell r="BL3532">
            <v>0</v>
          </cell>
        </row>
        <row r="3533">
          <cell r="G3533" t="str">
            <v>B955000000</v>
          </cell>
          <cell r="BL3533">
            <v>0</v>
          </cell>
        </row>
        <row r="3534">
          <cell r="G3534" t="str">
            <v>C955000000</v>
          </cell>
          <cell r="BL3534">
            <v>0</v>
          </cell>
        </row>
        <row r="3535">
          <cell r="G3535" t="str">
            <v>D955000000</v>
          </cell>
          <cell r="BL3535">
            <v>0</v>
          </cell>
        </row>
        <row r="3536">
          <cell r="G3536" t="str">
            <v>E955000000</v>
          </cell>
          <cell r="BL3536">
            <v>0</v>
          </cell>
        </row>
        <row r="3537">
          <cell r="G3537" t="str">
            <v>9550010000</v>
          </cell>
          <cell r="BL3537">
            <v>0</v>
          </cell>
        </row>
        <row r="3538">
          <cell r="G3538" t="str">
            <v>9550050000</v>
          </cell>
          <cell r="BL3538">
            <v>0</v>
          </cell>
        </row>
        <row r="3539">
          <cell r="G3539" t="str">
            <v>B960000000</v>
          </cell>
          <cell r="BL3539">
            <v>0</v>
          </cell>
        </row>
        <row r="3540">
          <cell r="G3540" t="str">
            <v>C961000000</v>
          </cell>
          <cell r="BL3540">
            <v>0</v>
          </cell>
        </row>
        <row r="3541">
          <cell r="G3541" t="str">
            <v>D961000000</v>
          </cell>
          <cell r="BL3541">
            <v>0</v>
          </cell>
        </row>
        <row r="3542">
          <cell r="G3542" t="str">
            <v>E961000000</v>
          </cell>
          <cell r="BL3542">
            <v>0</v>
          </cell>
        </row>
        <row r="3543">
          <cell r="G3543" t="str">
            <v>9610010000</v>
          </cell>
          <cell r="BL3543">
            <v>0</v>
          </cell>
        </row>
        <row r="3544">
          <cell r="G3544" t="str">
            <v>C963000000</v>
          </cell>
          <cell r="BL3544">
            <v>0</v>
          </cell>
        </row>
        <row r="3545">
          <cell r="G3545" t="str">
            <v>D963100000</v>
          </cell>
          <cell r="BL3545">
            <v>0</v>
          </cell>
        </row>
        <row r="3546">
          <cell r="G3546" t="str">
            <v>E963100000</v>
          </cell>
          <cell r="BL3546">
            <v>0</v>
          </cell>
        </row>
        <row r="3547">
          <cell r="G3547" t="str">
            <v>9631010000</v>
          </cell>
          <cell r="BL3547">
            <v>0</v>
          </cell>
        </row>
        <row r="3548">
          <cell r="G3548" t="str">
            <v>9631040000</v>
          </cell>
          <cell r="BL3548">
            <v>0</v>
          </cell>
        </row>
        <row r="3549">
          <cell r="G3549" t="str">
            <v>9631070000</v>
          </cell>
          <cell r="BL3549">
            <v>0</v>
          </cell>
        </row>
        <row r="3550">
          <cell r="G3550" t="str">
            <v>D963300000</v>
          </cell>
          <cell r="BL3550">
            <v>0</v>
          </cell>
        </row>
        <row r="3551">
          <cell r="G3551" t="str">
            <v>E963300000</v>
          </cell>
          <cell r="BL3551">
            <v>0</v>
          </cell>
        </row>
        <row r="3552">
          <cell r="G3552" t="str">
            <v>9633010000</v>
          </cell>
          <cell r="BL3552">
            <v>0</v>
          </cell>
        </row>
        <row r="3553">
          <cell r="G3553" t="str">
            <v>9633040000</v>
          </cell>
          <cell r="BL3553">
            <v>0</v>
          </cell>
        </row>
        <row r="3554">
          <cell r="G3554" t="str">
            <v>9633070000</v>
          </cell>
          <cell r="BL3554">
            <v>0</v>
          </cell>
        </row>
        <row r="3555">
          <cell r="G3555" t="str">
            <v>D963500000</v>
          </cell>
          <cell r="BL3555">
            <v>0</v>
          </cell>
        </row>
        <row r="3556">
          <cell r="G3556" t="str">
            <v>E963500000</v>
          </cell>
          <cell r="BL3556">
            <v>0</v>
          </cell>
        </row>
        <row r="3557">
          <cell r="G3557" t="str">
            <v>9635010000</v>
          </cell>
          <cell r="BL3557">
            <v>0</v>
          </cell>
        </row>
        <row r="3558">
          <cell r="G3558" t="str">
            <v>9635050000</v>
          </cell>
          <cell r="BL3558">
            <v>0</v>
          </cell>
        </row>
        <row r="3559">
          <cell r="G3559" t="str">
            <v>D963900000</v>
          </cell>
          <cell r="BL3559">
            <v>0</v>
          </cell>
        </row>
        <row r="3560">
          <cell r="G3560" t="str">
            <v>E963900000</v>
          </cell>
          <cell r="BL3560">
            <v>0</v>
          </cell>
        </row>
        <row r="3561">
          <cell r="G3561" t="str">
            <v>9639010000</v>
          </cell>
          <cell r="BL3561">
            <v>0</v>
          </cell>
        </row>
        <row r="3562">
          <cell r="G3562" t="str">
            <v>C965000000</v>
          </cell>
          <cell r="BL3562">
            <v>0</v>
          </cell>
        </row>
        <row r="3563">
          <cell r="G3563" t="str">
            <v>D965000000</v>
          </cell>
          <cell r="BL3563">
            <v>0</v>
          </cell>
        </row>
        <row r="3564">
          <cell r="G3564" t="str">
            <v>E965000000</v>
          </cell>
          <cell r="BL3564">
            <v>0</v>
          </cell>
        </row>
        <row r="3565">
          <cell r="G3565" t="str">
            <v>9650010000</v>
          </cell>
          <cell r="BL3565">
            <v>0</v>
          </cell>
        </row>
        <row r="3566">
          <cell r="G3566" t="str">
            <v>C967000000</v>
          </cell>
          <cell r="BL3566">
            <v>0</v>
          </cell>
        </row>
        <row r="3567">
          <cell r="G3567" t="str">
            <v>D967000000</v>
          </cell>
          <cell r="BL3567">
            <v>0</v>
          </cell>
        </row>
        <row r="3568">
          <cell r="G3568" t="str">
            <v>E967000000</v>
          </cell>
          <cell r="BL3568">
            <v>0</v>
          </cell>
        </row>
        <row r="3569">
          <cell r="G3569" t="str">
            <v>9670010000</v>
          </cell>
          <cell r="BL3569">
            <v>0</v>
          </cell>
        </row>
        <row r="3570">
          <cell r="G3570" t="str">
            <v>C969000000</v>
          </cell>
          <cell r="BL3570">
            <v>0</v>
          </cell>
        </row>
        <row r="3571">
          <cell r="G3571" t="str">
            <v>D969100000</v>
          </cell>
          <cell r="BL3571">
            <v>0</v>
          </cell>
        </row>
        <row r="3572">
          <cell r="G3572" t="str">
            <v>E969100000</v>
          </cell>
          <cell r="BL3572">
            <v>0</v>
          </cell>
        </row>
        <row r="3573">
          <cell r="G3573" t="str">
            <v>9691010000</v>
          </cell>
          <cell r="BL3573">
            <v>0</v>
          </cell>
        </row>
        <row r="3574">
          <cell r="G3574" t="str">
            <v>D969500000</v>
          </cell>
          <cell r="BL3574">
            <v>0</v>
          </cell>
        </row>
        <row r="3575">
          <cell r="G3575" t="str">
            <v>E969500000</v>
          </cell>
          <cell r="BL3575">
            <v>0</v>
          </cell>
        </row>
        <row r="3576">
          <cell r="G3576" t="str">
            <v>9695010000</v>
          </cell>
          <cell r="BL3576">
            <v>0</v>
          </cell>
        </row>
        <row r="3577">
          <cell r="G3577" t="str">
            <v>B970000000</v>
          </cell>
          <cell r="BL3577">
            <v>0</v>
          </cell>
        </row>
        <row r="3578">
          <cell r="G3578" t="str">
            <v>C971000000</v>
          </cell>
          <cell r="BL3578">
            <v>0</v>
          </cell>
        </row>
        <row r="3579">
          <cell r="G3579" t="str">
            <v>D971100000</v>
          </cell>
          <cell r="BL3579">
            <v>0</v>
          </cell>
        </row>
        <row r="3580">
          <cell r="G3580" t="str">
            <v>E971110000</v>
          </cell>
          <cell r="BL3580">
            <v>0</v>
          </cell>
        </row>
        <row r="3581">
          <cell r="G3581" t="str">
            <v>9711110000</v>
          </cell>
          <cell r="BL3581">
            <v>0</v>
          </cell>
        </row>
        <row r="3582">
          <cell r="G3582" t="str">
            <v>9711150000</v>
          </cell>
          <cell r="BL3582">
            <v>0</v>
          </cell>
        </row>
        <row r="3583">
          <cell r="G3583" t="str">
            <v>E971130000</v>
          </cell>
          <cell r="BL3583">
            <v>0</v>
          </cell>
        </row>
        <row r="3584">
          <cell r="G3584" t="str">
            <v>9711310000</v>
          </cell>
          <cell r="BL3584">
            <v>0</v>
          </cell>
        </row>
        <row r="3585">
          <cell r="G3585" t="str">
            <v>E971150000</v>
          </cell>
          <cell r="BL3585">
            <v>0</v>
          </cell>
        </row>
        <row r="3586">
          <cell r="G3586" t="str">
            <v>9711510000</v>
          </cell>
          <cell r="BL3586">
            <v>0</v>
          </cell>
        </row>
        <row r="3587">
          <cell r="G3587" t="str">
            <v>E971190000</v>
          </cell>
          <cell r="BL3587">
            <v>0</v>
          </cell>
        </row>
        <row r="3588">
          <cell r="G3588" t="str">
            <v>9711910000</v>
          </cell>
          <cell r="BL3588">
            <v>0</v>
          </cell>
        </row>
        <row r="3589">
          <cell r="G3589" t="str">
            <v>9711990000</v>
          </cell>
          <cell r="BL3589">
            <v>0</v>
          </cell>
        </row>
        <row r="3590">
          <cell r="G3590" t="str">
            <v>D971500000</v>
          </cell>
          <cell r="BL3590">
            <v>0</v>
          </cell>
        </row>
        <row r="3591">
          <cell r="G3591" t="str">
            <v>E971500000</v>
          </cell>
          <cell r="BL3591">
            <v>0</v>
          </cell>
        </row>
        <row r="3592">
          <cell r="G3592" t="str">
            <v>9715010000</v>
          </cell>
          <cell r="BL3592">
            <v>0</v>
          </cell>
        </row>
        <row r="3593">
          <cell r="G3593" t="str">
            <v>C973000000</v>
          </cell>
          <cell r="BL3593">
            <v>0</v>
          </cell>
        </row>
        <row r="3594">
          <cell r="G3594" t="str">
            <v>D973100000</v>
          </cell>
          <cell r="BL3594">
            <v>0</v>
          </cell>
        </row>
        <row r="3595">
          <cell r="G3595" t="str">
            <v>E973110000</v>
          </cell>
          <cell r="BL3595">
            <v>0</v>
          </cell>
        </row>
        <row r="3596">
          <cell r="G3596" t="str">
            <v>9731110000</v>
          </cell>
          <cell r="BL3596">
            <v>0</v>
          </cell>
        </row>
        <row r="3597">
          <cell r="G3597" t="str">
            <v>9731150000</v>
          </cell>
          <cell r="BL3597">
            <v>0</v>
          </cell>
        </row>
        <row r="3598">
          <cell r="G3598" t="str">
            <v>E973130000</v>
          </cell>
          <cell r="BL3598">
            <v>0</v>
          </cell>
        </row>
        <row r="3599">
          <cell r="G3599" t="str">
            <v>9731310000</v>
          </cell>
          <cell r="BL3599">
            <v>0</v>
          </cell>
        </row>
        <row r="3600">
          <cell r="G3600" t="str">
            <v>E973150000</v>
          </cell>
          <cell r="BL3600">
            <v>0</v>
          </cell>
        </row>
        <row r="3601">
          <cell r="G3601" t="str">
            <v>9731510000</v>
          </cell>
          <cell r="BL3601">
            <v>0</v>
          </cell>
        </row>
        <row r="3602">
          <cell r="G3602" t="str">
            <v>E973190000</v>
          </cell>
          <cell r="BL3602">
            <v>0</v>
          </cell>
        </row>
        <row r="3603">
          <cell r="G3603" t="str">
            <v>9731910000</v>
          </cell>
          <cell r="BL3603">
            <v>0</v>
          </cell>
        </row>
        <row r="3604">
          <cell r="G3604" t="str">
            <v>9731950000</v>
          </cell>
          <cell r="BL3604">
            <v>0</v>
          </cell>
        </row>
        <row r="3605">
          <cell r="G3605" t="str">
            <v>D973500000</v>
          </cell>
          <cell r="BL3605">
            <v>0</v>
          </cell>
        </row>
        <row r="3606">
          <cell r="G3606" t="str">
            <v>E973500000</v>
          </cell>
          <cell r="BL3606">
            <v>0</v>
          </cell>
        </row>
        <row r="3607">
          <cell r="G3607" t="str">
            <v>9735010000</v>
          </cell>
          <cell r="BL3607">
            <v>0</v>
          </cell>
        </row>
        <row r="3608">
          <cell r="G3608" t="str">
            <v>C975000000</v>
          </cell>
          <cell r="BL3608">
            <v>0</v>
          </cell>
        </row>
        <row r="3609">
          <cell r="G3609" t="str">
            <v>D975100000</v>
          </cell>
          <cell r="BL3609">
            <v>0</v>
          </cell>
        </row>
        <row r="3610">
          <cell r="G3610" t="str">
            <v>E975100000</v>
          </cell>
          <cell r="BL3610">
            <v>0</v>
          </cell>
        </row>
        <row r="3611">
          <cell r="G3611" t="str">
            <v>9751010000</v>
          </cell>
          <cell r="BL3611">
            <v>0</v>
          </cell>
        </row>
        <row r="3612">
          <cell r="G3612" t="str">
            <v>D975500000</v>
          </cell>
          <cell r="BL3612">
            <v>0</v>
          </cell>
        </row>
        <row r="3613">
          <cell r="G3613" t="str">
            <v>E975500000</v>
          </cell>
          <cell r="BL3613">
            <v>0</v>
          </cell>
        </row>
        <row r="3614">
          <cell r="G3614" t="str">
            <v>9755010000</v>
          </cell>
          <cell r="BL3614">
            <v>0</v>
          </cell>
        </row>
        <row r="3615">
          <cell r="G3615" t="str">
            <v>B980000000</v>
          </cell>
          <cell r="BL3615">
            <v>0</v>
          </cell>
        </row>
        <row r="3616">
          <cell r="G3616" t="str">
            <v>C981000000</v>
          </cell>
          <cell r="BL3616">
            <v>0</v>
          </cell>
        </row>
        <row r="3617">
          <cell r="G3617" t="str">
            <v>D981000000</v>
          </cell>
          <cell r="BL3617">
            <v>0</v>
          </cell>
        </row>
        <row r="3618">
          <cell r="G3618" t="str">
            <v>E981000000</v>
          </cell>
          <cell r="BL3618">
            <v>0</v>
          </cell>
        </row>
        <row r="3619">
          <cell r="G3619" t="str">
            <v>9810010000</v>
          </cell>
          <cell r="BL3619">
            <v>0</v>
          </cell>
        </row>
        <row r="3620">
          <cell r="G3620" t="str">
            <v>9810020000</v>
          </cell>
          <cell r="BL3620">
            <v>0</v>
          </cell>
        </row>
        <row r="3621">
          <cell r="G3621" t="str">
            <v>B991000000</v>
          </cell>
          <cell r="BL3621">
            <v>0</v>
          </cell>
        </row>
        <row r="3622">
          <cell r="G3622" t="str">
            <v>C991000000</v>
          </cell>
          <cell r="BL3622">
            <v>0</v>
          </cell>
        </row>
        <row r="3623">
          <cell r="G3623" t="str">
            <v>D991000000</v>
          </cell>
          <cell r="BL3623">
            <v>0</v>
          </cell>
        </row>
        <row r="3624">
          <cell r="G3624" t="str">
            <v>E991000000</v>
          </cell>
          <cell r="BL3624">
            <v>0</v>
          </cell>
        </row>
        <row r="3625">
          <cell r="G3625" t="str">
            <v>9910010000</v>
          </cell>
          <cell r="BL3625">
            <v>0</v>
          </cell>
        </row>
        <row r="3626">
          <cell r="G3626" t="str">
            <v>9910020000</v>
          </cell>
          <cell r="BL3626">
            <v>0</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3" tint="0.59999389629810485"/>
  </sheetPr>
  <dimension ref="A1:V61"/>
  <sheetViews>
    <sheetView showGridLines="0" view="pageBreakPreview" zoomScaleNormal="115" zoomScaleSheetLayoutView="100" workbookViewId="0">
      <selection activeCell="V33" sqref="V33"/>
    </sheetView>
  </sheetViews>
  <sheetFormatPr defaultColWidth="9" defaultRowHeight="14.1"/>
  <cols>
    <col min="1" max="1" width="6.125" style="107" customWidth="1"/>
    <col min="2" max="2" width="2.625" style="587" customWidth="1"/>
    <col min="3" max="3" width="8.625" style="107" customWidth="1"/>
    <col min="4" max="5" width="10.625" style="107" customWidth="1"/>
    <col min="6" max="7" width="5.625" style="587" customWidth="1"/>
    <col min="8" max="8" width="2.625" style="587" customWidth="1"/>
    <col min="9" max="9" width="8.625" style="107" customWidth="1"/>
    <col min="10" max="11" width="10.625" style="107" customWidth="1"/>
    <col min="12" max="12" width="5.625" style="107" customWidth="1"/>
    <col min="13" max="13" width="5.625" style="587" customWidth="1"/>
    <col min="14" max="14" width="2.625" style="587" customWidth="1"/>
    <col min="15" max="15" width="8.625" style="587" customWidth="1"/>
    <col min="16" max="17" width="10.625" style="587" customWidth="1"/>
    <col min="18" max="18" width="3.625" style="587" customWidth="1"/>
    <col min="19" max="19" width="4.125" style="587" customWidth="1"/>
    <col min="20" max="20" width="10.625" style="107" customWidth="1"/>
    <col min="21" max="16384" width="9" style="107"/>
  </cols>
  <sheetData>
    <row r="1" spans="1:1" ht="10.050000000000001" customHeight="1">
      <c r="A1" s="587"/>
    </row>
    <row r="2" spans="1:1" ht="10.050000000000001" customHeight="1">
      <c r="A2" s="587"/>
    </row>
    <row r="3" spans="1:1" ht="10.050000000000001" customHeight="1">
      <c r="A3" s="587"/>
    </row>
    <row r="4" spans="1:1" ht="10.050000000000001" customHeight="1">
      <c r="A4" s="587"/>
    </row>
    <row r="5" spans="1:1" ht="10.050000000000001" customHeight="1">
      <c r="A5" s="587"/>
    </row>
    <row r="6" spans="1:1" ht="10.050000000000001" customHeight="1">
      <c r="A6" s="587"/>
    </row>
    <row r="7" spans="1:1" ht="10.050000000000001" customHeight="1">
      <c r="A7" s="587"/>
    </row>
    <row r="8" spans="1:1" ht="10.050000000000001" customHeight="1">
      <c r="A8" s="587"/>
    </row>
    <row r="9" spans="1:1" ht="10.050000000000001" customHeight="1">
      <c r="A9" s="587"/>
    </row>
    <row r="10" spans="1:1" ht="5.2" customHeight="1">
      <c r="A10" s="587"/>
    </row>
    <row r="11" spans="1:1" ht="10.050000000000001" customHeight="1">
      <c r="A11" s="587"/>
    </row>
    <row r="12" spans="1:1" ht="10.050000000000001" customHeight="1">
      <c r="A12" s="587"/>
    </row>
    <row r="13" spans="1:1" ht="10.050000000000001" customHeight="1">
      <c r="A13" s="587"/>
    </row>
    <row r="14" spans="1:1" ht="10.050000000000001" customHeight="1">
      <c r="A14" s="587"/>
    </row>
    <row r="15" spans="1:1" ht="10.6" customHeight="1">
      <c r="A15" s="587"/>
    </row>
    <row r="16" spans="1:1" ht="10.6" customHeight="1">
      <c r="A16" s="587"/>
    </row>
    <row r="17" spans="1:19" ht="10.6" customHeight="1">
      <c r="A17" s="587"/>
    </row>
    <row r="18" spans="1:19" ht="10.6" customHeight="1">
      <c r="A18" s="587"/>
    </row>
    <row r="19" spans="1:19" ht="10.6" customHeight="1">
      <c r="A19" s="587"/>
    </row>
    <row r="20" spans="1:19" ht="10.6" customHeight="1">
      <c r="A20" s="587"/>
    </row>
    <row r="21" spans="1:19" ht="10.6" customHeight="1">
      <c r="A21" s="587"/>
    </row>
    <row r="22" spans="1:19" ht="10.6" customHeight="1">
      <c r="A22" s="587"/>
    </row>
    <row r="23" spans="1:19" ht="10.6" customHeight="1">
      <c r="A23" s="587"/>
    </row>
    <row r="24" spans="1:19" ht="10.6" customHeight="1">
      <c r="A24" s="587"/>
      <c r="L24" s="108"/>
    </row>
    <row r="25" spans="1:19" ht="10.6" customHeight="1">
      <c r="A25" s="587"/>
      <c r="L25" s="108"/>
    </row>
    <row r="26" spans="1:19" ht="10.6" customHeight="1">
      <c r="A26" s="587"/>
      <c r="B26" s="589"/>
      <c r="C26" s="109"/>
      <c r="D26" s="110"/>
      <c r="E26" s="110"/>
      <c r="F26" s="589"/>
      <c r="G26" s="589"/>
      <c r="H26" s="588"/>
      <c r="I26" s="110"/>
      <c r="J26" s="110"/>
      <c r="K26" s="109"/>
      <c r="L26" s="108"/>
      <c r="M26" s="588"/>
      <c r="N26" s="589"/>
      <c r="O26" s="589"/>
      <c r="P26" s="588"/>
    </row>
    <row r="27" spans="1:19" ht="10.6" customHeight="1">
      <c r="A27" s="587"/>
      <c r="B27" s="588"/>
      <c r="C27" s="110"/>
      <c r="D27" s="110"/>
      <c r="E27" s="110"/>
      <c r="F27" s="588"/>
      <c r="G27" s="588"/>
      <c r="H27" s="588"/>
      <c r="I27" s="110"/>
      <c r="J27" s="110"/>
      <c r="K27" s="110"/>
      <c r="L27" s="110"/>
      <c r="M27" s="588"/>
      <c r="N27" s="588"/>
      <c r="O27" s="588"/>
      <c r="P27" s="588"/>
    </row>
    <row r="28" spans="1:19" ht="10.6" customHeight="1">
      <c r="A28" s="588"/>
      <c r="B28" s="590"/>
      <c r="C28" s="111"/>
      <c r="D28" s="110"/>
      <c r="E28" s="110"/>
      <c r="F28" s="590"/>
      <c r="G28" s="590"/>
      <c r="H28" s="588"/>
      <c r="I28" s="110"/>
      <c r="J28" s="110"/>
      <c r="K28" s="111"/>
      <c r="L28" s="110"/>
      <c r="M28" s="588"/>
      <c r="N28" s="590"/>
      <c r="O28" s="590"/>
      <c r="P28" s="588"/>
      <c r="Q28" s="588"/>
    </row>
    <row r="29" spans="1:19" ht="10.6" customHeight="1">
      <c r="A29" s="588"/>
      <c r="B29" s="590"/>
      <c r="C29" s="111"/>
      <c r="D29" s="110"/>
      <c r="E29" s="110"/>
      <c r="F29" s="590"/>
      <c r="G29" s="590"/>
      <c r="H29" s="588"/>
      <c r="I29" s="110"/>
      <c r="J29" s="110"/>
      <c r="K29" s="111"/>
      <c r="L29" s="110"/>
      <c r="M29" s="588"/>
      <c r="N29" s="590"/>
      <c r="O29" s="590"/>
      <c r="P29" s="588"/>
      <c r="Q29" s="588"/>
      <c r="S29" s="587" t="s">
        <v>755</v>
      </c>
    </row>
    <row r="30" spans="1:19" ht="10.6" customHeight="1">
      <c r="A30" s="588"/>
      <c r="B30" s="590"/>
      <c r="C30" s="111"/>
      <c r="D30" s="110"/>
      <c r="E30" s="110"/>
      <c r="F30" s="590"/>
      <c r="G30" s="590"/>
      <c r="H30" s="588"/>
      <c r="I30" s="110"/>
      <c r="J30" s="110"/>
      <c r="K30" s="111"/>
      <c r="L30" s="110"/>
      <c r="M30" s="588"/>
      <c r="N30" s="588"/>
      <c r="O30" s="588"/>
      <c r="P30" s="588"/>
      <c r="Q30" s="588"/>
    </row>
    <row r="31" spans="1:19" ht="10.6" customHeight="1">
      <c r="A31" s="588"/>
      <c r="B31" s="590"/>
      <c r="C31" s="111"/>
      <c r="D31" s="110"/>
      <c r="E31" s="110"/>
      <c r="F31" s="590"/>
      <c r="G31" s="590"/>
      <c r="H31" s="588"/>
      <c r="I31" s="110"/>
      <c r="J31" s="110"/>
      <c r="K31" s="111"/>
      <c r="L31" s="110"/>
      <c r="M31" s="588"/>
      <c r="N31" s="588"/>
      <c r="O31" s="588"/>
      <c r="P31" s="588"/>
      <c r="Q31" s="588"/>
    </row>
    <row r="32" spans="1:19" ht="10.6" customHeight="1">
      <c r="A32" s="588"/>
      <c r="B32" s="590"/>
      <c r="C32" s="111"/>
      <c r="D32" s="110"/>
      <c r="E32" s="110"/>
      <c r="F32" s="590"/>
      <c r="G32" s="590"/>
      <c r="H32" s="588"/>
      <c r="I32" s="110"/>
      <c r="J32" s="110"/>
      <c r="K32" s="111"/>
      <c r="L32" s="110"/>
      <c r="M32" s="588"/>
      <c r="N32" s="588"/>
      <c r="O32" s="588"/>
      <c r="P32" s="588"/>
      <c r="Q32" s="588"/>
    </row>
    <row r="33" spans="1:22" ht="10.6" customHeight="1">
      <c r="A33" s="588"/>
      <c r="B33" s="590"/>
      <c r="C33" s="111"/>
      <c r="D33" s="110"/>
      <c r="E33" s="110"/>
      <c r="F33" s="590"/>
      <c r="G33" s="590"/>
      <c r="H33" s="588"/>
      <c r="I33" s="110"/>
      <c r="J33" s="110"/>
      <c r="K33" s="111"/>
      <c r="L33" s="110"/>
      <c r="M33" s="588"/>
      <c r="N33" s="589"/>
      <c r="O33" s="589"/>
      <c r="P33" s="588"/>
      <c r="Q33" s="588"/>
      <c r="V33" s="2037"/>
    </row>
    <row r="34" spans="1:22" ht="10.6" customHeight="1">
      <c r="A34" s="588"/>
      <c r="B34" s="590"/>
      <c r="C34" s="111"/>
      <c r="D34" s="110"/>
      <c r="E34" s="110"/>
      <c r="F34" s="590"/>
      <c r="G34" s="590"/>
      <c r="H34" s="588"/>
      <c r="I34" s="110"/>
      <c r="J34" s="110"/>
      <c r="K34" s="111"/>
      <c r="L34" s="110"/>
      <c r="M34" s="588"/>
      <c r="N34" s="588"/>
      <c r="O34" s="588"/>
      <c r="P34" s="588"/>
      <c r="Q34" s="588"/>
    </row>
    <row r="35" spans="1:22" ht="10.6" customHeight="1">
      <c r="A35" s="588"/>
      <c r="B35" s="590"/>
      <c r="C35" s="111"/>
      <c r="D35" s="110"/>
      <c r="E35" s="110"/>
      <c r="F35" s="590"/>
      <c r="G35" s="590"/>
      <c r="H35" s="588"/>
      <c r="I35" s="110"/>
      <c r="J35" s="110"/>
      <c r="K35" s="111"/>
      <c r="L35" s="110"/>
      <c r="M35" s="588"/>
      <c r="N35" s="590"/>
      <c r="O35" s="590"/>
      <c r="P35" s="588"/>
      <c r="Q35" s="588"/>
    </row>
    <row r="36" spans="1:22" ht="10.6" customHeight="1">
      <c r="A36" s="588"/>
      <c r="B36" s="590"/>
      <c r="C36" s="111"/>
      <c r="D36" s="110"/>
      <c r="E36" s="110"/>
      <c r="F36" s="590"/>
      <c r="G36" s="590"/>
      <c r="H36" s="588"/>
      <c r="I36" s="110"/>
      <c r="J36" s="110"/>
      <c r="K36" s="111"/>
      <c r="L36" s="110"/>
      <c r="M36" s="588"/>
      <c r="N36" s="588"/>
      <c r="O36" s="588"/>
      <c r="P36" s="588"/>
      <c r="Q36" s="588"/>
    </row>
    <row r="37" spans="1:22" ht="10.6" customHeight="1">
      <c r="A37" s="588"/>
      <c r="B37" s="588"/>
      <c r="C37" s="110"/>
      <c r="D37" s="110"/>
      <c r="E37" s="110"/>
      <c r="F37" s="590"/>
      <c r="G37" s="590"/>
      <c r="H37" s="588"/>
      <c r="I37" s="110"/>
      <c r="J37" s="110"/>
      <c r="K37" s="111"/>
      <c r="L37" s="110"/>
      <c r="M37" s="588"/>
      <c r="N37" s="588"/>
      <c r="O37" s="588"/>
      <c r="P37" s="588"/>
      <c r="Q37" s="588"/>
    </row>
    <row r="38" spans="1:22" ht="10.6" customHeight="1">
      <c r="A38" s="588"/>
      <c r="B38" s="590"/>
      <c r="C38" s="111"/>
      <c r="D38" s="110"/>
      <c r="E38" s="110"/>
      <c r="F38" s="590"/>
      <c r="G38" s="590"/>
      <c r="H38" s="588"/>
      <c r="I38" s="110"/>
      <c r="J38" s="110"/>
      <c r="K38" s="111"/>
      <c r="L38" s="110"/>
      <c r="M38" s="588"/>
      <c r="N38" s="588"/>
      <c r="O38" s="588"/>
      <c r="P38" s="588"/>
      <c r="Q38" s="588"/>
    </row>
    <row r="39" spans="1:22" ht="10.6" customHeight="1">
      <c r="A39" s="588"/>
      <c r="B39" s="588"/>
      <c r="C39" s="110"/>
      <c r="D39" s="110"/>
      <c r="E39" s="110"/>
      <c r="F39" s="590"/>
      <c r="G39" s="590"/>
      <c r="H39" s="588"/>
      <c r="I39" s="110"/>
      <c r="J39" s="110"/>
      <c r="K39" s="111"/>
      <c r="L39" s="110"/>
      <c r="M39" s="588"/>
      <c r="N39" s="588"/>
      <c r="O39" s="588"/>
      <c r="P39" s="588"/>
      <c r="Q39" s="588"/>
    </row>
    <row r="40" spans="1:22" ht="10.6" customHeight="1">
      <c r="A40" s="588"/>
      <c r="B40" s="588"/>
      <c r="C40" s="110"/>
      <c r="D40" s="110"/>
      <c r="E40" s="110"/>
      <c r="F40" s="590"/>
      <c r="G40" s="590"/>
      <c r="H40" s="588"/>
      <c r="I40" s="110"/>
      <c r="J40" s="110"/>
      <c r="K40" s="111"/>
      <c r="L40" s="110"/>
      <c r="M40" s="588"/>
      <c r="N40" s="588"/>
      <c r="O40" s="588"/>
      <c r="P40" s="588"/>
      <c r="Q40" s="588"/>
    </row>
    <row r="41" spans="1:22" ht="10.6" customHeight="1">
      <c r="A41" s="588"/>
      <c r="B41" s="588"/>
      <c r="C41" s="110"/>
      <c r="D41" s="110"/>
      <c r="E41" s="110"/>
      <c r="F41" s="590"/>
      <c r="G41" s="590"/>
      <c r="H41" s="588"/>
      <c r="I41" s="110"/>
      <c r="J41" s="110"/>
      <c r="K41" s="111"/>
      <c r="L41" s="110"/>
      <c r="M41" s="588"/>
      <c r="N41" s="588"/>
      <c r="O41" s="588"/>
      <c r="P41" s="588"/>
      <c r="Q41" s="588"/>
    </row>
    <row r="42" spans="1:22" ht="10.6" customHeight="1">
      <c r="A42" s="588"/>
      <c r="B42" s="588"/>
      <c r="C42" s="110"/>
      <c r="D42" s="110"/>
      <c r="E42" s="110"/>
      <c r="F42" s="590"/>
      <c r="G42" s="590"/>
      <c r="H42" s="588"/>
      <c r="I42" s="110"/>
      <c r="J42" s="110"/>
      <c r="K42" s="111"/>
      <c r="L42" s="110"/>
      <c r="M42" s="588"/>
      <c r="N42" s="588"/>
      <c r="O42" s="588"/>
      <c r="P42" s="588"/>
      <c r="Q42" s="588"/>
    </row>
    <row r="43" spans="1:22" ht="10.6" customHeight="1">
      <c r="A43" s="588"/>
      <c r="B43" s="588"/>
      <c r="C43" s="110"/>
      <c r="D43" s="110"/>
      <c r="E43" s="110"/>
      <c r="J43" s="110"/>
      <c r="K43" s="111"/>
      <c r="L43" s="110"/>
      <c r="M43" s="588"/>
      <c r="N43" s="588"/>
      <c r="O43" s="588"/>
      <c r="P43" s="588"/>
      <c r="Q43" s="588"/>
      <c r="T43" s="107" t="s">
        <v>755</v>
      </c>
    </row>
    <row r="44" spans="1:22" ht="10.6" customHeight="1">
      <c r="A44" s="587"/>
    </row>
    <row r="45" spans="1:22" ht="10.6" customHeight="1">
      <c r="A45" s="587"/>
    </row>
    <row r="46" spans="1:22" ht="10.6" customHeight="1">
      <c r="A46" s="587"/>
    </row>
    <row r="47" spans="1:22" ht="10.6" customHeight="1">
      <c r="A47" s="587"/>
    </row>
    <row r="48" spans="1:22" ht="10.6" customHeight="1">
      <c r="A48" s="587"/>
      <c r="B48" s="588"/>
      <c r="C48" s="110"/>
      <c r="Q48" s="591"/>
      <c r="S48" s="1611">
        <v>1</v>
      </c>
    </row>
    <row r="49" spans="19:19" ht="8.1999999999999993" customHeight="1">
      <c r="S49" s="928"/>
    </row>
    <row r="50" spans="19:19" ht="10.050000000000001" customHeight="1"/>
    <row r="51" spans="19:19" ht="10.050000000000001" customHeight="1"/>
    <row r="52" spans="19:19" ht="10.050000000000001" customHeight="1"/>
    <row r="53" spans="19:19" ht="10.050000000000001" customHeight="1"/>
    <row r="54" spans="19:19" ht="10.050000000000001" customHeight="1"/>
    <row r="55" spans="19:19" ht="10.050000000000001" customHeight="1"/>
    <row r="56" spans="19:19" ht="10.050000000000001" customHeight="1"/>
    <row r="57" spans="19:19" ht="10.050000000000001" customHeight="1"/>
    <row r="58" spans="19:19" ht="10.050000000000001" customHeight="1"/>
    <row r="59" spans="19:19" ht="10.050000000000001" customHeight="1"/>
    <row r="60" spans="19:19" ht="10.050000000000001" customHeight="1"/>
    <row r="61" spans="19:19" ht="10.050000000000001" customHeight="1"/>
  </sheetData>
  <phoneticPr fontId="28" type="noConversion"/>
  <pageMargins left="0.23622047244094491" right="0.23622047244094491" top="0.74803149606299213" bottom="0.59055118110236227" header="0.31496062992125984" footer="0.31496062992125984"/>
  <pageSetup paperSize="9" scale="9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G350"/>
  <sheetViews>
    <sheetView tabSelected="1" view="pageBreakPreview" zoomScale="85" zoomScaleNormal="130" zoomScaleSheetLayoutView="85" workbookViewId="0">
      <pane xSplit="7" ySplit="4" topLeftCell="X5" activePane="bottomRight" state="frozen"/>
      <selection activeCell="T50" sqref="T50"/>
      <selection pane="topRight" activeCell="T50" sqref="T50"/>
      <selection pane="bottomLeft" activeCell="T50" sqref="T50"/>
      <selection pane="bottomRight" activeCell="AA15" sqref="AA15"/>
    </sheetView>
  </sheetViews>
  <sheetFormatPr defaultColWidth="9" defaultRowHeight="11.9"/>
  <cols>
    <col min="1" max="1" width="0.875" style="112" customWidth="1"/>
    <col min="2" max="2" width="28" style="157" bestFit="1" customWidth="1"/>
    <col min="3" max="3" width="2.625" style="157" customWidth="1"/>
    <col min="4" max="5" width="1.625" style="1151" customWidth="1"/>
    <col min="6" max="6" width="18.75" style="1151" customWidth="1"/>
    <col min="7" max="7" width="11.875" style="1151" customWidth="1"/>
    <col min="8" max="8" width="14.5" style="1151" hidden="1" customWidth="1"/>
    <col min="9" max="10" width="10.625" style="1160" hidden="1" customWidth="1"/>
    <col min="11" max="11" width="16.625" style="1160" hidden="1" customWidth="1"/>
    <col min="12" max="23" width="10.625" style="1160" hidden="1" customWidth="1"/>
    <col min="24" max="33" width="10.625" style="1160" customWidth="1"/>
    <col min="34" max="16384" width="9" style="1151"/>
  </cols>
  <sheetData>
    <row r="1" spans="1:33" s="1152" customFormat="1" ht="10.6" customHeight="1">
      <c r="A1" s="329"/>
      <c r="B1" s="113"/>
      <c r="C1" s="113"/>
      <c r="D1" s="1149"/>
      <c r="E1" s="1149"/>
      <c r="F1" s="1149"/>
      <c r="G1" s="1149"/>
      <c r="H1" s="1149"/>
      <c r="I1" s="1150"/>
      <c r="J1" s="1150"/>
      <c r="K1" s="1150"/>
      <c r="L1" s="1150"/>
      <c r="M1" s="1150"/>
      <c r="N1" s="1150"/>
      <c r="O1" s="1150"/>
      <c r="P1" s="1150"/>
      <c r="Q1" s="1150"/>
      <c r="R1" s="1150"/>
      <c r="S1" s="1150"/>
      <c r="T1" s="1150"/>
      <c r="U1" s="1150"/>
      <c r="V1" s="1150"/>
      <c r="W1" s="1150"/>
      <c r="X1" s="1150"/>
      <c r="Y1" s="1150"/>
      <c r="Z1" s="1150"/>
      <c r="AA1" s="1150"/>
      <c r="AB1" s="1150"/>
      <c r="AC1" s="1150"/>
      <c r="AD1" s="1150"/>
      <c r="AE1" s="1150"/>
      <c r="AF1" s="1150"/>
      <c r="AG1" s="1150"/>
    </row>
    <row r="2" spans="1:33" s="120" customFormat="1" ht="15.05" customHeight="1">
      <c r="A2" s="329"/>
      <c r="B2" s="117"/>
      <c r="C2" s="117"/>
      <c r="D2" s="600" t="s">
        <v>645</v>
      </c>
      <c r="E2" s="1152"/>
      <c r="F2" s="1152"/>
      <c r="G2" s="1152"/>
      <c r="H2" s="1152"/>
      <c r="I2" s="1153"/>
      <c r="J2" s="1153"/>
      <c r="K2" s="1153"/>
      <c r="L2" s="1153"/>
      <c r="M2" s="1153"/>
      <c r="N2" s="1153"/>
      <c r="O2" s="1153"/>
      <c r="P2" s="1153"/>
      <c r="Q2" s="1153"/>
      <c r="R2" s="1153"/>
      <c r="S2" s="1153"/>
      <c r="T2" s="1153"/>
      <c r="U2" s="1153"/>
      <c r="V2" s="1153"/>
      <c r="W2" s="1153"/>
      <c r="X2" s="1153"/>
      <c r="Y2" s="1153"/>
      <c r="Z2" s="1153"/>
      <c r="AA2" s="1153"/>
      <c r="AB2" s="1153"/>
      <c r="AC2" s="1153"/>
      <c r="AD2" s="1153"/>
      <c r="AE2" s="1153"/>
      <c r="AF2" s="1150"/>
      <c r="AG2" s="1150"/>
    </row>
    <row r="3" spans="1:33" s="1130" customFormat="1" ht="5.05" customHeight="1">
      <c r="A3" s="532"/>
      <c r="B3" s="527"/>
      <c r="C3" s="527"/>
      <c r="D3" s="533"/>
      <c r="I3" s="1186"/>
      <c r="J3" s="1186"/>
      <c r="K3" s="1186"/>
      <c r="L3" s="1186"/>
      <c r="M3" s="1186"/>
      <c r="N3" s="1186"/>
      <c r="O3" s="1186"/>
      <c r="P3" s="1186"/>
      <c r="Q3" s="1186"/>
      <c r="R3" s="1186"/>
      <c r="S3" s="1186"/>
      <c r="T3" s="1186"/>
      <c r="U3" s="1186"/>
      <c r="V3" s="1186"/>
      <c r="W3" s="1186"/>
      <c r="X3" s="1186"/>
      <c r="Y3" s="1186"/>
      <c r="Z3" s="1186"/>
      <c r="AA3" s="1186"/>
      <c r="AB3" s="1186"/>
      <c r="AC3" s="1186"/>
      <c r="AD3" s="1186"/>
      <c r="AE3" s="1186"/>
      <c r="AF3" s="1186"/>
      <c r="AG3" s="1186"/>
    </row>
    <row r="4" spans="1:33" s="522" customFormat="1" ht="20.05" customHeight="1">
      <c r="A4" s="520"/>
      <c r="B4" s="521"/>
      <c r="C4" s="521"/>
      <c r="D4" s="529"/>
      <c r="I4" s="1185" t="s">
        <v>973</v>
      </c>
      <c r="J4" s="1185" t="s">
        <v>1090</v>
      </c>
      <c r="K4" s="1185" t="s">
        <v>1169</v>
      </c>
      <c r="L4" s="1185" t="s">
        <v>1218</v>
      </c>
      <c r="M4" s="1185" t="s">
        <v>1229</v>
      </c>
      <c r="N4" s="1185" t="s">
        <v>1251</v>
      </c>
      <c r="O4" s="1185" t="s">
        <v>1261</v>
      </c>
      <c r="P4" s="1185" t="s">
        <v>1287</v>
      </c>
      <c r="Q4" s="1185" t="s">
        <v>1382</v>
      </c>
      <c r="R4" s="1185" t="s">
        <v>1386</v>
      </c>
      <c r="S4" s="1185" t="s">
        <v>1403</v>
      </c>
      <c r="T4" s="1185" t="s">
        <v>1407</v>
      </c>
      <c r="U4" s="1185" t="s">
        <v>1415</v>
      </c>
      <c r="V4" s="1185" t="s">
        <v>1422</v>
      </c>
      <c r="W4" s="1185" t="s">
        <v>1435</v>
      </c>
      <c r="X4" s="1185" t="s">
        <v>1448</v>
      </c>
      <c r="Y4" s="1185" t="s">
        <v>1488</v>
      </c>
      <c r="Z4" s="1185" t="s">
        <v>1489</v>
      </c>
      <c r="AA4" s="1185" t="s">
        <v>1494</v>
      </c>
      <c r="AB4" s="1185" t="s">
        <v>1507</v>
      </c>
      <c r="AC4" s="1185" t="s">
        <v>1522</v>
      </c>
      <c r="AD4" s="1185" t="s">
        <v>1528</v>
      </c>
      <c r="AE4" s="1185" t="s">
        <v>1538</v>
      </c>
      <c r="AF4" s="1521" t="s">
        <v>5</v>
      </c>
      <c r="AG4" s="827" t="s">
        <v>1046</v>
      </c>
    </row>
    <row r="5" spans="1:33" s="1152" customFormat="1" ht="5.05" customHeight="1">
      <c r="A5" s="4"/>
      <c r="B5" s="283"/>
      <c r="C5" s="113"/>
      <c r="I5" s="1106"/>
      <c r="J5" s="1106"/>
      <c r="K5" s="1106"/>
      <c r="L5" s="1106"/>
      <c r="M5" s="1106"/>
      <c r="N5" s="1106"/>
      <c r="O5" s="1106"/>
      <c r="P5" s="1106"/>
      <c r="Q5" s="1106"/>
      <c r="R5" s="1106"/>
      <c r="S5" s="1106"/>
      <c r="T5" s="1106"/>
      <c r="U5" s="1106"/>
      <c r="V5" s="1106"/>
      <c r="W5" s="1106"/>
      <c r="X5" s="1106"/>
      <c r="Y5" s="1106"/>
      <c r="Z5" s="1106"/>
      <c r="AA5" s="1106"/>
      <c r="AB5" s="1106"/>
      <c r="AC5" s="1106"/>
      <c r="AD5" s="1106"/>
      <c r="AE5" s="1106"/>
      <c r="AF5" s="1154"/>
      <c r="AG5" s="1154"/>
    </row>
    <row r="6" spans="1:33" s="1152" customFormat="1" ht="15.05" customHeight="1">
      <c r="A6" s="159" t="s">
        <v>1047</v>
      </c>
      <c r="B6" s="160"/>
      <c r="C6" s="3"/>
      <c r="D6" s="553" t="s">
        <v>919</v>
      </c>
      <c r="E6" s="1155"/>
      <c r="F6" s="7"/>
      <c r="G6" s="1155"/>
      <c r="H6" s="1155"/>
      <c r="I6" s="127"/>
      <c r="J6" s="127"/>
      <c r="K6" s="127"/>
      <c r="L6" s="127"/>
      <c r="M6" s="127"/>
      <c r="N6" s="127"/>
      <c r="O6" s="127"/>
      <c r="P6" s="127"/>
      <c r="Q6" s="127"/>
      <c r="R6" s="127"/>
      <c r="S6" s="127"/>
      <c r="T6" s="127"/>
      <c r="U6" s="127"/>
      <c r="V6" s="127"/>
      <c r="W6" s="127"/>
      <c r="X6" s="127"/>
      <c r="Y6" s="127"/>
      <c r="Z6" s="127"/>
      <c r="AA6" s="127"/>
      <c r="AB6" s="127"/>
      <c r="AC6" s="127"/>
      <c r="AD6" s="127"/>
      <c r="AE6" s="127"/>
      <c r="AF6" s="1156"/>
      <c r="AG6" s="1187" t="s">
        <v>76</v>
      </c>
    </row>
    <row r="7" spans="1:33" ht="15.05" customHeight="1">
      <c r="A7" s="161"/>
      <c r="B7" s="162"/>
      <c r="C7" s="129"/>
      <c r="D7" s="988"/>
      <c r="E7" s="988" t="s">
        <v>790</v>
      </c>
      <c r="F7" s="988"/>
      <c r="G7" s="988"/>
      <c r="H7" s="1647" t="s">
        <v>1331</v>
      </c>
      <c r="I7" s="1292">
        <v>345148.95799999998</v>
      </c>
      <c r="J7" s="1292">
        <v>359402.19400000002</v>
      </c>
      <c r="K7" s="1292">
        <v>370584.2</v>
      </c>
      <c r="L7" s="1523">
        <v>361980.72399999999</v>
      </c>
      <c r="M7" s="1292">
        <v>378214.14799999999</v>
      </c>
      <c r="N7" s="1292">
        <v>380077.37599999999</v>
      </c>
      <c r="O7" s="1292">
        <v>380838.91100000002</v>
      </c>
      <c r="P7" s="1595">
        <v>399081.01699999999</v>
      </c>
      <c r="Q7" s="1728">
        <v>416104.38398714201</v>
      </c>
      <c r="R7" s="1748">
        <v>421270.60639243602</v>
      </c>
      <c r="S7" s="1728">
        <v>438184.90976202302</v>
      </c>
      <c r="T7" s="1595">
        <v>447183.87142029498</v>
      </c>
      <c r="U7" s="1728">
        <v>465704.30599999998</v>
      </c>
      <c r="V7" s="1728">
        <v>484945.69</v>
      </c>
      <c r="W7" s="1728">
        <v>502068.93400000001</v>
      </c>
      <c r="X7" s="1595">
        <v>480474.39600000001</v>
      </c>
      <c r="Y7" s="1728">
        <v>478079.25482430903</v>
      </c>
      <c r="Z7" s="1728">
        <v>482911.61850305297</v>
      </c>
      <c r="AA7" s="1728">
        <v>485916.99915086897</v>
      </c>
      <c r="AB7" s="1595">
        <v>498004.93541602301</v>
      </c>
      <c r="AC7" s="1728">
        <v>504767.39829626499</v>
      </c>
      <c r="AD7" s="1728">
        <v>508781.16545394098</v>
      </c>
      <c r="AE7" s="1645">
        <v>543696.48515955603</v>
      </c>
      <c r="AF7" s="859">
        <v>6.8625417126955135E-2</v>
      </c>
      <c r="AG7" s="859">
        <v>0.11890813885839702</v>
      </c>
    </row>
    <row r="8" spans="1:33" s="526" customFormat="1" ht="15.05" customHeight="1">
      <c r="A8" s="602" t="s">
        <v>789</v>
      </c>
      <c r="B8" s="604"/>
      <c r="C8" s="524"/>
      <c r="D8" s="525"/>
      <c r="E8" s="1166" t="s">
        <v>791</v>
      </c>
      <c r="F8" s="525"/>
      <c r="G8" s="525"/>
      <c r="H8" s="1648" t="s">
        <v>1332</v>
      </c>
      <c r="I8" s="1174">
        <v>322947.11099999998</v>
      </c>
      <c r="J8" s="1174">
        <v>336564.39399999997</v>
      </c>
      <c r="K8" s="1174">
        <v>346302.87599999999</v>
      </c>
      <c r="L8" s="1389">
        <v>336488.39199999999</v>
      </c>
      <c r="M8" s="1174">
        <v>352409.15600000002</v>
      </c>
      <c r="N8" s="1174">
        <v>354325.68800000002</v>
      </c>
      <c r="O8" s="1174">
        <v>354630.16100000002</v>
      </c>
      <c r="P8" s="1389">
        <v>372355.17200000002</v>
      </c>
      <c r="Q8" s="1174">
        <v>388926.05363586301</v>
      </c>
      <c r="R8" s="1217">
        <v>393110.43222963699</v>
      </c>
      <c r="S8" s="1174">
        <v>409870.13833654497</v>
      </c>
      <c r="T8" s="1389">
        <v>418333.67619358603</v>
      </c>
      <c r="U8" s="1174">
        <v>436402.995</v>
      </c>
      <c r="V8" s="1174">
        <v>455439.64199999999</v>
      </c>
      <c r="W8" s="1174">
        <v>470940.52</v>
      </c>
      <c r="X8" s="1389">
        <v>448847.054</v>
      </c>
      <c r="Y8" s="1174">
        <v>445475.64200053702</v>
      </c>
      <c r="Z8" s="1174">
        <v>450220.354572482</v>
      </c>
      <c r="AA8" s="1174">
        <v>452695.612343291</v>
      </c>
      <c r="AB8" s="1389">
        <v>464607.44554095197</v>
      </c>
      <c r="AC8" s="1174">
        <v>470843.05484287703</v>
      </c>
      <c r="AD8" s="1174">
        <v>473633.551754363</v>
      </c>
      <c r="AE8" s="1636">
        <v>507493.69515892002</v>
      </c>
      <c r="AF8" s="861">
        <v>7.1490170574143974E-2</v>
      </c>
      <c r="AG8" s="861">
        <v>0.12104840718905452</v>
      </c>
    </row>
    <row r="9" spans="1:33" ht="15.05" customHeight="1">
      <c r="A9" s="604"/>
      <c r="B9" s="798" t="s">
        <v>993</v>
      </c>
      <c r="C9" s="132"/>
      <c r="D9" s="525"/>
      <c r="E9" s="1166" t="s">
        <v>792</v>
      </c>
      <c r="F9" s="525"/>
      <c r="G9" s="525"/>
      <c r="H9" s="1648" t="s">
        <v>1333</v>
      </c>
      <c r="I9" s="1174">
        <v>22201.847000000002</v>
      </c>
      <c r="J9" s="1174">
        <v>22837.8</v>
      </c>
      <c r="K9" s="1174">
        <v>24281.324000000001</v>
      </c>
      <c r="L9" s="1389">
        <v>25492.331999999999</v>
      </c>
      <c r="M9" s="1174">
        <v>25804.982</v>
      </c>
      <c r="N9" s="1174">
        <v>25751.687999999998</v>
      </c>
      <c r="O9" s="1174">
        <v>26208.75</v>
      </c>
      <c r="P9" s="1389">
        <v>26725.845000000001</v>
      </c>
      <c r="Q9" s="1171">
        <v>27178.330351279001</v>
      </c>
      <c r="R9" s="1136">
        <v>28160.174162799001</v>
      </c>
      <c r="S9" s="1171">
        <v>28314.771425478</v>
      </c>
      <c r="T9" s="1332">
        <v>28850.195226708998</v>
      </c>
      <c r="U9" s="1171">
        <v>29301.311000000002</v>
      </c>
      <c r="V9" s="1171">
        <v>29506.047999999999</v>
      </c>
      <c r="W9" s="1171">
        <v>31128.414000000001</v>
      </c>
      <c r="X9" s="1332">
        <v>31627.342000000001</v>
      </c>
      <c r="Y9" s="1171">
        <v>32603.612823772</v>
      </c>
      <c r="Z9" s="1171">
        <v>32691.263930571</v>
      </c>
      <c r="AA9" s="1171">
        <v>33221.386807577997</v>
      </c>
      <c r="AB9" s="1332">
        <v>33397.489875070998</v>
      </c>
      <c r="AC9" s="1171">
        <v>33924.343453387999</v>
      </c>
      <c r="AD9" s="1171">
        <v>35147.613699578003</v>
      </c>
      <c r="AE9" s="1199">
        <v>36202.790000636</v>
      </c>
      <c r="AF9" s="861">
        <v>3.0021278544741348E-2</v>
      </c>
      <c r="AG9" s="861">
        <v>8.9743489949008604E-2</v>
      </c>
    </row>
    <row r="10" spans="1:33" ht="15.05" customHeight="1">
      <c r="A10" s="604"/>
      <c r="B10" s="605" t="s">
        <v>994</v>
      </c>
      <c r="C10" s="130"/>
      <c r="D10" s="1155"/>
      <c r="E10" s="1155" t="s">
        <v>1105</v>
      </c>
      <c r="F10" s="1155"/>
      <c r="G10" s="1155"/>
      <c r="H10" s="1648" t="s">
        <v>1334</v>
      </c>
      <c r="I10" s="1171">
        <v>18810.330000000002</v>
      </c>
      <c r="J10" s="1171">
        <v>19442.760999999999</v>
      </c>
      <c r="K10" s="1171">
        <v>20844.666000000001</v>
      </c>
      <c r="L10" s="1332">
        <v>21510.37</v>
      </c>
      <c r="M10" s="1171">
        <v>21824.115000000002</v>
      </c>
      <c r="N10" s="1171">
        <v>22301.143</v>
      </c>
      <c r="O10" s="1171">
        <v>22753.163</v>
      </c>
      <c r="P10" s="1332">
        <v>23053.608</v>
      </c>
      <c r="Q10" s="1171">
        <v>23512.894175465</v>
      </c>
      <c r="R10" s="1136">
        <v>24559.151148715999</v>
      </c>
      <c r="S10" s="1171">
        <v>25315.939229468</v>
      </c>
      <c r="T10" s="1332">
        <v>25842.018960448</v>
      </c>
      <c r="U10" s="1171">
        <v>26283.259000000002</v>
      </c>
      <c r="V10" s="1171">
        <v>27026.093000000001</v>
      </c>
      <c r="W10" s="1171">
        <v>28252.573</v>
      </c>
      <c r="X10" s="1332">
        <v>28761.897000000001</v>
      </c>
      <c r="Y10" s="1171">
        <v>29659.667135872998</v>
      </c>
      <c r="Z10" s="1171">
        <v>30244.672188261</v>
      </c>
      <c r="AA10" s="1171">
        <v>31585.200501998999</v>
      </c>
      <c r="AB10" s="1332">
        <v>31666.880621409</v>
      </c>
      <c r="AC10" s="1171">
        <v>32223.787112386999</v>
      </c>
      <c r="AD10" s="1171">
        <v>33466.568697319999</v>
      </c>
      <c r="AE10" s="1199">
        <v>33753.327158168999</v>
      </c>
      <c r="AF10" s="861">
        <v>8.5685049890389386E-3</v>
      </c>
      <c r="AG10" s="861">
        <v>6.8643751558036925E-2</v>
      </c>
    </row>
    <row r="11" spans="1:33" ht="15.05" customHeight="1">
      <c r="A11" s="603"/>
      <c r="B11" s="605" t="s">
        <v>995</v>
      </c>
      <c r="C11" s="130"/>
      <c r="D11" s="1155"/>
      <c r="E11" s="1155" t="s">
        <v>6</v>
      </c>
      <c r="F11" s="1155"/>
      <c r="G11" s="1155"/>
      <c r="H11" s="1648" t="s">
        <v>1335</v>
      </c>
      <c r="I11" s="1171">
        <v>614.529</v>
      </c>
      <c r="J11" s="1171">
        <v>656.74499999999989</v>
      </c>
      <c r="K11" s="1171">
        <v>534.12</v>
      </c>
      <c r="L11" s="1332">
        <v>231.52500000000001</v>
      </c>
      <c r="M11" s="1171">
        <v>557.77099999999996</v>
      </c>
      <c r="N11" s="1171">
        <v>216.262</v>
      </c>
      <c r="O11" s="1171">
        <v>521.71500000000003</v>
      </c>
      <c r="P11" s="1332">
        <v>219.501</v>
      </c>
      <c r="Q11" s="1171">
        <v>718.86711547899995</v>
      </c>
      <c r="R11" s="1136">
        <v>818.38344373200016</v>
      </c>
      <c r="S11" s="1171">
        <v>824.39663868999969</v>
      </c>
      <c r="T11" s="1332">
        <v>445.72338586200021</v>
      </c>
      <c r="U11" s="1171">
        <v>872.47199538699999</v>
      </c>
      <c r="V11" s="1171">
        <v>986.83228539899994</v>
      </c>
      <c r="W11" s="1171">
        <v>933.38424410799985</v>
      </c>
      <c r="X11" s="1332">
        <v>531.29306685100028</v>
      </c>
      <c r="Y11" s="1171">
        <v>946.621673902</v>
      </c>
      <c r="Z11" s="1171">
        <v>667.19052303399997</v>
      </c>
      <c r="AA11" s="1171">
        <v>918.11611782499995</v>
      </c>
      <c r="AB11" s="1332">
        <v>94.966021497999918</v>
      </c>
      <c r="AC11" s="1171">
        <v>838.91121273199997</v>
      </c>
      <c r="AD11" s="1171">
        <v>961.50869321699997</v>
      </c>
      <c r="AE11" s="1199">
        <v>916.1872102320001</v>
      </c>
      <c r="AF11" s="861">
        <v>-4.7135801584241577E-2</v>
      </c>
      <c r="AG11" s="861">
        <v>-2.1009407803115332E-3</v>
      </c>
    </row>
    <row r="12" spans="1:33" ht="15.05" customHeight="1">
      <c r="A12" s="603"/>
      <c r="B12" s="1610" t="s">
        <v>1458</v>
      </c>
      <c r="C12" s="1151"/>
      <c r="E12" s="1151" t="s">
        <v>1106</v>
      </c>
      <c r="H12" s="1648" t="s">
        <v>1336</v>
      </c>
      <c r="I12" s="1171">
        <v>568.68899999999996</v>
      </c>
      <c r="J12" s="1171">
        <v>610.3599999999999</v>
      </c>
      <c r="K12" s="1171">
        <v>486.02199999999999</v>
      </c>
      <c r="L12" s="1332">
        <v>206.51</v>
      </c>
      <c r="M12" s="1171">
        <v>518.21600000000001</v>
      </c>
      <c r="N12" s="1171">
        <v>142.34800000000001</v>
      </c>
      <c r="O12" s="1171">
        <v>480.2</v>
      </c>
      <c r="P12" s="1332">
        <v>166.50200000000001</v>
      </c>
      <c r="Q12" s="1171">
        <v>667.10279262899996</v>
      </c>
      <c r="R12" s="1136">
        <v>752.59511977499994</v>
      </c>
      <c r="S12" s="1171">
        <v>778.23854056000027</v>
      </c>
      <c r="T12" s="1332">
        <v>389.99995569199973</v>
      </c>
      <c r="U12" s="1171">
        <v>839.18821586299998</v>
      </c>
      <c r="V12" s="1171">
        <v>922.74564497299991</v>
      </c>
      <c r="W12" s="1171">
        <v>899.81063290300017</v>
      </c>
      <c r="X12" s="1332">
        <v>479.93572399699997</v>
      </c>
      <c r="Y12" s="1171">
        <v>913.68584332</v>
      </c>
      <c r="Z12" s="1171">
        <v>625.18981605099998</v>
      </c>
      <c r="AA12" s="1171">
        <v>899.30587351800023</v>
      </c>
      <c r="AB12" s="1332">
        <v>68.114948442999776</v>
      </c>
      <c r="AC12" s="1171">
        <v>824.00052392299995</v>
      </c>
      <c r="AD12" s="1171">
        <v>931.49532748900015</v>
      </c>
      <c r="AE12" s="1199">
        <v>903.58062562300006</v>
      </c>
      <c r="AF12" s="861">
        <v>-2.996762414391152E-2</v>
      </c>
      <c r="AG12" s="861">
        <v>4.753390621454967E-3</v>
      </c>
    </row>
    <row r="13" spans="1:33" ht="15.05" customHeight="1" thickBot="1">
      <c r="A13" s="603"/>
      <c r="B13" s="605" t="s">
        <v>997</v>
      </c>
      <c r="C13" s="1151"/>
      <c r="D13" s="1524"/>
      <c r="E13" s="1524" t="s">
        <v>1107</v>
      </c>
      <c r="F13" s="1524"/>
      <c r="G13" s="1524"/>
      <c r="H13" s="1649"/>
      <c r="I13" s="997">
        <v>395188.99302663398</v>
      </c>
      <c r="J13" s="997">
        <v>410498.83122378099</v>
      </c>
      <c r="K13" s="997">
        <v>450861.39910801494</v>
      </c>
      <c r="L13" s="1454">
        <v>473794.23200000002</v>
      </c>
      <c r="M13" s="1172">
        <v>491668.87199999997</v>
      </c>
      <c r="N13" s="1172">
        <v>501047.64937554405</v>
      </c>
      <c r="O13" s="1172">
        <v>504323.07628583396</v>
      </c>
      <c r="P13" s="1422">
        <v>525916.272106661</v>
      </c>
      <c r="Q13" s="1172">
        <v>547694.35730779299</v>
      </c>
      <c r="R13" s="1319">
        <v>558143.24110522587</v>
      </c>
      <c r="S13" s="1172">
        <v>581666.339436732</v>
      </c>
      <c r="T13" s="1422">
        <v>594437.15349954914</v>
      </c>
      <c r="U13" s="1172">
        <v>621277.49924246606</v>
      </c>
      <c r="V13" s="1172">
        <v>643972.87475532212</v>
      </c>
      <c r="W13" s="1172">
        <v>659474.47683663096</v>
      </c>
      <c r="X13" s="1422">
        <v>640340.49381208816</v>
      </c>
      <c r="Y13" s="1319">
        <v>645203.43151447701</v>
      </c>
      <c r="Z13" s="1319">
        <v>648799.82069172594</v>
      </c>
      <c r="AA13" s="1319">
        <v>654574.23458709102</v>
      </c>
      <c r="AB13" s="1422">
        <v>672479.66739133396</v>
      </c>
      <c r="AC13" s="1319">
        <v>684844.49097339995</v>
      </c>
      <c r="AD13" s="1319">
        <v>693132.94050808193</v>
      </c>
      <c r="AE13" s="1982">
        <v>738439.44754428999</v>
      </c>
      <c r="AF13" s="1836">
        <v>6.5364815879328075E-2</v>
      </c>
      <c r="AG13" s="1836">
        <v>0.12812177523318136</v>
      </c>
    </row>
    <row r="14" spans="1:33" ht="15.05" customHeight="1">
      <c r="A14" s="603"/>
      <c r="B14" s="605" t="s">
        <v>998</v>
      </c>
      <c r="C14" s="1151"/>
      <c r="D14" s="1155"/>
      <c r="E14" s="1155"/>
      <c r="F14" s="1155"/>
      <c r="G14" s="1155"/>
      <c r="H14" s="1155"/>
      <c r="I14" s="1171"/>
      <c r="J14" s="1171"/>
      <c r="K14" s="1171"/>
      <c r="L14" s="1171"/>
      <c r="M14" s="1171"/>
      <c r="N14" s="1171"/>
      <c r="O14" s="1171"/>
      <c r="P14" s="1171"/>
      <c r="Q14" s="1171"/>
      <c r="R14" s="1756"/>
      <c r="S14" s="1756"/>
      <c r="T14" s="1171"/>
      <c r="U14" s="1756"/>
      <c r="V14" s="1756"/>
      <c r="W14" s="1756"/>
      <c r="X14" s="1756"/>
      <c r="Y14" s="1756"/>
      <c r="Z14" s="1756"/>
      <c r="AA14" s="1756"/>
      <c r="AB14" s="1756"/>
      <c r="AC14" s="1756"/>
      <c r="AD14" s="1756"/>
      <c r="AE14" s="1756"/>
      <c r="AF14" s="1161"/>
      <c r="AG14" s="1161"/>
    </row>
    <row r="15" spans="1:33" ht="15.05" customHeight="1">
      <c r="A15" s="603"/>
      <c r="B15" s="605" t="s">
        <v>999</v>
      </c>
      <c r="C15" s="1151"/>
      <c r="D15" s="7"/>
      <c r="E15" s="1155"/>
      <c r="F15" s="7"/>
      <c r="G15" s="1152"/>
      <c r="H15" s="1152"/>
      <c r="I15" s="802"/>
      <c r="J15" s="802"/>
      <c r="K15" s="802"/>
      <c r="L15" s="802"/>
      <c r="M15" s="802"/>
      <c r="N15" s="802"/>
      <c r="O15" s="802"/>
      <c r="P15" s="802"/>
      <c r="Q15" s="802"/>
      <c r="R15" s="1757"/>
      <c r="S15" s="1757"/>
      <c r="T15" s="802"/>
      <c r="U15" s="1757"/>
      <c r="V15" s="1757"/>
      <c r="W15" s="1757"/>
      <c r="X15" s="1757"/>
      <c r="Y15" s="1757"/>
      <c r="Z15" s="1757"/>
      <c r="AA15" s="1757"/>
      <c r="AB15" s="1757"/>
      <c r="AC15" s="1757"/>
      <c r="AD15" s="1757"/>
      <c r="AE15" s="1757"/>
      <c r="AF15" s="1154"/>
      <c r="AG15" s="1154"/>
    </row>
    <row r="16" spans="1:33" ht="15.05" customHeight="1">
      <c r="A16" s="603"/>
      <c r="B16" s="605" t="s">
        <v>1000</v>
      </c>
      <c r="C16" s="1151"/>
      <c r="D16" s="553" t="s">
        <v>1503</v>
      </c>
      <c r="E16" s="1155"/>
      <c r="F16" s="7"/>
      <c r="G16" s="1155"/>
      <c r="H16" s="1155"/>
      <c r="I16" s="803"/>
      <c r="J16" s="803"/>
      <c r="K16" s="803"/>
      <c r="L16" s="803"/>
      <c r="M16" s="803"/>
      <c r="N16" s="803"/>
      <c r="O16" s="803"/>
      <c r="P16" s="803"/>
      <c r="Q16" s="803"/>
      <c r="R16" s="1758"/>
      <c r="S16" s="1758"/>
      <c r="T16" s="803"/>
      <c r="U16" s="1758"/>
      <c r="V16" s="1758"/>
      <c r="W16" s="1758"/>
      <c r="X16" s="1758"/>
      <c r="Y16" s="1758"/>
      <c r="Z16" s="1758"/>
      <c r="AA16" s="1758"/>
      <c r="AB16" s="1758"/>
      <c r="AC16" s="1758"/>
      <c r="AD16" s="1758"/>
      <c r="AE16" s="1758"/>
      <c r="AF16" s="1156"/>
      <c r="AG16" s="1187" t="s">
        <v>76</v>
      </c>
    </row>
    <row r="17" spans="1:33" ht="15.05" customHeight="1">
      <c r="A17" s="603"/>
      <c r="B17" s="605" t="s">
        <v>1001</v>
      </c>
      <c r="C17" s="1151"/>
      <c r="D17" s="988"/>
      <c r="E17" s="988" t="s">
        <v>790</v>
      </c>
      <c r="F17" s="988"/>
      <c r="G17" s="988"/>
      <c r="H17" s="1646" t="s">
        <v>1337</v>
      </c>
      <c r="I17" s="1292">
        <v>345062.712</v>
      </c>
      <c r="J17" s="1292">
        <v>359318.93599999999</v>
      </c>
      <c r="K17" s="1292">
        <v>357221.04</v>
      </c>
      <c r="L17" s="1523">
        <v>348181.658</v>
      </c>
      <c r="M17" s="1292">
        <v>364364.49300000002</v>
      </c>
      <c r="N17" s="1292">
        <v>365351.99699999997</v>
      </c>
      <c r="O17" s="1292">
        <v>365537.82</v>
      </c>
      <c r="P17" s="1595">
        <v>374310.41499999998</v>
      </c>
      <c r="Q17" s="1728">
        <v>389831.63640696701</v>
      </c>
      <c r="R17" s="1728">
        <v>393520.653347463</v>
      </c>
      <c r="S17" s="1728">
        <v>408422.79216253001</v>
      </c>
      <c r="T17" s="1595">
        <v>415976.626868469</v>
      </c>
      <c r="U17" s="1728">
        <v>432118.83100000001</v>
      </c>
      <c r="V17" s="1728">
        <v>448831.125</v>
      </c>
      <c r="W17" s="1728">
        <v>465056.36200000002</v>
      </c>
      <c r="X17" s="1595">
        <v>443340.97899999999</v>
      </c>
      <c r="Y17" s="1728">
        <v>441112.87879714702</v>
      </c>
      <c r="Z17" s="1728">
        <v>445294.20041491202</v>
      </c>
      <c r="AA17" s="1728">
        <v>447389.16238480998</v>
      </c>
      <c r="AB17" s="1595">
        <v>458017.06656618498</v>
      </c>
      <c r="AC17" s="1728">
        <v>464600.50530813099</v>
      </c>
      <c r="AD17" s="1728">
        <v>468915.08564388001</v>
      </c>
      <c r="AE17" s="1645">
        <v>501762.665244926</v>
      </c>
      <c r="AF17" s="859">
        <v>7.0050166025138916E-2</v>
      </c>
      <c r="AG17" s="859">
        <v>0.12153513636825219</v>
      </c>
    </row>
    <row r="18" spans="1:33" ht="15.05" customHeight="1">
      <c r="A18" s="603"/>
      <c r="B18" s="605" t="s">
        <v>1002</v>
      </c>
      <c r="C18" s="1151"/>
      <c r="D18" s="1155"/>
      <c r="E18" s="1155" t="s">
        <v>791</v>
      </c>
      <c r="F18" s="1155"/>
      <c r="G18" s="1155"/>
      <c r="H18" s="1155" t="s">
        <v>1338</v>
      </c>
      <c r="I18" s="1174">
        <v>322946.93599999999</v>
      </c>
      <c r="J18" s="1174">
        <v>337223.79399999999</v>
      </c>
      <c r="K18" s="1174">
        <v>335164.75099999999</v>
      </c>
      <c r="L18" s="1389">
        <v>325526.56800000003</v>
      </c>
      <c r="M18" s="1174">
        <v>341999.337</v>
      </c>
      <c r="N18" s="1174">
        <v>342347.34</v>
      </c>
      <c r="O18" s="1174">
        <v>342117.152</v>
      </c>
      <c r="P18" s="1389">
        <v>350790.15899999999</v>
      </c>
      <c r="Q18" s="1174">
        <v>366382.90890359198</v>
      </c>
      <c r="R18" s="1174">
        <v>369318.15234734799</v>
      </c>
      <c r="S18" s="1174">
        <v>384051.54659655999</v>
      </c>
      <c r="T18" s="1389">
        <v>391315.10779769201</v>
      </c>
      <c r="U18" s="1174">
        <v>408066.36300000001</v>
      </c>
      <c r="V18" s="1174">
        <v>424705.34499999997</v>
      </c>
      <c r="W18" s="1174">
        <v>439614.72499999998</v>
      </c>
      <c r="X18" s="1389">
        <v>417583.79300000001</v>
      </c>
      <c r="Y18" s="1174">
        <v>415507.69747877697</v>
      </c>
      <c r="Z18" s="1174">
        <v>419597.51472794701</v>
      </c>
      <c r="AA18" s="1174">
        <v>421169.59667724598</v>
      </c>
      <c r="AB18" s="1389">
        <v>431313.615246639</v>
      </c>
      <c r="AC18" s="1174">
        <v>438267.06499726803</v>
      </c>
      <c r="AD18" s="1174">
        <v>441651.44494531001</v>
      </c>
      <c r="AE18" s="1636">
        <v>472838.10411208199</v>
      </c>
      <c r="AF18" s="861">
        <v>7.0613737425072376E-2</v>
      </c>
      <c r="AG18" s="861">
        <v>0.12267862600355506</v>
      </c>
    </row>
    <row r="19" spans="1:33" ht="15.05" customHeight="1">
      <c r="A19" s="604"/>
      <c r="B19" s="605" t="s">
        <v>1003</v>
      </c>
      <c r="C19" s="1151"/>
      <c r="D19" s="1155"/>
      <c r="E19" s="1155" t="s">
        <v>792</v>
      </c>
      <c r="F19" s="1155"/>
      <c r="G19" s="1155"/>
      <c r="H19" s="1155" t="s">
        <v>1339</v>
      </c>
      <c r="I19" s="1171">
        <v>22115.776000000002</v>
      </c>
      <c r="J19" s="1171">
        <v>22095.142</v>
      </c>
      <c r="K19" s="1171">
        <v>22056.289000000001</v>
      </c>
      <c r="L19" s="1332">
        <v>22655.09</v>
      </c>
      <c r="M19" s="1171">
        <v>22365.155999999999</v>
      </c>
      <c r="N19" s="1171">
        <v>23004.656999999999</v>
      </c>
      <c r="O19" s="1171">
        <v>23420.668000000001</v>
      </c>
      <c r="P19" s="1332">
        <v>23520.256000000001</v>
      </c>
      <c r="Q19" s="1174">
        <v>23448.727503375001</v>
      </c>
      <c r="R19" s="1171">
        <v>24202.501000115</v>
      </c>
      <c r="S19" s="1171">
        <v>24371.245565969999</v>
      </c>
      <c r="T19" s="1332">
        <v>24661.519070777002</v>
      </c>
      <c r="U19" s="1171">
        <v>24052.468000000001</v>
      </c>
      <c r="V19" s="1171">
        <v>24125.78</v>
      </c>
      <c r="W19" s="1171">
        <v>25441.636999999999</v>
      </c>
      <c r="X19" s="1332">
        <v>25757.186000000002</v>
      </c>
      <c r="Y19" s="1171">
        <v>25605.18131837</v>
      </c>
      <c r="Z19" s="1171">
        <v>25696.685686965</v>
      </c>
      <c r="AA19" s="1171">
        <v>26219.565707564001</v>
      </c>
      <c r="AB19" s="1332">
        <v>26703.451319545999</v>
      </c>
      <c r="AC19" s="1171">
        <v>26333.440310862999</v>
      </c>
      <c r="AD19" s="1171">
        <v>27263.640698570001</v>
      </c>
      <c r="AE19" s="1199">
        <v>28924.561132843999</v>
      </c>
      <c r="AF19" s="861">
        <v>6.0920713144562377E-2</v>
      </c>
      <c r="AG19" s="861">
        <v>0.10316705682503513</v>
      </c>
    </row>
    <row r="20" spans="1:33" ht="15.05" customHeight="1">
      <c r="A20" s="603"/>
      <c r="B20" s="605" t="s">
        <v>1004</v>
      </c>
      <c r="C20" s="1151"/>
      <c r="D20" s="1155"/>
      <c r="E20" s="1155" t="s">
        <v>1105</v>
      </c>
      <c r="F20" s="1155"/>
      <c r="G20" s="1155"/>
      <c r="H20" s="1155" t="s">
        <v>1340</v>
      </c>
      <c r="I20" s="1171">
        <v>21892.352999999999</v>
      </c>
      <c r="J20" s="1171">
        <v>21862.025999999998</v>
      </c>
      <c r="K20" s="1171">
        <v>21955.486000000001</v>
      </c>
      <c r="L20" s="1332">
        <v>22555.074000000001</v>
      </c>
      <c r="M20" s="1171">
        <v>22273.998</v>
      </c>
      <c r="N20" s="1171">
        <v>22899.066999999999</v>
      </c>
      <c r="O20" s="1171">
        <v>23319.942000000003</v>
      </c>
      <c r="P20" s="1332">
        <v>23422.853000000003</v>
      </c>
      <c r="Q20" s="1174">
        <v>23348.163925979999</v>
      </c>
      <c r="R20" s="1171">
        <v>24100.648379768001</v>
      </c>
      <c r="S20" s="1171">
        <v>24265.920394100998</v>
      </c>
      <c r="T20" s="1332">
        <v>24554.882904753998</v>
      </c>
      <c r="U20" s="1171">
        <v>23943.259000000002</v>
      </c>
      <c r="V20" s="1171">
        <v>24011.377</v>
      </c>
      <c r="W20" s="1171">
        <v>25312.217999999997</v>
      </c>
      <c r="X20" s="1332">
        <v>25646.249</v>
      </c>
      <c r="Y20" s="1171">
        <v>25483.388048506</v>
      </c>
      <c r="Z20" s="1171">
        <v>25570.924975081001</v>
      </c>
      <c r="AA20" s="1171">
        <v>26093.133802985001</v>
      </c>
      <c r="AB20" s="1332">
        <v>26581.074213427</v>
      </c>
      <c r="AC20" s="1171">
        <v>26208.930064829998</v>
      </c>
      <c r="AD20" s="1171">
        <v>27149.603865032001</v>
      </c>
      <c r="AE20" s="1199">
        <v>28806.371456689998</v>
      </c>
      <c r="AF20" s="861">
        <v>6.1023637762607441E-2</v>
      </c>
      <c r="AG20" s="861">
        <v>0.1039828206987774</v>
      </c>
    </row>
    <row r="21" spans="1:33" ht="15.05" customHeight="1">
      <c r="A21" s="603"/>
      <c r="B21" s="605" t="s">
        <v>1005</v>
      </c>
      <c r="C21" s="130"/>
      <c r="D21" s="1155"/>
      <c r="E21" s="1155" t="s">
        <v>1502</v>
      </c>
      <c r="F21" s="1155"/>
      <c r="G21" s="1155"/>
      <c r="H21" s="1155" t="s">
        <v>1341</v>
      </c>
      <c r="I21" s="1171">
        <v>578.15899999999999</v>
      </c>
      <c r="J21" s="1171">
        <v>668.22799999999995</v>
      </c>
      <c r="K21" s="1171">
        <v>65.826999999999998</v>
      </c>
      <c r="L21" s="1332">
        <v>214.851</v>
      </c>
      <c r="M21" s="1171">
        <v>505.65600000000001</v>
      </c>
      <c r="N21" s="1171">
        <v>176.417</v>
      </c>
      <c r="O21" s="1171">
        <v>483.71899999999999</v>
      </c>
      <c r="P21" s="1332">
        <v>204.51300000000001</v>
      </c>
      <c r="Q21" s="1171">
        <v>591.75139451099994</v>
      </c>
      <c r="R21" s="1171">
        <v>691.97488606499996</v>
      </c>
      <c r="S21" s="1171">
        <v>709.6688569800001</v>
      </c>
      <c r="T21" s="1332">
        <v>391.71106298399991</v>
      </c>
      <c r="U21" s="1171">
        <v>719.41226084899995</v>
      </c>
      <c r="V21" s="1171">
        <v>839.37489209599994</v>
      </c>
      <c r="W21" s="1171">
        <v>823.03370466700017</v>
      </c>
      <c r="X21" s="1332">
        <v>521.58773606700015</v>
      </c>
      <c r="Y21" s="1171">
        <v>865.13299967399996</v>
      </c>
      <c r="Z21" s="1171">
        <v>612.76834226500011</v>
      </c>
      <c r="AA21" s="1171">
        <v>820.11053898099976</v>
      </c>
      <c r="AB21" s="1332">
        <v>217.06873227799997</v>
      </c>
      <c r="AC21" s="1171">
        <v>791.98956074499995</v>
      </c>
      <c r="AD21" s="1171">
        <v>886.82722739600001</v>
      </c>
      <c r="AE21" s="1199">
        <v>851.82556634100001</v>
      </c>
      <c r="AF21" s="861">
        <v>-3.9468410501756646E-2</v>
      </c>
      <c r="AG21" s="861">
        <v>3.8671649555201082E-2</v>
      </c>
    </row>
    <row r="22" spans="1:33" ht="15.05" customHeight="1">
      <c r="A22" s="603"/>
      <c r="B22" s="605" t="s">
        <v>1006</v>
      </c>
      <c r="C22" s="1151"/>
      <c r="E22" s="1151" t="s">
        <v>1106</v>
      </c>
      <c r="H22" s="1151" t="s">
        <v>1342</v>
      </c>
      <c r="I22" s="1171">
        <v>570.76099999999997</v>
      </c>
      <c r="J22" s="1171">
        <v>661.64200000000005</v>
      </c>
      <c r="K22" s="1171">
        <v>60.058999999999997</v>
      </c>
      <c r="L22" s="1332">
        <v>213.08500000000001</v>
      </c>
      <c r="M22" s="1171">
        <v>503.57</v>
      </c>
      <c r="N22" s="1171">
        <v>174.36699999999999</v>
      </c>
      <c r="O22" s="1171">
        <v>480.70499999999998</v>
      </c>
      <c r="P22" s="1332">
        <v>204.58199999999999</v>
      </c>
      <c r="Q22" s="1171">
        <v>589.36972192799999</v>
      </c>
      <c r="R22" s="1171">
        <v>690.26767281100001</v>
      </c>
      <c r="S22" s="1171">
        <v>707.0807005480001</v>
      </c>
      <c r="T22" s="1332">
        <v>388.80643628499979</v>
      </c>
      <c r="U22" s="1171">
        <v>716.423099697</v>
      </c>
      <c r="V22" s="1171">
        <v>838.04315285400003</v>
      </c>
      <c r="W22" s="1171">
        <v>819.07489121399999</v>
      </c>
      <c r="X22" s="1332">
        <v>518.62342227199997</v>
      </c>
      <c r="Y22" s="1171">
        <v>861.71293531900005</v>
      </c>
      <c r="Z22" s="1171">
        <v>610.26045759299996</v>
      </c>
      <c r="AA22" s="1171">
        <v>817.80026826000017</v>
      </c>
      <c r="AB22" s="1332">
        <v>215.81360616699976</v>
      </c>
      <c r="AC22" s="1171">
        <v>789.47246681399997</v>
      </c>
      <c r="AD22" s="1171">
        <v>884.03967083399993</v>
      </c>
      <c r="AE22" s="1199">
        <v>850.84976490200029</v>
      </c>
      <c r="AF22" s="861">
        <v>-3.7543457637696731E-2</v>
      </c>
      <c r="AG22" s="861">
        <v>4.0412675227312178E-2</v>
      </c>
    </row>
    <row r="23" spans="1:33" ht="15.05" customHeight="1" thickBot="1">
      <c r="A23" s="603"/>
      <c r="B23" s="605" t="s">
        <v>1007</v>
      </c>
      <c r="C23" s="1151"/>
      <c r="D23" s="1524"/>
      <c r="E23" s="1524" t="s">
        <v>1107</v>
      </c>
      <c r="F23" s="1524"/>
      <c r="G23" s="1524"/>
      <c r="H23" s="1524"/>
      <c r="I23" s="1172">
        <v>394477.561313877</v>
      </c>
      <c r="J23" s="1172">
        <v>409735.88514226698</v>
      </c>
      <c r="K23" s="1172">
        <v>408092.91369696404</v>
      </c>
      <c r="L23" s="1422">
        <v>403917.722675614</v>
      </c>
      <c r="M23" s="1172">
        <v>421595.90331134794</v>
      </c>
      <c r="N23" s="1172">
        <v>426869.90948459599</v>
      </c>
      <c r="O23" s="1172">
        <v>425986.28525418602</v>
      </c>
      <c r="P23" s="1422">
        <v>435065.55338601198</v>
      </c>
      <c r="Q23" s="1172">
        <v>451692.34747551696</v>
      </c>
      <c r="R23" s="1172">
        <v>455295.32983757695</v>
      </c>
      <c r="S23" s="1172">
        <v>473688.41426570201</v>
      </c>
      <c r="T23" s="1422">
        <v>482126.69572789903</v>
      </c>
      <c r="U23" s="1172">
        <v>501465.85213509109</v>
      </c>
      <c r="V23" s="1172">
        <v>519051.20035831706</v>
      </c>
      <c r="W23" s="1172">
        <v>534114.37156685907</v>
      </c>
      <c r="X23" s="1422">
        <v>511711.99373096309</v>
      </c>
      <c r="Y23" s="1319">
        <v>514060.68462855695</v>
      </c>
      <c r="Z23" s="1319">
        <v>518010.71335387102</v>
      </c>
      <c r="AA23" s="1319">
        <v>519190.94635732996</v>
      </c>
      <c r="AB23" s="1422">
        <v>528406.22583253193</v>
      </c>
      <c r="AC23" s="1319">
        <v>538599.276998093</v>
      </c>
      <c r="AD23" s="1319">
        <v>543427.25409096107</v>
      </c>
      <c r="AE23" s="1982">
        <v>578197.91652545403</v>
      </c>
      <c r="AF23" s="1836">
        <v>6.3984023938322476E-2</v>
      </c>
      <c r="AG23" s="1836">
        <v>0.11365177028243645</v>
      </c>
    </row>
    <row r="24" spans="1:33" ht="15.05" customHeight="1">
      <c r="A24" s="603"/>
      <c r="B24" s="605" t="s">
        <v>1008</v>
      </c>
      <c r="C24" s="1151"/>
      <c r="E24" s="467"/>
      <c r="F24" s="954"/>
      <c r="G24" s="954"/>
      <c r="H24" s="954"/>
      <c r="I24" s="256"/>
      <c r="J24" s="1171"/>
      <c r="K24" s="1171"/>
      <c r="L24" s="1171"/>
      <c r="M24" s="1171"/>
      <c r="N24" s="1171"/>
      <c r="O24" s="1171"/>
      <c r="P24" s="1171"/>
      <c r="Q24" s="1171"/>
      <c r="R24" s="1756"/>
      <c r="S24" s="1171"/>
      <c r="T24" s="1756"/>
      <c r="U24" s="1171"/>
      <c r="V24" s="1171"/>
      <c r="W24" s="1171"/>
      <c r="X24" s="1171"/>
      <c r="Y24" s="1171"/>
      <c r="Z24" s="1171"/>
      <c r="AA24" s="1171"/>
      <c r="AB24" s="1171"/>
      <c r="AC24" s="1171"/>
      <c r="AD24" s="1171"/>
      <c r="AE24" s="1171"/>
      <c r="AF24" s="1161"/>
      <c r="AG24" s="1161"/>
    </row>
    <row r="25" spans="1:33" ht="15.05" customHeight="1">
      <c r="A25" s="603"/>
      <c r="B25" s="1610" t="s">
        <v>1325</v>
      </c>
      <c r="C25" s="1151"/>
      <c r="E25" s="467"/>
      <c r="F25" s="954"/>
      <c r="G25" s="954"/>
      <c r="H25" s="954"/>
      <c r="I25" s="256"/>
      <c r="J25" s="1171"/>
      <c r="K25" s="1171"/>
      <c r="L25" s="1195"/>
      <c r="M25" s="1195"/>
      <c r="N25" s="1195"/>
      <c r="O25" s="1195"/>
      <c r="P25" s="1195"/>
      <c r="Q25" s="1195"/>
      <c r="R25" s="2001"/>
      <c r="S25" s="1195"/>
      <c r="T25" s="2001"/>
      <c r="U25" s="1195"/>
      <c r="V25" s="1195"/>
      <c r="W25" s="1195"/>
      <c r="X25" s="1195"/>
      <c r="Y25" s="1195"/>
      <c r="Z25" s="1195"/>
      <c r="AA25" s="1195"/>
      <c r="AB25" s="2005"/>
      <c r="AC25" s="1195"/>
      <c r="AD25" s="1195"/>
      <c r="AE25" s="1999"/>
      <c r="AF25" s="2008"/>
      <c r="AG25" s="1161"/>
    </row>
    <row r="26" spans="1:33" ht="15.05" customHeight="1">
      <c r="A26" s="603"/>
      <c r="B26" s="1610" t="s">
        <v>1621</v>
      </c>
      <c r="C26" s="1151"/>
      <c r="D26" s="1155"/>
      <c r="F26" s="1155"/>
      <c r="G26" s="1155"/>
      <c r="H26" s="1155"/>
      <c r="I26" s="1171"/>
      <c r="J26" s="1171"/>
      <c r="K26" s="1171"/>
      <c r="L26" s="1195"/>
      <c r="M26" s="1195"/>
      <c r="N26" s="1195"/>
      <c r="O26" s="1195"/>
      <c r="P26" s="1195"/>
      <c r="Q26" s="1195"/>
      <c r="R26" s="2001"/>
      <c r="S26" s="1195"/>
      <c r="T26" s="2002"/>
      <c r="U26" s="1195"/>
      <c r="V26" s="1195"/>
      <c r="W26" s="1195"/>
      <c r="X26" s="1195"/>
      <c r="Y26" s="1195"/>
      <c r="Z26" s="1195"/>
      <c r="AA26" s="1195"/>
      <c r="AB26" s="2005"/>
      <c r="AC26" s="1195"/>
      <c r="AD26" s="1195"/>
      <c r="AE26" s="1999"/>
      <c r="AF26" s="1999"/>
      <c r="AG26" s="1161"/>
    </row>
    <row r="27" spans="1:33" ht="15.05" customHeight="1">
      <c r="A27" s="603"/>
      <c r="B27" s="605" t="s">
        <v>1118</v>
      </c>
      <c r="C27" s="1151"/>
      <c r="D27" s="553" t="s">
        <v>920</v>
      </c>
      <c r="E27" s="1155"/>
      <c r="F27" s="7"/>
      <c r="G27" s="1155"/>
      <c r="H27" s="1155"/>
      <c r="I27" s="803"/>
      <c r="J27" s="803"/>
      <c r="K27" s="803"/>
      <c r="L27" s="2003"/>
      <c r="M27" s="651"/>
      <c r="N27" s="651"/>
      <c r="O27" s="651"/>
      <c r="P27" s="2003"/>
      <c r="Q27" s="651"/>
      <c r="R27" s="2004"/>
      <c r="S27" s="651"/>
      <c r="T27" s="2003"/>
      <c r="U27" s="651"/>
      <c r="V27" s="651"/>
      <c r="W27" s="651"/>
      <c r="X27" s="2003"/>
      <c r="Y27" s="651"/>
      <c r="Z27" s="651"/>
      <c r="AA27" s="651"/>
      <c r="AB27" s="2003"/>
      <c r="AC27" s="651"/>
      <c r="AD27" s="651"/>
      <c r="AE27" s="1998"/>
      <c r="AF27" s="1998"/>
      <c r="AG27" s="1867"/>
    </row>
    <row r="28" spans="1:33" ht="15.05" customHeight="1">
      <c r="A28" s="161"/>
      <c r="B28" s="605" t="s">
        <v>1009</v>
      </c>
      <c r="C28" s="1151"/>
      <c r="D28" s="988"/>
      <c r="E28" s="988" t="s">
        <v>1108</v>
      </c>
      <c r="F28" s="988"/>
      <c r="G28" s="988"/>
      <c r="H28" s="1646"/>
      <c r="I28" s="1293">
        <v>7.1219062470830865E-3</v>
      </c>
      <c r="J28" s="1293">
        <v>7.2214125843423254E-3</v>
      </c>
      <c r="K28" s="1293">
        <v>6.7182395560529328E-3</v>
      </c>
      <c r="L28" s="1525">
        <v>5.671350541181089E-3</v>
      </c>
      <c r="M28" s="1293">
        <v>6.0562400000000001E-3</v>
      </c>
      <c r="N28" s="1293">
        <v>4.1455976511880887E-3</v>
      </c>
      <c r="O28" s="1293">
        <v>4.6036937095342715E-3</v>
      </c>
      <c r="P28" s="1596">
        <v>3.9870940927398072E-3</v>
      </c>
      <c r="Q28" s="1729">
        <v>7.0504555253376707E-3</v>
      </c>
      <c r="R28" s="1729">
        <v>7.4596292169301567E-3</v>
      </c>
      <c r="S28" s="1729">
        <v>7.5224275636416619E-3</v>
      </c>
      <c r="T28" s="1596">
        <v>6.61546278382671E-3</v>
      </c>
      <c r="U28" s="1729">
        <v>7.6458170222265904E-3</v>
      </c>
      <c r="V28" s="1729">
        <v>7.9807951059723461E-3</v>
      </c>
      <c r="W28" s="1729">
        <v>7.8395267334703325E-3</v>
      </c>
      <c r="X28" s="1596">
        <v>6.9820480467008101E-3</v>
      </c>
      <c r="Y28" s="1729">
        <v>7.9004168280627594E-3</v>
      </c>
      <c r="Z28" s="1729">
        <v>6.7173822288057851E-3</v>
      </c>
      <c r="AA28" s="1729">
        <v>7.0061958655859629E-3</v>
      </c>
      <c r="AB28" s="1596">
        <v>5.4154122945078145E-3</v>
      </c>
      <c r="AC28" s="1729">
        <v>6.6927352064158367E-3</v>
      </c>
      <c r="AD28" s="1729">
        <v>7.1466338714790169E-3</v>
      </c>
      <c r="AE28" s="1773">
        <v>7.0495420979417144E-3</v>
      </c>
      <c r="AF28" s="1862" t="s">
        <v>1549</v>
      </c>
      <c r="AG28" s="1862" t="s">
        <v>1550</v>
      </c>
    </row>
    <row r="29" spans="1:33" ht="15.05" customHeight="1">
      <c r="A29" s="161"/>
      <c r="B29" s="605"/>
      <c r="C29" s="1151"/>
      <c r="D29" s="1155"/>
      <c r="E29" s="1155" t="s">
        <v>1109</v>
      </c>
      <c r="F29" s="1155"/>
      <c r="G29" s="1155"/>
      <c r="H29" s="1155"/>
      <c r="I29" s="1178">
        <v>0.12093196392831919</v>
      </c>
      <c r="J29" s="1178">
        <v>0.12335647419204583</v>
      </c>
      <c r="K29" s="1178">
        <v>0.11274291156127386</v>
      </c>
      <c r="L29" s="1455">
        <v>9.2903841831428496E-2</v>
      </c>
      <c r="M29" s="1178">
        <v>9.5668125666689169E-2</v>
      </c>
      <c r="N29" s="1178">
        <v>6.0384597535505007E-2</v>
      </c>
      <c r="O29" s="1178">
        <v>6.8833063063545183E-2</v>
      </c>
      <c r="P29" s="1455">
        <v>5.8652067131080371E-2</v>
      </c>
      <c r="Q29" s="1178">
        <v>0.11460646842298783</v>
      </c>
      <c r="R29" s="1178">
        <v>0.11976252048503513</v>
      </c>
      <c r="S29" s="1178">
        <v>0.12154846789693534</v>
      </c>
      <c r="T29" s="1455">
        <v>0.10581697692326081</v>
      </c>
      <c r="U29" s="1178">
        <v>0.12879558602841407</v>
      </c>
      <c r="V29" s="1178">
        <v>0.13356184525238354</v>
      </c>
      <c r="W29" s="1178">
        <v>0.13217364376558335</v>
      </c>
      <c r="X29" s="1455">
        <v>0.11536227421883288</v>
      </c>
      <c r="Y29" s="1178">
        <v>0.12511624605207652</v>
      </c>
      <c r="Z29" s="1178">
        <v>0.10413494897050737</v>
      </c>
      <c r="AA29" s="1178">
        <v>0.10813704372748344</v>
      </c>
      <c r="AB29" s="1455">
        <v>8.248829139196806E-2</v>
      </c>
      <c r="AC29" s="1178">
        <v>0.10317632332236611</v>
      </c>
      <c r="AD29" s="1178">
        <v>0.10818892867737147</v>
      </c>
      <c r="AE29" s="1774">
        <v>0.1081662744985129</v>
      </c>
      <c r="AF29" s="1522" t="s">
        <v>1550</v>
      </c>
      <c r="AG29" s="1522" t="s">
        <v>1551</v>
      </c>
    </row>
    <row r="30" spans="1:33" ht="15.05" customHeight="1">
      <c r="A30" s="161"/>
      <c r="B30" s="605"/>
      <c r="C30" s="1151"/>
      <c r="D30" s="1155"/>
      <c r="E30" s="1155" t="s">
        <v>1110</v>
      </c>
      <c r="F30" s="1155"/>
      <c r="G30" s="1155"/>
      <c r="H30" s="1155"/>
      <c r="I30" s="1171">
        <v>3390.8716070339246</v>
      </c>
      <c r="J30" s="1171">
        <v>3497.5796565528772</v>
      </c>
      <c r="K30" s="1171">
        <v>3258.1754093243308</v>
      </c>
      <c r="L30" s="1332">
        <v>2699.3924221203356</v>
      </c>
      <c r="M30" s="1171">
        <v>2909.7957570134972</v>
      </c>
      <c r="N30" s="1171">
        <v>1844.2965260957458</v>
      </c>
      <c r="O30" s="1171">
        <v>2111.6792873038762</v>
      </c>
      <c r="P30" s="1332">
        <v>1809.6281331491559</v>
      </c>
      <c r="Q30" s="1171">
        <v>3745.8029868197386</v>
      </c>
      <c r="R30" s="1171">
        <v>3963.8029012590973</v>
      </c>
      <c r="S30" s="1171">
        <v>4062.4167141187218</v>
      </c>
      <c r="T30" s="1332">
        <v>3571.7737325332969</v>
      </c>
      <c r="U30" s="1171">
        <v>4674.5910067837558</v>
      </c>
      <c r="V30" s="1171">
        <v>4880.201779647864</v>
      </c>
      <c r="W30" s="1171">
        <v>4887.9918060800865</v>
      </c>
      <c r="X30" s="1332">
        <v>4315.1496815189475</v>
      </c>
      <c r="Y30" s="1171">
        <v>5089.5705462415299</v>
      </c>
      <c r="Z30" s="1171">
        <v>4263.3026766959902</v>
      </c>
      <c r="AA30" s="1171">
        <v>4451.57526043696</v>
      </c>
      <c r="AB30" s="1332">
        <v>3399.6083473310841</v>
      </c>
      <c r="AC30" s="1171">
        <v>4418.5538819145613</v>
      </c>
      <c r="AD30" s="1171">
        <v>4730.4372623963181</v>
      </c>
      <c r="AE30" s="1199">
        <v>4767.4611364482262</v>
      </c>
      <c r="AF30" s="861">
        <v>7.8267339778972378E-3</v>
      </c>
      <c r="AG30" s="861">
        <v>7.09604707391287E-2</v>
      </c>
    </row>
    <row r="31" spans="1:33" ht="15.05" customHeight="1">
      <c r="A31" s="139"/>
      <c r="B31" s="605"/>
      <c r="C31" s="1151"/>
      <c r="D31" s="1155"/>
      <c r="E31" s="1155" t="s">
        <v>1516</v>
      </c>
      <c r="F31" s="1155"/>
      <c r="G31" s="1155"/>
      <c r="H31" s="1155"/>
      <c r="I31" s="1171">
        <v>27655.395665529086</v>
      </c>
      <c r="J31" s="1171">
        <v>28585.388601677078</v>
      </c>
      <c r="K31" s="1171">
        <v>28169.449469885807</v>
      </c>
      <c r="L31" s="1332">
        <v>28400.587002168515</v>
      </c>
      <c r="M31" s="1171">
        <v>28282.42139124871</v>
      </c>
      <c r="N31" s="1171">
        <v>28528.719551474711</v>
      </c>
      <c r="O31" s="1171">
        <v>29154.485171063614</v>
      </c>
      <c r="P31" s="1332">
        <v>29293.864354970356</v>
      </c>
      <c r="Q31" s="1171">
        <v>29930.078202495399</v>
      </c>
      <c r="R31" s="1171">
        <v>31102.503600345928</v>
      </c>
      <c r="S31" s="1171">
        <v>31894.593635650501</v>
      </c>
      <c r="T31" s="1332">
        <v>32343.069759905531</v>
      </c>
      <c r="U31" s="1171">
        <v>32537.940811106146</v>
      </c>
      <c r="V31" s="1171">
        <v>33558.233703734346</v>
      </c>
      <c r="W31" s="1171">
        <v>34831.806520140606</v>
      </c>
      <c r="X31" s="1332">
        <v>35229.940060711488</v>
      </c>
      <c r="Y31" s="1171">
        <v>36052.049060874226</v>
      </c>
      <c r="Z31" s="1171">
        <v>36940.883947539005</v>
      </c>
      <c r="AA31" s="1171">
        <v>37204.732980478359</v>
      </c>
      <c r="AB31" s="1332">
        <v>37313.365254074743</v>
      </c>
      <c r="AC31" s="1171">
        <v>37996.255252558563</v>
      </c>
      <c r="AD31" s="1171">
        <v>39132.735915542034</v>
      </c>
      <c r="AE31" s="1199">
        <v>40190.604899409293</v>
      </c>
      <c r="AF31" s="861">
        <v>2.7032839874789216E-2</v>
      </c>
      <c r="AG31" s="861">
        <v>8.025516324758053E-2</v>
      </c>
    </row>
    <row r="32" spans="1:33" ht="15.05" customHeight="1">
      <c r="A32" s="4"/>
      <c r="B32" s="605"/>
      <c r="C32" s="1151"/>
      <c r="D32" s="1155"/>
      <c r="E32" s="1155" t="s">
        <v>1111</v>
      </c>
      <c r="F32" s="1155"/>
      <c r="G32" s="1155"/>
      <c r="H32" s="1155"/>
      <c r="I32" s="1183" t="s">
        <v>1033</v>
      </c>
      <c r="J32" s="1183" t="s">
        <v>1033</v>
      </c>
      <c r="K32" s="1183" t="s">
        <v>1030</v>
      </c>
      <c r="L32" s="1379">
        <v>700</v>
      </c>
      <c r="M32" s="1183">
        <v>0</v>
      </c>
      <c r="N32" s="1183">
        <v>0</v>
      </c>
      <c r="O32" s="1183" t="s">
        <v>1033</v>
      </c>
      <c r="P32" s="1379">
        <v>360</v>
      </c>
      <c r="Q32" s="1183" t="s">
        <v>1384</v>
      </c>
      <c r="R32" s="1183">
        <v>150</v>
      </c>
      <c r="S32" s="1183" t="s">
        <v>1406</v>
      </c>
      <c r="T32" s="1379">
        <v>750</v>
      </c>
      <c r="U32" s="1183" t="s">
        <v>1420</v>
      </c>
      <c r="V32" s="1183">
        <v>150</v>
      </c>
      <c r="W32" s="1183" t="s">
        <v>1446</v>
      </c>
      <c r="X32" s="1379">
        <v>980</v>
      </c>
      <c r="Y32" s="1183" t="s">
        <v>1030</v>
      </c>
      <c r="Z32" s="1183">
        <v>180</v>
      </c>
      <c r="AA32" s="1183">
        <v>180</v>
      </c>
      <c r="AB32" s="1379">
        <v>640</v>
      </c>
      <c r="AC32" s="1183">
        <v>180</v>
      </c>
      <c r="AD32" s="1183">
        <v>180</v>
      </c>
      <c r="AE32" s="1199">
        <v>180</v>
      </c>
      <c r="AF32" s="1522" t="s">
        <v>1446</v>
      </c>
      <c r="AG32" s="1863" t="s">
        <v>1030</v>
      </c>
    </row>
    <row r="33" spans="1:33" ht="15.05" customHeight="1">
      <c r="A33" s="140"/>
      <c r="B33" s="605"/>
      <c r="C33" s="130"/>
      <c r="D33" s="1155"/>
      <c r="E33" s="1155" t="s">
        <v>1112</v>
      </c>
      <c r="F33" s="1155"/>
      <c r="G33" s="1155"/>
      <c r="H33" s="1155"/>
      <c r="I33" s="1081">
        <v>0.48187321858891957</v>
      </c>
      <c r="J33" s="1081">
        <v>0.4786652361350921</v>
      </c>
      <c r="K33" s="1081">
        <v>0.48888049295715852</v>
      </c>
      <c r="L33" s="1417">
        <v>0.54263916947646484</v>
      </c>
      <c r="M33" s="1081">
        <v>0.50228201033010644</v>
      </c>
      <c r="N33" s="1081">
        <v>0.52497642156337865</v>
      </c>
      <c r="O33" s="1081">
        <v>0.5248035466040275</v>
      </c>
      <c r="P33" s="1417">
        <v>0.58000473834567812</v>
      </c>
      <c r="Q33" s="1081">
        <v>0.46187212821369167</v>
      </c>
      <c r="R33" s="1081">
        <v>0.45883639558197387</v>
      </c>
      <c r="S33" s="1081">
        <v>0.4518818758463396</v>
      </c>
      <c r="T33" s="1417">
        <v>0.49705319057025649</v>
      </c>
      <c r="U33" s="1081">
        <v>0.41175756081407966</v>
      </c>
      <c r="V33" s="1081">
        <v>0.40054665004345502</v>
      </c>
      <c r="W33" s="1081">
        <v>0.40443641745962089</v>
      </c>
      <c r="X33" s="1417">
        <v>0.46008883123908084</v>
      </c>
      <c r="Y33" s="1081">
        <v>0.40657055148947407</v>
      </c>
      <c r="Z33" s="1081">
        <v>0.40968484039014463</v>
      </c>
      <c r="AA33" s="1081">
        <v>0.40741174931702384</v>
      </c>
      <c r="AB33" s="1417">
        <v>0.45168876529846286</v>
      </c>
      <c r="AC33" s="1081">
        <v>0.40475496569262587</v>
      </c>
      <c r="AD33" s="1081">
        <v>0.39787752213498923</v>
      </c>
      <c r="AE33" s="1630">
        <v>0.39512301569374686</v>
      </c>
      <c r="AF33" s="1522" t="s">
        <v>1552</v>
      </c>
      <c r="AG33" s="1902" t="s">
        <v>1553</v>
      </c>
    </row>
    <row r="34" spans="1:33" ht="15.05" customHeight="1">
      <c r="A34" s="140"/>
      <c r="B34" s="605"/>
      <c r="C34" s="130"/>
      <c r="D34" s="1155"/>
      <c r="E34" s="1155" t="s">
        <v>1166</v>
      </c>
      <c r="F34" s="1155"/>
      <c r="G34" s="1155"/>
      <c r="H34" s="1155"/>
      <c r="I34" s="1163">
        <v>1.78E-2</v>
      </c>
      <c r="J34" s="1163">
        <v>1.7463224157347093E-2</v>
      </c>
      <c r="K34" s="1163">
        <v>1.6649891735549913E-2</v>
      </c>
      <c r="L34" s="1431">
        <v>1.6295127608245127E-2</v>
      </c>
      <c r="M34" s="1163">
        <v>1.6278138028606445E-2</v>
      </c>
      <c r="N34" s="1163">
        <v>1.5811029860337198E-2</v>
      </c>
      <c r="O34" s="1163">
        <v>1.5654196450845499E-2</v>
      </c>
      <c r="P34" s="1431">
        <v>1.5269733140765483E-2</v>
      </c>
      <c r="Q34" s="1163">
        <v>1.596099425939285E-2</v>
      </c>
      <c r="R34" s="1163">
        <v>1.6133902469220161E-2</v>
      </c>
      <c r="S34" s="1163">
        <v>1.6057083700398399E-2</v>
      </c>
      <c r="T34" s="1431">
        <v>1.6707217654793403E-2</v>
      </c>
      <c r="U34" s="1163">
        <v>1.7336190678086224E-2</v>
      </c>
      <c r="V34" s="1163">
        <v>1.83455746419324E-2</v>
      </c>
      <c r="W34" s="1163">
        <v>1.8589325466263254E-2</v>
      </c>
      <c r="X34" s="1431">
        <v>1.9190654672206049E-2</v>
      </c>
      <c r="Y34" s="1178">
        <v>1.9090001502168299E-2</v>
      </c>
      <c r="Z34" s="1178">
        <v>1.8536078435158101E-2</v>
      </c>
      <c r="AA34" s="1490">
        <v>1.8070611045607698E-2</v>
      </c>
      <c r="AB34" s="1431">
        <v>1.7235768252092727E-2</v>
      </c>
      <c r="AC34" s="1490">
        <v>1.7413393097750956E-2</v>
      </c>
      <c r="AD34" s="1490">
        <v>1.7358166273183141E-2</v>
      </c>
      <c r="AE34" s="1983">
        <v>1.6719915003139588E-2</v>
      </c>
      <c r="AF34" s="1522" t="s">
        <v>1554</v>
      </c>
      <c r="AG34" s="1522" t="s">
        <v>1555</v>
      </c>
    </row>
    <row r="35" spans="1:33" ht="15.05" customHeight="1" thickBot="1">
      <c r="A35" s="140"/>
      <c r="B35" s="133"/>
      <c r="C35" s="130"/>
      <c r="D35" s="1524"/>
      <c r="E35" s="1524" t="s">
        <v>1113</v>
      </c>
      <c r="F35" s="1524"/>
      <c r="G35" s="1524"/>
      <c r="H35" s="1524"/>
      <c r="I35" s="1175">
        <v>1.78E-2</v>
      </c>
      <c r="J35" s="1175">
        <v>1.7633742196110917E-2</v>
      </c>
      <c r="K35" s="1175">
        <v>1.7292745697486876E-2</v>
      </c>
      <c r="L35" s="1443">
        <v>1.7033473239309423E-2</v>
      </c>
      <c r="M35" s="1175">
        <v>1.6278138028606445E-2</v>
      </c>
      <c r="N35" s="1175">
        <v>1.6039398227945395E-2</v>
      </c>
      <c r="O35" s="1175">
        <v>1.5908893059078735E-2</v>
      </c>
      <c r="P35" s="1443">
        <v>1.574399595090983E-2</v>
      </c>
      <c r="Q35" s="1175">
        <v>1.596099425939285E-2</v>
      </c>
      <c r="R35" s="1175">
        <v>1.6049005660394983E-2</v>
      </c>
      <c r="S35" s="1175">
        <v>1.6051804298610303E-2</v>
      </c>
      <c r="T35" s="1443">
        <v>1.6224473337550359E-2</v>
      </c>
      <c r="U35" s="1175">
        <v>1.7336190678086224E-2</v>
      </c>
      <c r="V35" s="1175">
        <v>1.7845051092648129E-2</v>
      </c>
      <c r="W35" s="1175">
        <v>1.8101155182867399E-2</v>
      </c>
      <c r="X35" s="1443">
        <v>1.8384980943624323E-2</v>
      </c>
      <c r="Y35" s="1175">
        <v>1.9090001502168299E-2</v>
      </c>
      <c r="Z35" s="1175">
        <v>1.88120650216764E-2</v>
      </c>
      <c r="AA35" s="1745">
        <v>1.8559877341226501E-2</v>
      </c>
      <c r="AB35" s="1443">
        <v>1.8218136368343015E-2</v>
      </c>
      <c r="AC35" s="1745">
        <v>1.7413393097750956E-2</v>
      </c>
      <c r="AD35" s="1745">
        <v>1.7385729868214551E-2</v>
      </c>
      <c r="AE35" s="1984">
        <v>1.7158310878313279E-2</v>
      </c>
      <c r="AF35" s="1768" t="s">
        <v>1556</v>
      </c>
      <c r="AG35" s="1768" t="s">
        <v>1555</v>
      </c>
    </row>
    <row r="36" spans="1:33" s="522" customFormat="1" ht="20.05" customHeight="1">
      <c r="A36" s="140"/>
      <c r="B36" s="283"/>
      <c r="C36" s="130"/>
      <c r="D36" s="1155"/>
      <c r="E36" s="1155"/>
      <c r="F36" s="1155"/>
      <c r="G36" s="1155"/>
      <c r="H36" s="1155"/>
      <c r="I36" s="1163"/>
      <c r="J36" s="1163"/>
      <c r="K36" s="1163"/>
      <c r="L36" s="1163"/>
      <c r="M36" s="1163"/>
      <c r="N36" s="1163"/>
      <c r="O36" s="1163"/>
      <c r="P36" s="1163"/>
      <c r="Q36" s="1163"/>
      <c r="R36" s="1163"/>
      <c r="S36" s="1163"/>
      <c r="T36" s="1163"/>
      <c r="U36" s="1163"/>
      <c r="V36" s="1163"/>
      <c r="W36" s="1163"/>
      <c r="X36" s="1163"/>
      <c r="Y36" s="1163"/>
      <c r="Z36" s="1163"/>
      <c r="AA36" s="1163"/>
      <c r="AB36" s="1163"/>
      <c r="AC36" s="1163"/>
      <c r="AD36" s="1163"/>
      <c r="AE36" s="1163"/>
      <c r="AF36" s="167"/>
      <c r="AG36" s="1297">
        <v>2</v>
      </c>
    </row>
    <row r="37" spans="1:33" s="1152" customFormat="1" ht="5.95" customHeight="1">
      <c r="A37" s="532"/>
      <c r="B37" s="527"/>
      <c r="C37" s="527"/>
      <c r="D37" s="533"/>
      <c r="E37" s="1130"/>
      <c r="F37" s="1130"/>
      <c r="G37" s="1130"/>
      <c r="H37" s="1130"/>
      <c r="I37" s="804"/>
      <c r="J37" s="804"/>
      <c r="K37" s="804"/>
      <c r="L37" s="804"/>
      <c r="M37" s="804"/>
      <c r="N37" s="804"/>
      <c r="O37" s="804"/>
      <c r="P37" s="804"/>
      <c r="Q37" s="804"/>
      <c r="R37" s="804"/>
      <c r="S37" s="804"/>
      <c r="T37" s="804"/>
      <c r="U37" s="804"/>
      <c r="V37" s="804"/>
      <c r="W37" s="804"/>
      <c r="X37" s="804"/>
      <c r="Y37" s="804"/>
      <c r="Z37" s="804"/>
      <c r="AA37" s="804"/>
      <c r="AB37" s="804"/>
      <c r="AC37" s="804"/>
      <c r="AD37" s="804"/>
      <c r="AE37" s="804"/>
      <c r="AF37" s="804"/>
      <c r="AG37" s="1186"/>
    </row>
    <row r="38" spans="1:33" ht="15.05" customHeight="1">
      <c r="A38" s="520"/>
      <c r="B38" s="521"/>
      <c r="C38" s="521"/>
      <c r="D38" s="529"/>
      <c r="E38" s="522"/>
      <c r="F38" s="522"/>
      <c r="G38" s="522"/>
      <c r="H38" s="522"/>
      <c r="I38" s="821" t="s">
        <v>1092</v>
      </c>
      <c r="J38" s="1185" t="s">
        <v>1091</v>
      </c>
      <c r="K38" s="1185" t="s">
        <v>1168</v>
      </c>
      <c r="L38" s="1185" t="s">
        <v>1231</v>
      </c>
      <c r="M38" s="1185" t="s">
        <v>1557</v>
      </c>
      <c r="N38" s="1185" t="s">
        <v>1558</v>
      </c>
      <c r="O38" s="1185" t="s">
        <v>1559</v>
      </c>
      <c r="P38" s="1185" t="s">
        <v>1287</v>
      </c>
      <c r="Q38" s="1185" t="s">
        <v>1328</v>
      </c>
      <c r="R38" s="1185" t="s">
        <v>1397</v>
      </c>
      <c r="S38" s="1185" t="s">
        <v>1403</v>
      </c>
      <c r="T38" s="1185" t="s">
        <v>1407</v>
      </c>
      <c r="U38" s="1185" t="s">
        <v>1415</v>
      </c>
      <c r="V38" s="1185" t="s">
        <v>1421</v>
      </c>
      <c r="W38" s="1185" t="s">
        <v>1560</v>
      </c>
      <c r="X38" s="1185" t="s">
        <v>1501</v>
      </c>
      <c r="Y38" s="1185" t="s">
        <v>1488</v>
      </c>
      <c r="Z38" s="1185" t="s">
        <v>1489</v>
      </c>
      <c r="AA38" s="1185" t="s">
        <v>1494</v>
      </c>
      <c r="AB38" s="1185" t="s">
        <v>1561</v>
      </c>
      <c r="AC38" s="1185" t="s">
        <v>1529</v>
      </c>
      <c r="AD38" s="1185" t="s">
        <v>1562</v>
      </c>
      <c r="AE38" s="1185" t="s">
        <v>1563</v>
      </c>
      <c r="AF38" s="1521" t="s">
        <v>5</v>
      </c>
      <c r="AG38" s="1521" t="s">
        <v>1537</v>
      </c>
    </row>
    <row r="39" spans="1:33" ht="6.7" customHeight="1">
      <c r="A39" s="4"/>
      <c r="B39" s="283"/>
      <c r="C39" s="136"/>
      <c r="D39" s="1155"/>
      <c r="E39" s="1155"/>
      <c r="F39" s="1155"/>
      <c r="G39" s="1155"/>
      <c r="H39" s="1155"/>
      <c r="I39" s="1089"/>
      <c r="J39" s="1089"/>
      <c r="K39" s="1089"/>
      <c r="L39" s="1089"/>
      <c r="M39" s="1089"/>
      <c r="N39" s="1089"/>
      <c r="O39" s="1089"/>
      <c r="P39" s="1089"/>
      <c r="Q39" s="1089"/>
      <c r="R39" s="1089"/>
      <c r="S39" s="1089"/>
      <c r="T39" s="1089"/>
      <c r="U39" s="1089"/>
      <c r="V39" s="1089"/>
      <c r="W39" s="1089"/>
      <c r="X39" s="1089"/>
      <c r="Y39" s="1089"/>
      <c r="Z39" s="1089"/>
      <c r="AA39" s="1089"/>
      <c r="AB39" s="1089"/>
      <c r="AC39" s="1089"/>
      <c r="AD39" s="1089"/>
      <c r="AE39" s="1089"/>
      <c r="AF39" s="1161"/>
      <c r="AG39" s="1161"/>
    </row>
    <row r="40" spans="1:33" ht="14.1" customHeight="1">
      <c r="A40" s="159" t="s">
        <v>1047</v>
      </c>
      <c r="B40" s="160"/>
      <c r="C40" s="136"/>
      <c r="D40" s="553" t="s">
        <v>1434</v>
      </c>
      <c r="E40" s="1155"/>
      <c r="F40" s="7"/>
      <c r="G40" s="1155"/>
      <c r="H40" s="1155"/>
      <c r="I40" s="406"/>
      <c r="J40" s="406"/>
      <c r="K40" s="406"/>
      <c r="L40" s="406"/>
      <c r="M40" s="406"/>
      <c r="N40" s="406"/>
      <c r="O40" s="406"/>
      <c r="P40" s="406"/>
      <c r="Q40" s="406"/>
      <c r="R40" s="406"/>
      <c r="S40" s="406"/>
      <c r="T40" s="406"/>
      <c r="U40" s="406"/>
      <c r="V40" s="406"/>
      <c r="W40" s="406"/>
      <c r="X40" s="406"/>
      <c r="Y40" s="406"/>
      <c r="Z40" s="406"/>
      <c r="AA40" s="406"/>
      <c r="AB40" s="406"/>
      <c r="AC40" s="406"/>
      <c r="AD40" s="406"/>
      <c r="AE40" s="406"/>
      <c r="AF40" s="1156"/>
      <c r="AG40" s="1156"/>
    </row>
    <row r="41" spans="1:33" ht="14.1" customHeight="1">
      <c r="A41" s="161"/>
      <c r="B41" s="162"/>
      <c r="C41" s="136"/>
      <c r="D41" s="988"/>
      <c r="E41" s="988" t="s">
        <v>1108</v>
      </c>
      <c r="F41" s="988"/>
      <c r="G41" s="988"/>
      <c r="H41" s="1646"/>
      <c r="I41" s="1294">
        <v>6.7471994696735923E-3</v>
      </c>
      <c r="J41" s="1294">
        <v>7.1574613736898303E-3</v>
      </c>
      <c r="K41" s="1294">
        <v>4.9916512563196831E-3</v>
      </c>
      <c r="L41" s="1526">
        <v>4.3624656929603265E-3</v>
      </c>
      <c r="M41" s="1294">
        <v>5.6771733152240784E-3</v>
      </c>
      <c r="N41" s="1294">
        <v>3.7966833914657742E-3</v>
      </c>
      <c r="O41" s="1294">
        <v>4.307470138520105E-3</v>
      </c>
      <c r="P41" s="1609">
        <v>3.7692414411096414E-3</v>
      </c>
      <c r="Q41" s="1744">
        <v>6.1951960525277417E-3</v>
      </c>
      <c r="R41" s="1744">
        <v>6.653369457432768E-3</v>
      </c>
      <c r="S41" s="1744">
        <v>6.7885442742414981E-3</v>
      </c>
      <c r="T41" s="1609">
        <v>6.0167291722587803E-3</v>
      </c>
      <c r="U41" s="1744">
        <v>6.7861442158460416E-3</v>
      </c>
      <c r="V41" s="1744">
        <v>7.2114513190373849E-3</v>
      </c>
      <c r="W41" s="1744">
        <v>7.2095161930927016E-3</v>
      </c>
      <c r="X41" s="1609">
        <v>6.5827259253888187E-3</v>
      </c>
      <c r="Y41" s="1744">
        <v>7.8252403292466306E-3</v>
      </c>
      <c r="Z41" s="1744">
        <v>6.6684873099622059E-3</v>
      </c>
      <c r="AA41" s="1744">
        <v>6.8965205516264777E-3</v>
      </c>
      <c r="AB41" s="1609">
        <v>5.6261901642374748E-3</v>
      </c>
      <c r="AC41" s="1744">
        <v>6.8673269175748078E-3</v>
      </c>
      <c r="AD41" s="1744">
        <v>7.2387095440584618E-3</v>
      </c>
      <c r="AE41" s="1775">
        <v>7.1287131287085725E-3</v>
      </c>
      <c r="AF41" s="1862" t="s">
        <v>1549</v>
      </c>
      <c r="AG41" s="1862" t="s">
        <v>1564</v>
      </c>
    </row>
    <row r="42" spans="1:33" ht="14.1" customHeight="1">
      <c r="A42" s="602" t="s">
        <v>992</v>
      </c>
      <c r="B42" s="604"/>
      <c r="C42" s="136"/>
      <c r="D42" s="1155"/>
      <c r="E42" s="1155" t="s">
        <v>1109</v>
      </c>
      <c r="F42" s="1155"/>
      <c r="G42" s="1155"/>
      <c r="H42" s="1155"/>
      <c r="I42" s="1163">
        <v>0.1046493005041863</v>
      </c>
      <c r="J42" s="1163">
        <v>0.11290168565788387</v>
      </c>
      <c r="K42" s="1163">
        <v>7.8824655005484509E-2</v>
      </c>
      <c r="L42" s="1431">
        <v>6.8439607657047014E-2</v>
      </c>
      <c r="M42" s="1163">
        <v>8.9864898385583356E-2</v>
      </c>
      <c r="N42" s="1163">
        <v>6.0058080143025931E-2</v>
      </c>
      <c r="O42" s="1163">
        <v>6.7869898323282621E-2</v>
      </c>
      <c r="P42" s="1431">
        <v>5.9544547788873636E-2</v>
      </c>
      <c r="Q42" s="1163">
        <v>0.1008093917526745</v>
      </c>
      <c r="R42" s="1163">
        <v>0.10833419077664098</v>
      </c>
      <c r="S42" s="1163">
        <v>0.11137375246103488</v>
      </c>
      <c r="T42" s="1431">
        <v>9.9234502864670601E-2</v>
      </c>
      <c r="U42" s="1163">
        <v>0.11817740727879003</v>
      </c>
      <c r="V42" s="1163">
        <v>0.12862859270487517</v>
      </c>
      <c r="W42" s="1163">
        <v>0.12975999999999999</v>
      </c>
      <c r="X42" s="1431">
        <v>0.11712204257598369</v>
      </c>
      <c r="Y42" s="1163">
        <v>0.13482793699497683</v>
      </c>
      <c r="Z42" s="1163">
        <v>0.11514700967583559</v>
      </c>
      <c r="AA42" s="1163">
        <v>0.11880228738463668</v>
      </c>
      <c r="AB42" s="1431">
        <v>9.6834462645396149E-2</v>
      </c>
      <c r="AC42" s="1163">
        <v>0.1196396897643997</v>
      </c>
      <c r="AD42" s="1163">
        <v>0.12560823175277169</v>
      </c>
      <c r="AE42" s="1616">
        <v>0.12380470091667893</v>
      </c>
      <c r="AF42" s="1522" t="s">
        <v>1565</v>
      </c>
      <c r="AG42" s="1522" t="s">
        <v>1566</v>
      </c>
    </row>
    <row r="43" spans="1:33" s="1152" customFormat="1" ht="14.1" customHeight="1">
      <c r="A43" s="604"/>
      <c r="B43" s="798" t="s">
        <v>993</v>
      </c>
      <c r="C43" s="136"/>
      <c r="D43" s="1155"/>
      <c r="E43" s="1155" t="s">
        <v>1110</v>
      </c>
      <c r="F43" s="1155"/>
      <c r="G43" s="1155"/>
      <c r="H43" s="1155"/>
      <c r="I43" s="1171">
        <v>3424.1907462195918</v>
      </c>
      <c r="J43" s="1171">
        <v>3676.3795400307304</v>
      </c>
      <c r="K43" s="1171">
        <v>2556.2638175434031</v>
      </c>
      <c r="L43" s="1332">
        <v>2227.6129342578874</v>
      </c>
      <c r="M43" s="1171">
        <v>3021.0889217619988</v>
      </c>
      <c r="N43" s="1171">
        <v>2013.8412613706123</v>
      </c>
      <c r="O43" s="1171">
        <v>2240.7584577977982</v>
      </c>
      <c r="P43" s="1332">
        <v>1954.3587982026095</v>
      </c>
      <c r="Q43" s="1171">
        <v>3338.2983939124765</v>
      </c>
      <c r="R43" s="1171">
        <v>3604.0282808090915</v>
      </c>
      <c r="S43" s="1171">
        <v>3709.8251620713104</v>
      </c>
      <c r="T43" s="1332">
        <v>3317.7716921396645</v>
      </c>
      <c r="U43" s="1171">
        <v>4057.9520699783516</v>
      </c>
      <c r="V43" s="1171">
        <v>4378.0686300589141</v>
      </c>
      <c r="W43" s="1171">
        <v>4432.1449929104765</v>
      </c>
      <c r="X43" s="1332">
        <v>4039.3359860851956</v>
      </c>
      <c r="Y43" s="1171">
        <v>4880.9003940322009</v>
      </c>
      <c r="Z43" s="1171">
        <v>4145.7320319522205</v>
      </c>
      <c r="AA43" s="1171">
        <v>4275.7248568961668</v>
      </c>
      <c r="AB43" s="1332">
        <v>3499.4235577360337</v>
      </c>
      <c r="AC43" s="1171">
        <v>4434.6940090540238</v>
      </c>
      <c r="AD43" s="1171">
        <v>4700.299606936951</v>
      </c>
      <c r="AE43" s="1199">
        <v>4709.4383656837454</v>
      </c>
      <c r="AF43" s="861">
        <v>1.9442928134425497E-3</v>
      </c>
      <c r="AG43" s="861">
        <v>0.10143625310409243</v>
      </c>
    </row>
    <row r="44" spans="1:33" ht="14.1" customHeight="1">
      <c r="A44" s="604"/>
      <c r="B44" s="605" t="s">
        <v>994</v>
      </c>
      <c r="C44" s="136"/>
      <c r="D44" s="1155"/>
      <c r="E44" s="1155" t="s">
        <v>1516</v>
      </c>
      <c r="F44" s="1155"/>
      <c r="G44" s="1155"/>
      <c r="H44" s="1155"/>
      <c r="I44" s="1171">
        <v>27707.677514792904</v>
      </c>
      <c r="J44" s="1171">
        <v>27662.815088757397</v>
      </c>
      <c r="K44" s="1171">
        <v>27801.06952662722</v>
      </c>
      <c r="L44" s="1332">
        <v>27950.088757396454</v>
      </c>
      <c r="M44" s="1171">
        <v>27534.295857988167</v>
      </c>
      <c r="N44" s="1171">
        <v>27645.247206703909</v>
      </c>
      <c r="O44" s="1171">
        <v>28233.061452513972</v>
      </c>
      <c r="P44" s="1332">
        <v>28376.791899441345</v>
      </c>
      <c r="Q44" s="1171">
        <v>28272.477653631286</v>
      </c>
      <c r="R44" s="1171">
        <v>29323.43156424581</v>
      </c>
      <c r="S44" s="1171">
        <v>30322.283519553068</v>
      </c>
      <c r="T44" s="1332">
        <v>30725.863128491619</v>
      </c>
      <c r="U44" s="1171">
        <v>29871.638268156425</v>
      </c>
      <c r="V44" s="1171">
        <v>30748.290502793297</v>
      </c>
      <c r="W44" s="1171">
        <v>32077.377094972067</v>
      </c>
      <c r="X44" s="1332">
        <v>32543.900837988826</v>
      </c>
      <c r="Y44" s="1171">
        <v>32316.441155001397</v>
      </c>
      <c r="Z44" s="1171">
        <v>33136.028063625701</v>
      </c>
      <c r="AA44" s="1171">
        <v>34422.223884720675</v>
      </c>
      <c r="AB44" s="1332">
        <v>34964.563173047485</v>
      </c>
      <c r="AC44" s="1171">
        <v>34444.808775565638</v>
      </c>
      <c r="AD44" s="1171">
        <v>35758.598999311449</v>
      </c>
      <c r="AE44" s="1199">
        <v>37013.903257784914</v>
      </c>
      <c r="AF44" s="861">
        <v>3.5104961984042893E-2</v>
      </c>
      <c r="AG44" s="861">
        <v>7.5290875503678079E-2</v>
      </c>
    </row>
    <row r="45" spans="1:33" ht="14.1" customHeight="1">
      <c r="A45" s="603"/>
      <c r="B45" s="605" t="s">
        <v>995</v>
      </c>
      <c r="C45" s="136"/>
      <c r="D45" s="1155"/>
      <c r="E45" s="1155" t="s">
        <v>1111</v>
      </c>
      <c r="F45" s="1155"/>
      <c r="G45" s="1155"/>
      <c r="H45" s="1155"/>
      <c r="I45" s="1183">
        <v>0</v>
      </c>
      <c r="J45" s="1183">
        <v>1000</v>
      </c>
      <c r="K45" s="1183">
        <v>0</v>
      </c>
      <c r="L45" s="1379">
        <v>1000</v>
      </c>
      <c r="M45" s="1183">
        <v>0</v>
      </c>
      <c r="N45" s="1183">
        <v>0</v>
      </c>
      <c r="O45" s="1183" t="s">
        <v>1033</v>
      </c>
      <c r="P45" s="1379">
        <v>950</v>
      </c>
      <c r="Q45" s="1183" t="s">
        <v>1384</v>
      </c>
      <c r="R45" s="1183" t="s">
        <v>1393</v>
      </c>
      <c r="S45" s="1183" t="s">
        <v>1405</v>
      </c>
      <c r="T45" s="1379">
        <v>1642</v>
      </c>
      <c r="U45" s="1183" t="s">
        <v>1420</v>
      </c>
      <c r="V45" s="1183" t="s">
        <v>1433</v>
      </c>
      <c r="W45" s="1183" t="s">
        <v>1446</v>
      </c>
      <c r="X45" s="1379">
        <v>1917</v>
      </c>
      <c r="Y45" s="1183" t="s">
        <v>1035</v>
      </c>
      <c r="Z45" s="1183" t="s">
        <v>1030</v>
      </c>
      <c r="AA45" s="1183" t="s">
        <v>1519</v>
      </c>
      <c r="AB45" s="1379">
        <v>1581</v>
      </c>
      <c r="AC45" s="1183">
        <v>0</v>
      </c>
      <c r="AD45" s="1183">
        <v>0</v>
      </c>
      <c r="AE45" s="1199">
        <v>0</v>
      </c>
      <c r="AF45" s="1522" t="s">
        <v>1033</v>
      </c>
      <c r="AG45" s="1522" t="s">
        <v>1033</v>
      </c>
    </row>
    <row r="46" spans="1:33" ht="14.1" customHeight="1">
      <c r="A46" s="603"/>
      <c r="B46" s="1610" t="s">
        <v>1460</v>
      </c>
      <c r="C46" s="136"/>
      <c r="D46" s="1155"/>
      <c r="E46" s="1155" t="s">
        <v>1112</v>
      </c>
      <c r="F46" s="1155"/>
      <c r="G46" s="1155"/>
      <c r="H46" s="1155"/>
      <c r="I46" s="1081">
        <v>0.49472514230568759</v>
      </c>
      <c r="J46" s="1081">
        <v>0.49532943382968814</v>
      </c>
      <c r="K46" s="1081">
        <v>0.50697216479014362</v>
      </c>
      <c r="L46" s="1417">
        <v>0.56320588315412967</v>
      </c>
      <c r="M46" s="1081">
        <v>0.51488128363864782</v>
      </c>
      <c r="N46" s="1081">
        <v>0.54049925987534886</v>
      </c>
      <c r="O46" s="1081">
        <v>0.53705348992880186</v>
      </c>
      <c r="P46" s="1417">
        <v>0.59036106478135009</v>
      </c>
      <c r="Q46" s="1081">
        <v>0.48363064792015298</v>
      </c>
      <c r="R46" s="1081">
        <v>0.47933446577581507</v>
      </c>
      <c r="S46" s="1081">
        <v>0.47017607187775817</v>
      </c>
      <c r="T46" s="1417">
        <v>0.52452289010054509</v>
      </c>
      <c r="U46" s="1081">
        <v>0.43842282611186767</v>
      </c>
      <c r="V46" s="1081">
        <v>0.42016602188238489</v>
      </c>
      <c r="W46" s="1081">
        <v>0.42073093959893443</v>
      </c>
      <c r="X46" s="1417">
        <v>0.48025972371699788</v>
      </c>
      <c r="Y46" s="1081">
        <v>0.42113198241934829</v>
      </c>
      <c r="Z46" s="1081">
        <v>0.42088754701469899</v>
      </c>
      <c r="AA46" s="1081">
        <v>0.41901930807462856</v>
      </c>
      <c r="AB46" s="1417">
        <v>0.46848269616528732</v>
      </c>
      <c r="AC46" s="1081">
        <v>0.40937347424964665</v>
      </c>
      <c r="AD46" s="1081">
        <v>0.40367216700345504</v>
      </c>
      <c r="AE46" s="1630">
        <v>0.39981758643309667</v>
      </c>
      <c r="AF46" s="1522" t="s">
        <v>1567</v>
      </c>
      <c r="AG46" s="1902" t="s">
        <v>1568</v>
      </c>
    </row>
    <row r="47" spans="1:33" ht="14.1" customHeight="1">
      <c r="A47" s="603"/>
      <c r="B47" s="605" t="s">
        <v>997</v>
      </c>
      <c r="C47" s="136"/>
      <c r="D47" s="1155"/>
      <c r="E47" s="1155" t="s">
        <v>1114</v>
      </c>
      <c r="F47" s="1155"/>
      <c r="G47" s="1155"/>
      <c r="H47" s="1155"/>
      <c r="I47" s="1163">
        <v>1.52E-2</v>
      </c>
      <c r="J47" s="1163">
        <v>1.4897835074821796E-2</v>
      </c>
      <c r="K47" s="1163">
        <v>1.4E-2</v>
      </c>
      <c r="L47" s="1431">
        <v>1.3663131257658912E-2</v>
      </c>
      <c r="M47" s="1163">
        <v>1.382925244830379E-2</v>
      </c>
      <c r="N47" s="1163">
        <v>1.3399149616832067E-2</v>
      </c>
      <c r="O47" s="1163">
        <v>1.3258490460922364E-2</v>
      </c>
      <c r="P47" s="1431">
        <v>1.2895566208591825E-2</v>
      </c>
      <c r="Q47" s="1163">
        <v>1.3495920011509005E-2</v>
      </c>
      <c r="R47" s="1163">
        <v>1.3661288604237687E-2</v>
      </c>
      <c r="S47" s="1163">
        <v>1.3566886514511409E-2</v>
      </c>
      <c r="T47" s="1431">
        <v>1.4224538159173747E-2</v>
      </c>
      <c r="U47" s="1827">
        <v>1.4886946078636793E-2</v>
      </c>
      <c r="V47" s="1827">
        <v>1.5779329140125253E-2</v>
      </c>
      <c r="W47" s="1827">
        <v>1.6192462334865688E-2</v>
      </c>
      <c r="X47" s="1889">
        <v>1.6792096283377248E-2</v>
      </c>
      <c r="Y47" s="1163">
        <v>1.6518613324977501E-2</v>
      </c>
      <c r="Z47" s="1163">
        <v>1.5898031952610601E-2</v>
      </c>
      <c r="AA47" s="1163">
        <v>1.5474519078948E-2</v>
      </c>
      <c r="AB47" s="1889">
        <v>1.4656054723823199E-2</v>
      </c>
      <c r="AC47" s="1163">
        <v>1.4954311314314808E-2</v>
      </c>
      <c r="AD47" s="1163">
        <v>1.4745368238945688E-2</v>
      </c>
      <c r="AE47" s="1616">
        <v>1.4026373978118485E-2</v>
      </c>
      <c r="AF47" s="1522" t="s">
        <v>1554</v>
      </c>
      <c r="AG47" s="1522" t="s">
        <v>1569</v>
      </c>
    </row>
    <row r="48" spans="1:33" ht="14.1" customHeight="1">
      <c r="A48" s="603"/>
      <c r="B48" s="605" t="s">
        <v>998</v>
      </c>
      <c r="C48" s="136"/>
      <c r="D48" s="1155"/>
      <c r="E48" s="1155" t="s">
        <v>1115</v>
      </c>
      <c r="F48" s="1155"/>
      <c r="G48" s="1155"/>
      <c r="H48" s="1155"/>
      <c r="I48" s="1163">
        <v>1.47E-2</v>
      </c>
      <c r="J48" s="1163">
        <v>1.4448383463447454E-2</v>
      </c>
      <c r="K48" s="1163">
        <v>1.3599999999999999E-2</v>
      </c>
      <c r="L48" s="1431">
        <v>1.3218775362488566E-2</v>
      </c>
      <c r="M48" s="1163">
        <v>1.341632541407947E-2</v>
      </c>
      <c r="N48" s="1163">
        <v>1.3081125685564582E-2</v>
      </c>
      <c r="O48" s="1163">
        <v>1.3024612719568784E-2</v>
      </c>
      <c r="P48" s="1431">
        <v>1.2665857353252168E-2</v>
      </c>
      <c r="Q48" s="1490">
        <v>1.3301666310354504E-2</v>
      </c>
      <c r="R48" s="1490">
        <v>1.3531176566294873E-2</v>
      </c>
      <c r="S48" s="1490">
        <v>1.3430041056931165E-2</v>
      </c>
      <c r="T48" s="1810">
        <v>1.41E-2</v>
      </c>
      <c r="U48" s="1827">
        <v>1.4655626912347593E-2</v>
      </c>
      <c r="V48" s="1827">
        <v>1.5615690818833926E-2</v>
      </c>
      <c r="W48" s="1827">
        <v>1.5919210787232504E-2</v>
      </c>
      <c r="X48" s="1889">
        <v>1.6256598395419052E-2</v>
      </c>
      <c r="Y48" s="1827">
        <v>1.5834713746962135E-2</v>
      </c>
      <c r="Z48" s="1827">
        <v>1.5381634547707501E-2</v>
      </c>
      <c r="AA48" s="1163">
        <v>1.49867426032913E-2</v>
      </c>
      <c r="AB48" s="1889">
        <v>1.4383467194698E-2</v>
      </c>
      <c r="AC48" s="1163">
        <v>1.4622750559357E-2</v>
      </c>
      <c r="AD48" s="1163">
        <v>1.4476561811733193E-2</v>
      </c>
      <c r="AE48" s="1616">
        <v>1.3739652241843182E-2</v>
      </c>
      <c r="AF48" s="1522" t="s">
        <v>1570</v>
      </c>
      <c r="AG48" s="1522" t="s">
        <v>1571</v>
      </c>
    </row>
    <row r="49" spans="1:33" ht="14.1" customHeight="1">
      <c r="A49" s="603"/>
      <c r="B49" s="605" t="s">
        <v>999</v>
      </c>
      <c r="C49" s="136"/>
      <c r="D49" s="1155"/>
      <c r="E49" s="1155" t="s">
        <v>1116</v>
      </c>
      <c r="F49" s="1155"/>
      <c r="G49" s="1155"/>
      <c r="H49" s="1155"/>
      <c r="I49" s="1163">
        <v>1.52E-2</v>
      </c>
      <c r="J49" s="1163">
        <v>1.5028440997544983E-2</v>
      </c>
      <c r="K49" s="1163">
        <v>1.47E-2</v>
      </c>
      <c r="L49" s="1431">
        <v>1.4412424239206573E-2</v>
      </c>
      <c r="M49" s="1163">
        <v>1.382925244830379E-2</v>
      </c>
      <c r="N49" s="1163">
        <v>1.3609185697441996E-2</v>
      </c>
      <c r="O49" s="1163">
        <v>1.349043575808773E-2</v>
      </c>
      <c r="P49" s="1431">
        <v>1.3337138636128043E-2</v>
      </c>
      <c r="Q49" s="1163">
        <v>1.3495920011509005E-2</v>
      </c>
      <c r="R49" s="1163">
        <v>1.3580027611128549E-2</v>
      </c>
      <c r="S49" s="1163">
        <v>1.3575479993814563E-2</v>
      </c>
      <c r="T49" s="1431">
        <v>1.3746303220400187E-2</v>
      </c>
      <c r="U49" s="1827">
        <v>1.4886946078636793E-2</v>
      </c>
      <c r="V49" s="1827">
        <v>1.5336052390671933E-2</v>
      </c>
      <c r="W49" s="1827">
        <v>1.5630386647536385E-2</v>
      </c>
      <c r="X49" s="1889">
        <v>1.5932995538384988E-2</v>
      </c>
      <c r="Y49" s="1827">
        <v>1.6518613324977501E-2</v>
      </c>
      <c r="Z49" s="1827">
        <v>1.6207503618608701E-2</v>
      </c>
      <c r="AA49" s="1827">
        <v>1.59583260978968E-2</v>
      </c>
      <c r="AB49" s="1889">
        <v>1.56225624549292E-2</v>
      </c>
      <c r="AC49" s="1827">
        <v>1.4954311314314808E-2</v>
      </c>
      <c r="AD49" s="1827">
        <v>1.4849592134123851E-2</v>
      </c>
      <c r="AE49" s="1946">
        <v>1.456813188062508E-2</v>
      </c>
      <c r="AF49" s="1522" t="s">
        <v>1556</v>
      </c>
      <c r="AG49" s="1522" t="s">
        <v>1555</v>
      </c>
    </row>
    <row r="50" spans="1:33" ht="14.1" customHeight="1" thickBot="1">
      <c r="A50" s="603"/>
      <c r="B50" s="605" t="s">
        <v>1000</v>
      </c>
      <c r="C50" s="117"/>
      <c r="D50" s="1524"/>
      <c r="E50" s="1524" t="s">
        <v>1117</v>
      </c>
      <c r="F50" s="1524"/>
      <c r="G50" s="1524"/>
      <c r="H50" s="1524"/>
      <c r="I50" s="1175">
        <v>1.47E-2</v>
      </c>
      <c r="J50" s="1175">
        <v>1.4555598163901076E-2</v>
      </c>
      <c r="K50" s="1175">
        <v>1.4200000000000001E-2</v>
      </c>
      <c r="L50" s="1443">
        <v>1.3953289998186028E-2</v>
      </c>
      <c r="M50" s="1175">
        <v>1.341632541407947E-2</v>
      </c>
      <c r="N50" s="1175">
        <v>1.3246341869679148E-2</v>
      </c>
      <c r="O50" s="1175">
        <v>1.3174422102718986E-2</v>
      </c>
      <c r="P50" s="1443">
        <v>1.30440865065424E-2</v>
      </c>
      <c r="Q50" s="1745">
        <v>1.3301666310354504E-2</v>
      </c>
      <c r="R50" s="1745">
        <v>1.3419385087648315E-2</v>
      </c>
      <c r="S50" s="1745">
        <v>1.3430041056931165E-2</v>
      </c>
      <c r="T50" s="1811">
        <v>1.3599999999999999E-2</v>
      </c>
      <c r="U50" s="1745">
        <v>1.4655626912347593E-2</v>
      </c>
      <c r="V50" s="1745">
        <v>1.5135551180573978E-2</v>
      </c>
      <c r="W50" s="1745">
        <v>1.5403869363944687E-2</v>
      </c>
      <c r="X50" s="1811">
        <v>1.5637338775427407E-2</v>
      </c>
      <c r="Y50" s="1745">
        <v>1.5834713746962135E-2</v>
      </c>
      <c r="Z50" s="1745">
        <v>1.56058144972697E-2</v>
      </c>
      <c r="AA50" s="1745">
        <v>1.53934985992672E-2</v>
      </c>
      <c r="AB50" s="1811">
        <v>1.51286171301367E-2</v>
      </c>
      <c r="AC50" s="1745">
        <v>1.4622750559357E-2</v>
      </c>
      <c r="AD50" s="1745">
        <v>1.454981474043282E-2</v>
      </c>
      <c r="AE50" s="1984">
        <v>1.4272851209058914E-2</v>
      </c>
      <c r="AF50" s="1768" t="s">
        <v>1556</v>
      </c>
      <c r="AG50" s="1768" t="s">
        <v>1572</v>
      </c>
    </row>
    <row r="51" spans="1:33" ht="14.1" customHeight="1">
      <c r="A51" s="603"/>
      <c r="B51" s="605" t="s">
        <v>1001</v>
      </c>
      <c r="C51" s="130"/>
      <c r="D51" s="1155"/>
      <c r="E51" s="467"/>
      <c r="F51" s="1155"/>
      <c r="G51" s="1155"/>
      <c r="H51" s="1155"/>
      <c r="I51" s="1163"/>
      <c r="J51" s="1163"/>
      <c r="K51" s="1163"/>
      <c r="L51" s="1163"/>
      <c r="M51" s="1163"/>
      <c r="N51" s="1163"/>
      <c r="O51" s="1163"/>
      <c r="P51" s="1163"/>
      <c r="Q51" s="1163"/>
      <c r="R51" s="1759"/>
      <c r="S51" s="1163"/>
      <c r="T51" s="1759"/>
      <c r="U51" s="1163"/>
      <c r="V51" s="1163"/>
      <c r="W51" s="1163"/>
      <c r="X51" s="1163"/>
      <c r="Y51" s="1163"/>
      <c r="Z51" s="1163"/>
      <c r="AA51" s="1163"/>
      <c r="AB51" s="1163"/>
      <c r="AC51" s="1163"/>
      <c r="AD51" s="1163"/>
      <c r="AE51" s="1163"/>
      <c r="AF51" s="1156"/>
      <c r="AG51" s="1156"/>
    </row>
    <row r="52" spans="1:33" ht="14.1" customHeight="1">
      <c r="A52" s="603"/>
      <c r="B52" s="605" t="s">
        <v>1002</v>
      </c>
      <c r="C52" s="130"/>
      <c r="D52" s="553" t="s">
        <v>921</v>
      </c>
      <c r="E52" s="1155"/>
      <c r="F52" s="7"/>
      <c r="G52" s="1155"/>
      <c r="H52" s="1155"/>
      <c r="I52" s="406"/>
      <c r="J52" s="406"/>
      <c r="K52" s="406"/>
      <c r="L52" s="406"/>
      <c r="M52" s="406"/>
      <c r="N52" s="406"/>
      <c r="O52" s="406"/>
      <c r="P52" s="406"/>
      <c r="Q52" s="406"/>
      <c r="R52" s="1761"/>
      <c r="S52" s="406"/>
      <c r="T52" s="1761"/>
      <c r="U52" s="406"/>
      <c r="V52" s="406"/>
      <c r="W52" s="406"/>
      <c r="X52" s="406"/>
      <c r="Y52" s="406"/>
      <c r="Z52" s="406"/>
      <c r="AA52" s="406"/>
      <c r="AB52" s="406"/>
      <c r="AC52" s="406"/>
      <c r="AD52" s="406"/>
      <c r="AE52" s="406"/>
      <c r="AF52" s="1156"/>
      <c r="AG52" s="1187"/>
    </row>
    <row r="53" spans="1:33" ht="14.1" customHeight="1">
      <c r="A53" s="604"/>
      <c r="B53" s="605" t="s">
        <v>1003</v>
      </c>
      <c r="C53" s="130"/>
      <c r="D53" s="988"/>
      <c r="E53" s="988" t="s">
        <v>1120</v>
      </c>
      <c r="F53" s="988"/>
      <c r="G53" s="988"/>
      <c r="H53" s="1646"/>
      <c r="I53" s="1293">
        <v>1.4044910328508062E-2</v>
      </c>
      <c r="J53" s="1293">
        <v>1.2932502684337292E-2</v>
      </c>
      <c r="K53" s="1293">
        <v>1.2885584087055044E-2</v>
      </c>
      <c r="L53" s="1525">
        <v>1.2992038505827369E-2</v>
      </c>
      <c r="M53" s="1293">
        <v>1.2666142907245524E-2</v>
      </c>
      <c r="N53" s="1293">
        <v>1.2877281488315743E-2</v>
      </c>
      <c r="O53" s="1293">
        <v>1.1674467060736474E-2</v>
      </c>
      <c r="P53" s="1596">
        <v>1.1284519829196779E-2</v>
      </c>
      <c r="Q53" s="1729">
        <v>1.0722209450203052E-2</v>
      </c>
      <c r="R53" s="1729">
        <v>1.1306753036107885E-2</v>
      </c>
      <c r="S53" s="1729">
        <v>1.0670086841001687E-2</v>
      </c>
      <c r="T53" s="1596">
        <v>1.0391914355048661E-2</v>
      </c>
      <c r="U53" s="1729">
        <v>1.0845455354181384E-2</v>
      </c>
      <c r="V53" s="1729">
        <v>1.18099439849336E-2</v>
      </c>
      <c r="W53" s="1729">
        <v>1.2174603453265275E-2</v>
      </c>
      <c r="X53" s="1596">
        <v>1.1934414671829046E-2</v>
      </c>
      <c r="Y53" s="1729">
        <v>1.2488131264942116E-2</v>
      </c>
      <c r="Z53" s="1729">
        <v>1.377233782129743E-2</v>
      </c>
      <c r="AA53" s="1729">
        <v>1.2326818894650947E-2</v>
      </c>
      <c r="AB53" s="1596">
        <v>1.2999999999999999E-2</v>
      </c>
      <c r="AC53" s="1729">
        <v>1.3299999999999999E-2</v>
      </c>
      <c r="AD53" s="1729">
        <v>1.3599999999999999E-2</v>
      </c>
      <c r="AE53" s="1901">
        <v>1.38E-2</v>
      </c>
      <c r="AF53" s="1862" t="s">
        <v>1564</v>
      </c>
      <c r="AG53" s="1862" t="s">
        <v>1573</v>
      </c>
    </row>
    <row r="54" spans="1:33" ht="14.1" customHeight="1">
      <c r="A54" s="603"/>
      <c r="B54" s="605" t="s">
        <v>1004</v>
      </c>
      <c r="C54" s="130"/>
      <c r="D54" s="1155"/>
      <c r="E54" s="1155" t="s">
        <v>7</v>
      </c>
      <c r="F54" s="1155"/>
      <c r="G54" s="1155"/>
      <c r="H54" s="1155"/>
      <c r="I54" s="1178">
        <v>5.1531705265832764E-3</v>
      </c>
      <c r="J54" s="1178">
        <v>4.7140475178982788E-3</v>
      </c>
      <c r="K54" s="1178">
        <v>4.5665295995686158E-3</v>
      </c>
      <c r="L54" s="1455">
        <v>4.494955560893586E-3</v>
      </c>
      <c r="M54" s="1178">
        <v>4.5395737340263743E-3</v>
      </c>
      <c r="N54" s="1178">
        <v>4.3249636745396657E-3</v>
      </c>
      <c r="O54" s="1178">
        <v>3.9897902326933464E-3</v>
      </c>
      <c r="P54" s="1455">
        <v>4.2225794096149563E-3</v>
      </c>
      <c r="Q54" s="1178">
        <v>3.9088882089188728E-3</v>
      </c>
      <c r="R54" s="1178">
        <v>3.6767603324274378E-3</v>
      </c>
      <c r="S54" s="1178">
        <v>3.1448870332334423E-3</v>
      </c>
      <c r="T54" s="1455">
        <v>2.9753856102154707E-3</v>
      </c>
      <c r="U54" s="1178">
        <v>2.8838342092844735E-3</v>
      </c>
      <c r="V54" s="1178">
        <v>3.0300446541992902E-3</v>
      </c>
      <c r="W54" s="1178">
        <v>2.8703589916678324E-3</v>
      </c>
      <c r="X54" s="1455">
        <v>3.1464065001303005E-3</v>
      </c>
      <c r="Y54" s="1178">
        <v>3.4767515116026796E-3</v>
      </c>
      <c r="Z54" s="1163">
        <v>4.0000000000000001E-3</v>
      </c>
      <c r="AA54" s="1163">
        <v>4.1000000000000003E-3</v>
      </c>
      <c r="AB54" s="1455">
        <v>3.7000000000000002E-3</v>
      </c>
      <c r="AC54" s="1163">
        <v>4.4999999999999997E-3</v>
      </c>
      <c r="AD54" s="1163">
        <v>5.5999999999999999E-3</v>
      </c>
      <c r="AE54" s="1912">
        <v>5.4999999999999997E-3</v>
      </c>
      <c r="AF54" s="1522" t="s">
        <v>1549</v>
      </c>
      <c r="AG54" s="1522" t="s">
        <v>1574</v>
      </c>
    </row>
    <row r="55" spans="1:33" ht="14.1" customHeight="1" thickBot="1">
      <c r="A55" s="603"/>
      <c r="B55" s="605" t="s">
        <v>1005</v>
      </c>
      <c r="C55" s="130"/>
      <c r="D55" s="1524"/>
      <c r="E55" s="1524" t="s">
        <v>793</v>
      </c>
      <c r="F55" s="1524"/>
      <c r="G55" s="1524"/>
      <c r="H55" s="1524"/>
      <c r="I55" s="1026">
        <v>1.2984944633622344</v>
      </c>
      <c r="J55" s="1026">
        <v>1.3162195062124644</v>
      </c>
      <c r="K55" s="1026">
        <v>1.3648169059525728</v>
      </c>
      <c r="L55" s="1485">
        <v>1.3360000000000001</v>
      </c>
      <c r="M55" s="1026">
        <v>1.2866935483870967</v>
      </c>
      <c r="N55" s="1026">
        <v>1.4234981745768336</v>
      </c>
      <c r="O55" s="1026">
        <v>1.5190718931270875</v>
      </c>
      <c r="P55" s="1485">
        <v>1.5376532399299476</v>
      </c>
      <c r="Q55" s="1026">
        <v>1.6383828300474168</v>
      </c>
      <c r="R55" s="1026">
        <v>1.6430423509075194</v>
      </c>
      <c r="S55" s="1026">
        <v>1.7753552657192913</v>
      </c>
      <c r="T55" s="1485">
        <v>1.9218339729347607</v>
      </c>
      <c r="U55" s="1026">
        <v>2.0205311542390194</v>
      </c>
      <c r="V55" s="1026">
        <v>2.1027664226637501</v>
      </c>
      <c r="W55" s="1026">
        <v>2.2266942882509619</v>
      </c>
      <c r="X55" s="1485">
        <v>2.1760000000000002</v>
      </c>
      <c r="Y55" s="1026">
        <v>2.0181286549707602</v>
      </c>
      <c r="Z55" s="1026">
        <v>1.881</v>
      </c>
      <c r="AA55" s="1026">
        <v>1.8</v>
      </c>
      <c r="AB55" s="1485">
        <v>2.2010000000000001</v>
      </c>
      <c r="AC55" s="1026">
        <v>1.869</v>
      </c>
      <c r="AD55" s="1026">
        <v>1.4970000000000001</v>
      </c>
      <c r="AE55" s="1903">
        <v>1.5229999999999999</v>
      </c>
      <c r="AF55" s="1768" t="s">
        <v>1616</v>
      </c>
      <c r="AG55" s="1768" t="s">
        <v>1617</v>
      </c>
    </row>
    <row r="56" spans="1:33" ht="14.1" customHeight="1">
      <c r="A56" s="603"/>
      <c r="B56" s="605" t="s">
        <v>1006</v>
      </c>
      <c r="C56" s="130"/>
      <c r="D56" s="1913"/>
      <c r="E56" s="1155"/>
      <c r="F56" s="1155"/>
      <c r="G56" s="1155"/>
      <c r="H56" s="1155"/>
      <c r="I56" s="1089"/>
      <c r="J56" s="1089"/>
      <c r="K56" s="1089"/>
      <c r="L56" s="1089"/>
      <c r="M56" s="1089"/>
      <c r="N56" s="1089"/>
      <c r="O56" s="1089"/>
      <c r="P56" s="1089"/>
      <c r="Q56" s="1089"/>
      <c r="R56" s="1760"/>
      <c r="S56" s="1089"/>
      <c r="T56" s="1760"/>
      <c r="U56" s="1089"/>
      <c r="V56" s="1089"/>
      <c r="W56" s="1089"/>
      <c r="X56" s="1089"/>
      <c r="Y56" s="1089"/>
      <c r="Z56" s="1089"/>
      <c r="AA56" s="1089"/>
      <c r="AB56" s="1089"/>
      <c r="AC56" s="1089"/>
      <c r="AD56" s="1089"/>
      <c r="AE56" s="1089"/>
      <c r="AF56" s="1161"/>
      <c r="AG56" s="1161"/>
    </row>
    <row r="57" spans="1:33" ht="14.1" customHeight="1">
      <c r="A57" s="603"/>
      <c r="B57" s="605" t="s">
        <v>1007</v>
      </c>
      <c r="C57" s="130"/>
      <c r="D57" s="553" t="s">
        <v>1103</v>
      </c>
      <c r="E57" s="1155"/>
      <c r="F57" s="7"/>
      <c r="G57" s="1155"/>
      <c r="H57" s="1155"/>
      <c r="I57" s="406"/>
      <c r="J57" s="406"/>
      <c r="K57" s="406"/>
      <c r="L57" s="406"/>
      <c r="M57" s="406"/>
      <c r="N57" s="406"/>
      <c r="O57" s="406"/>
      <c r="P57" s="406"/>
      <c r="Q57" s="406"/>
      <c r="R57" s="1761"/>
      <c r="S57" s="406"/>
      <c r="T57" s="1761"/>
      <c r="U57" s="406"/>
      <c r="V57" s="406"/>
      <c r="W57" s="406"/>
      <c r="X57" s="406"/>
      <c r="Y57" s="406"/>
      <c r="Z57" s="406"/>
      <c r="AA57" s="406"/>
      <c r="AB57" s="406"/>
      <c r="AC57" s="406"/>
      <c r="AD57" s="406"/>
      <c r="AE57" s="406"/>
      <c r="AF57" s="1156"/>
      <c r="AG57" s="1187"/>
    </row>
    <row r="58" spans="1:33" ht="14.1" customHeight="1">
      <c r="A58" s="603"/>
      <c r="B58" s="605" t="s">
        <v>1008</v>
      </c>
      <c r="C58" s="130"/>
      <c r="D58" s="988"/>
      <c r="E58" s="988" t="s">
        <v>1120</v>
      </c>
      <c r="F58" s="988"/>
      <c r="G58" s="988"/>
      <c r="H58" s="1646"/>
      <c r="I58" s="1293">
        <v>1.21E-2</v>
      </c>
      <c r="J58" s="1293">
        <v>1.1052284441729138E-2</v>
      </c>
      <c r="K58" s="1293">
        <v>1.0999999999999999E-2</v>
      </c>
      <c r="L58" s="1525">
        <v>1.1026035381535865E-2</v>
      </c>
      <c r="M58" s="1293">
        <v>1.0826881957064811E-2</v>
      </c>
      <c r="N58" s="1293">
        <v>1.1107593610336244E-2</v>
      </c>
      <c r="O58" s="1293">
        <v>1.0002341254082947E-2</v>
      </c>
      <c r="P58" s="1596">
        <v>9.0024524585061473E-3</v>
      </c>
      <c r="Q58" s="1729">
        <v>8.4628160586074485E-3</v>
      </c>
      <c r="R58" s="1729">
        <v>9.0241795262450374E-3</v>
      </c>
      <c r="S58" s="1729">
        <v>8.3313934628239123E-3</v>
      </c>
      <c r="T58" s="1596">
        <v>7.8042315859087356E-3</v>
      </c>
      <c r="U58" s="1729">
        <v>8.1212995068588364E-3</v>
      </c>
      <c r="V58" s="1729">
        <v>8.8491694352159471E-3</v>
      </c>
      <c r="W58" s="1729">
        <v>9.0065996983704124E-3</v>
      </c>
      <c r="X58" s="1596">
        <v>8.2981164146157492E-3</v>
      </c>
      <c r="Y58" s="1729">
        <v>9.0118931720428036E-3</v>
      </c>
      <c r="Z58" s="1729">
        <v>9.8409588508364138E-3</v>
      </c>
      <c r="AA58" s="1729">
        <v>7.4205226033050445E-3</v>
      </c>
      <c r="AB58" s="1596">
        <v>6.6357910997281054E-3</v>
      </c>
      <c r="AC58" s="1729">
        <v>6.7200511002257204E-3</v>
      </c>
      <c r="AD58" s="1729">
        <v>7.4685250388314833E-3</v>
      </c>
      <c r="AE58" s="1773">
        <v>7.6070837008044333E-3</v>
      </c>
      <c r="AF58" s="1862" t="s">
        <v>1551</v>
      </c>
      <c r="AG58" s="1862" t="s">
        <v>1564</v>
      </c>
    </row>
    <row r="59" spans="1:33" ht="14.1" customHeight="1">
      <c r="A59" s="603"/>
      <c r="B59" s="1610" t="s">
        <v>1325</v>
      </c>
      <c r="C59" s="130"/>
      <c r="D59" s="1155"/>
      <c r="E59" s="1155" t="s">
        <v>7</v>
      </c>
      <c r="F59" s="1155"/>
      <c r="G59" s="1155"/>
      <c r="H59" s="1155"/>
      <c r="I59" s="1178">
        <v>4.7000000000000002E-3</v>
      </c>
      <c r="J59" s="1178">
        <v>4.2614840239270221E-3</v>
      </c>
      <c r="K59" s="1178">
        <v>4.1000000000000003E-3</v>
      </c>
      <c r="L59" s="1455">
        <v>4.0302450745177782E-3</v>
      </c>
      <c r="M59" s="1178">
        <v>3.996446407797039E-3</v>
      </c>
      <c r="N59" s="1178">
        <v>3.8238715086761198E-3</v>
      </c>
      <c r="O59" s="1178">
        <v>3.3950436111839259E-3</v>
      </c>
      <c r="P59" s="1455">
        <v>3.231295420340053E-3</v>
      </c>
      <c r="Q59" s="1178">
        <v>2.989317484294764E-3</v>
      </c>
      <c r="R59" s="1178">
        <v>2.7302121929988809E-3</v>
      </c>
      <c r="S59" s="1178">
        <v>2.1358308638391409E-3</v>
      </c>
      <c r="T59" s="1455">
        <v>2.0083842506939623E-3</v>
      </c>
      <c r="U59" s="1178">
        <v>1.9125961714532424E-3</v>
      </c>
      <c r="V59" s="1178">
        <v>1.9010135420004382E-3</v>
      </c>
      <c r="W59" s="1178">
        <v>1.7374963392901804E-3</v>
      </c>
      <c r="X59" s="1455">
        <v>1.8678845696401638E-3</v>
      </c>
      <c r="Y59" s="1178">
        <v>1.8848434539093966E-3</v>
      </c>
      <c r="Z59" s="1163">
        <v>2.3725993250149212E-3</v>
      </c>
      <c r="AA59" s="1163">
        <v>2.2288180916848581E-3</v>
      </c>
      <c r="AB59" s="1455">
        <v>1.8220776215079524E-3</v>
      </c>
      <c r="AC59" s="1163">
        <v>2.1363400668473857E-3</v>
      </c>
      <c r="AD59" s="1163">
        <v>2.3217916855680664E-3</v>
      </c>
      <c r="AE59" s="1912">
        <v>2.1134578647261622E-3</v>
      </c>
      <c r="AF59" s="1522" t="s">
        <v>1556</v>
      </c>
      <c r="AG59" s="1522" t="s">
        <v>1549</v>
      </c>
    </row>
    <row r="60" spans="1:33" ht="14.1" customHeight="1" thickBot="1">
      <c r="A60" s="603"/>
      <c r="B60" s="1610" t="s">
        <v>1621</v>
      </c>
      <c r="C60" s="130"/>
      <c r="D60" s="1524"/>
      <c r="E60" s="1524" t="s">
        <v>793</v>
      </c>
      <c r="F60" s="1524"/>
      <c r="G60" s="1524"/>
      <c r="H60" s="1524"/>
      <c r="I60" s="1026">
        <v>1.1890098582576984</v>
      </c>
      <c r="J60" s="1026">
        <v>1.2036231333913441</v>
      </c>
      <c r="K60" s="1026">
        <v>1.2529999999999999</v>
      </c>
      <c r="L60" s="1485">
        <v>1.2180802090457186</v>
      </c>
      <c r="M60" s="1026">
        <v>1.206850862592163</v>
      </c>
      <c r="N60" s="1026">
        <v>1.3641575376482225</v>
      </c>
      <c r="O60" s="1026">
        <v>1.5110282404137136</v>
      </c>
      <c r="P60" s="1485">
        <v>1.5395901186732555</v>
      </c>
      <c r="Q60" s="1026">
        <v>1.6490627822387609</v>
      </c>
      <c r="R60" s="1026">
        <v>1.6461754702345039</v>
      </c>
      <c r="S60" s="1026">
        <v>1.9337214715157716</v>
      </c>
      <c r="T60" s="1485">
        <v>2.0549118445331165</v>
      </c>
      <c r="U60" s="1026">
        <v>2.2019335802624149</v>
      </c>
      <c r="V60" s="1026">
        <v>2.5016766556309018</v>
      </c>
      <c r="W60" s="1026">
        <v>2.7097989084256375</v>
      </c>
      <c r="X60" s="1485">
        <v>2.5674173374904496</v>
      </c>
      <c r="Y60" s="1026">
        <v>2.64733485350148</v>
      </c>
      <c r="Z60" s="1026">
        <v>2.2912460539665411</v>
      </c>
      <c r="AA60" s="1026">
        <v>2.3897434003826974</v>
      </c>
      <c r="AB60" s="1485">
        <v>3.2084466403441239</v>
      </c>
      <c r="AC60" s="1026">
        <v>2.7946616259553179</v>
      </c>
      <c r="AD60" s="1026">
        <v>2.497925046287429</v>
      </c>
      <c r="AE60" s="1903">
        <v>2.7023830231344581</v>
      </c>
      <c r="AF60" s="1768" t="s">
        <v>1575</v>
      </c>
      <c r="AG60" s="1768" t="s">
        <v>1576</v>
      </c>
    </row>
    <row r="61" spans="1:33" ht="14.1" customHeight="1">
      <c r="A61" s="161"/>
      <c r="B61" s="605" t="s">
        <v>1118</v>
      </c>
      <c r="C61" s="130"/>
      <c r="D61" s="1913"/>
      <c r="E61" s="1155"/>
      <c r="F61" s="1155"/>
      <c r="G61" s="1155"/>
      <c r="H61" s="1155"/>
      <c r="I61" s="1089"/>
      <c r="J61" s="1089"/>
      <c r="K61" s="1089"/>
      <c r="L61" s="1089"/>
      <c r="M61" s="1089"/>
      <c r="N61" s="1089"/>
      <c r="O61" s="1089"/>
      <c r="P61" s="1089"/>
      <c r="Q61" s="1089"/>
      <c r="R61" s="1760"/>
      <c r="S61" s="1089"/>
      <c r="T61" s="1760"/>
      <c r="U61" s="1089"/>
      <c r="V61" s="1089"/>
      <c r="W61" s="1089"/>
      <c r="X61" s="1089"/>
      <c r="Y61" s="1089"/>
      <c r="Z61" s="1089"/>
      <c r="AA61" s="1089"/>
      <c r="AB61" s="1089"/>
      <c r="AC61" s="1089"/>
      <c r="AD61" s="1089"/>
      <c r="AE61" s="1089"/>
      <c r="AF61" s="1161"/>
      <c r="AG61" s="1161"/>
    </row>
    <row r="62" spans="1:33" ht="14.1" customHeight="1">
      <c r="A62" s="161"/>
      <c r="B62" s="605" t="s">
        <v>1009</v>
      </c>
      <c r="C62" s="130"/>
      <c r="D62" s="553" t="s">
        <v>922</v>
      </c>
      <c r="E62" s="1155"/>
      <c r="F62" s="7"/>
      <c r="G62" s="1155"/>
      <c r="H62" s="1155"/>
      <c r="I62" s="406"/>
      <c r="J62" s="406"/>
      <c r="K62" s="406"/>
      <c r="L62" s="406"/>
      <c r="M62" s="406"/>
      <c r="N62" s="406"/>
      <c r="O62" s="406"/>
      <c r="P62" s="406"/>
      <c r="Q62" s="406"/>
      <c r="R62" s="1761"/>
      <c r="S62" s="406"/>
      <c r="T62" s="1761"/>
      <c r="U62" s="406"/>
      <c r="V62" s="406"/>
      <c r="W62" s="406"/>
      <c r="X62" s="406"/>
      <c r="Y62" s="406"/>
      <c r="Z62" s="406"/>
      <c r="AA62" s="406"/>
      <c r="AB62" s="406"/>
      <c r="AC62" s="406"/>
      <c r="AD62" s="406"/>
      <c r="AE62" s="406"/>
      <c r="AF62" s="1156"/>
      <c r="AG62" s="1187" t="s">
        <v>77</v>
      </c>
    </row>
    <row r="63" spans="1:33" ht="14.1" customHeight="1">
      <c r="A63" s="161"/>
      <c r="B63" s="605"/>
      <c r="C63" s="130"/>
      <c r="D63" s="988"/>
      <c r="E63" s="988" t="s">
        <v>654</v>
      </c>
      <c r="F63" s="988"/>
      <c r="G63" s="988"/>
      <c r="H63" s="1646"/>
      <c r="I63" s="1295">
        <v>22201.847000000002</v>
      </c>
      <c r="J63" s="1295">
        <v>22838.218000000001</v>
      </c>
      <c r="K63" s="1295">
        <v>24281.324000000001</v>
      </c>
      <c r="L63" s="1527">
        <v>25492.331999999999</v>
      </c>
      <c r="M63" s="1295">
        <v>25804.982</v>
      </c>
      <c r="N63" s="1295">
        <v>25751.687999999998</v>
      </c>
      <c r="O63" s="1295">
        <v>26208.75</v>
      </c>
      <c r="P63" s="1613">
        <v>26725.845000000001</v>
      </c>
      <c r="Q63" s="1748">
        <v>27178.330351279001</v>
      </c>
      <c r="R63" s="1748">
        <v>28160.173999999999</v>
      </c>
      <c r="S63" s="1748">
        <v>28314.771000000001</v>
      </c>
      <c r="T63" s="1613">
        <v>28850.195</v>
      </c>
      <c r="U63" s="1748">
        <v>29301.311000000002</v>
      </c>
      <c r="V63" s="1748">
        <v>29506.047999999999</v>
      </c>
      <c r="W63" s="1748">
        <v>31128.414000000001</v>
      </c>
      <c r="X63" s="1613">
        <v>31627.342000000001</v>
      </c>
      <c r="Y63" s="1748">
        <v>32603.612823772</v>
      </c>
      <c r="Z63" s="1748">
        <v>32691.263930571</v>
      </c>
      <c r="AA63" s="1748">
        <v>33221.386807577997</v>
      </c>
      <c r="AB63" s="1613">
        <v>33397.489875070998</v>
      </c>
      <c r="AC63" s="1748">
        <v>33924.343453387999</v>
      </c>
      <c r="AD63" s="1748">
        <v>35147.613699578003</v>
      </c>
      <c r="AE63" s="1779">
        <v>36202.790000636</v>
      </c>
      <c r="AF63" s="1885">
        <v>3.0015932627745601E-2</v>
      </c>
      <c r="AG63" s="1885">
        <v>8.9762499623732062E-2</v>
      </c>
    </row>
    <row r="64" spans="1:33" ht="14.1" customHeight="1">
      <c r="A64" s="161"/>
      <c r="B64" s="605"/>
      <c r="C64" s="130"/>
      <c r="D64" s="1155"/>
      <c r="E64" s="1155" t="s">
        <v>8</v>
      </c>
      <c r="F64" s="1155"/>
      <c r="G64" s="1155"/>
      <c r="H64" s="1155"/>
      <c r="I64" s="982">
        <v>0.111</v>
      </c>
      <c r="J64" s="982">
        <v>0.111</v>
      </c>
      <c r="K64" s="982">
        <v>0.114</v>
      </c>
      <c r="L64" s="1456">
        <v>0.11899999999999999</v>
      </c>
      <c r="M64" s="982">
        <v>0.11799999999999999</v>
      </c>
      <c r="N64" s="982">
        <v>0.127</v>
      </c>
      <c r="O64" s="982">
        <v>0.14399999999999999</v>
      </c>
      <c r="P64" s="1456">
        <v>0.13700000000000001</v>
      </c>
      <c r="Q64" s="982">
        <v>0.13600000000000001</v>
      </c>
      <c r="R64" s="982">
        <v>0.13800000000000001</v>
      </c>
      <c r="S64" s="982">
        <v>0.14799999999999999</v>
      </c>
      <c r="T64" s="1456">
        <v>0.151</v>
      </c>
      <c r="U64" s="982">
        <v>0.14799999999999999</v>
      </c>
      <c r="V64" s="982">
        <v>0.14199999999999999</v>
      </c>
      <c r="W64" s="982">
        <v>0.14299999999999999</v>
      </c>
      <c r="X64" s="1456">
        <v>0.153</v>
      </c>
      <c r="Y64" s="982">
        <v>0.158</v>
      </c>
      <c r="Z64" s="982">
        <v>0.157</v>
      </c>
      <c r="AA64" s="982">
        <v>0.157</v>
      </c>
      <c r="AB64" s="1456">
        <v>0.15813353226710131</v>
      </c>
      <c r="AC64" s="982">
        <v>0.15809999999999999</v>
      </c>
      <c r="AD64" s="982">
        <v>0.159</v>
      </c>
      <c r="AE64" s="1904">
        <v>0.157</v>
      </c>
      <c r="AF64" s="1522" t="s">
        <v>1618</v>
      </c>
      <c r="AG64" s="1522" t="s">
        <v>1550</v>
      </c>
    </row>
    <row r="65" spans="1:33" ht="14.1" customHeight="1">
      <c r="A65" s="139"/>
      <c r="B65" s="605"/>
      <c r="C65" s="130"/>
      <c r="D65" s="1155"/>
      <c r="E65" s="1155"/>
      <c r="F65" s="1155" t="s">
        <v>794</v>
      </c>
      <c r="G65" s="1155"/>
      <c r="H65" s="1155"/>
      <c r="I65" s="982">
        <v>9.2999999999999999E-2</v>
      </c>
      <c r="J65" s="982">
        <v>9.2999999999999999E-2</v>
      </c>
      <c r="K65" s="982">
        <v>9.5299999999999996E-2</v>
      </c>
      <c r="L65" s="1456">
        <v>9.9000000000000005E-2</v>
      </c>
      <c r="M65" s="982">
        <v>9.8000000000000004E-2</v>
      </c>
      <c r="N65" s="982">
        <v>0.107</v>
      </c>
      <c r="O65" s="982">
        <v>0.123</v>
      </c>
      <c r="P65" s="1456">
        <v>0.11700000000000001</v>
      </c>
      <c r="Q65" s="982">
        <v>0.11700000000000001</v>
      </c>
      <c r="R65" s="982">
        <v>0.11899999999999999</v>
      </c>
      <c r="S65" s="982">
        <v>0.13100000000000001</v>
      </c>
      <c r="T65" s="1456">
        <v>0.13300000000000001</v>
      </c>
      <c r="U65" s="982">
        <v>0.13100000000000001</v>
      </c>
      <c r="V65" s="982">
        <v>0.127</v>
      </c>
      <c r="W65" s="982">
        <v>0.127</v>
      </c>
      <c r="X65" s="1456">
        <v>0.13600000000000001</v>
      </c>
      <c r="Y65" s="982">
        <v>0.14199999999999999</v>
      </c>
      <c r="Z65" s="982">
        <v>0.14099999999999999</v>
      </c>
      <c r="AA65" s="982">
        <v>0.14199999999999999</v>
      </c>
      <c r="AB65" s="1456">
        <v>0.14077200670116161</v>
      </c>
      <c r="AC65" s="982">
        <v>0.1416</v>
      </c>
      <c r="AD65" s="982">
        <v>0.14399999999999999</v>
      </c>
      <c r="AE65" s="1904">
        <v>0.14199999999999999</v>
      </c>
      <c r="AF65" s="1522" t="s">
        <v>1618</v>
      </c>
      <c r="AG65" s="1522" t="s">
        <v>1550</v>
      </c>
    </row>
    <row r="66" spans="1:33" ht="14.1" customHeight="1" thickBot="1">
      <c r="A66" s="4"/>
      <c r="B66" s="605"/>
      <c r="C66" s="130"/>
      <c r="D66" s="1524"/>
      <c r="E66" s="1524"/>
      <c r="F66" s="1524" t="s">
        <v>795</v>
      </c>
      <c r="G66" s="1524"/>
      <c r="H66" s="1524"/>
      <c r="I66" s="1016">
        <v>8.4000000000000005E-2</v>
      </c>
      <c r="J66" s="1016">
        <v>8.4000000000000005E-2</v>
      </c>
      <c r="K66" s="1016">
        <v>8.4000000000000005E-2</v>
      </c>
      <c r="L66" s="1457">
        <v>8.4000000000000005E-2</v>
      </c>
      <c r="M66" s="1016">
        <v>8.3000000000000004E-2</v>
      </c>
      <c r="N66" s="1016">
        <v>0.09</v>
      </c>
      <c r="O66" s="1016">
        <v>0.106</v>
      </c>
      <c r="P66" s="1457">
        <v>0.1</v>
      </c>
      <c r="Q66" s="1016">
        <v>0.1</v>
      </c>
      <c r="R66" s="1016">
        <v>0.10199999999999999</v>
      </c>
      <c r="S66" s="1016">
        <v>0.114</v>
      </c>
      <c r="T66" s="1457">
        <v>0.114</v>
      </c>
      <c r="U66" s="1016">
        <v>0.113</v>
      </c>
      <c r="V66" s="1016">
        <v>0.111</v>
      </c>
      <c r="W66" s="1016">
        <v>0.109</v>
      </c>
      <c r="X66" s="1457">
        <v>0.11600000000000001</v>
      </c>
      <c r="Y66" s="1016">
        <v>0.121</v>
      </c>
      <c r="Z66" s="1016">
        <v>0.12</v>
      </c>
      <c r="AA66" s="1016">
        <v>0.122</v>
      </c>
      <c r="AB66" s="1457">
        <v>0.11985864619255833</v>
      </c>
      <c r="AC66" s="1016">
        <v>0.1195</v>
      </c>
      <c r="AD66" s="1016">
        <v>0.12</v>
      </c>
      <c r="AE66" s="1905">
        <v>0.12</v>
      </c>
      <c r="AF66" s="1892" t="s">
        <v>1550</v>
      </c>
      <c r="AG66" s="1768" t="s">
        <v>1618</v>
      </c>
    </row>
    <row r="67" spans="1:33" ht="14.1" customHeight="1">
      <c r="A67" s="283"/>
      <c r="B67" s="605"/>
      <c r="C67" s="130"/>
      <c r="D67" s="1155"/>
      <c r="E67" s="1155"/>
      <c r="F67" s="1155"/>
      <c r="G67" s="1155"/>
      <c r="H67" s="1155"/>
      <c r="I67" s="1089"/>
      <c r="J67" s="1089"/>
      <c r="K67" s="1089"/>
      <c r="L67" s="1089"/>
      <c r="M67" s="1089"/>
      <c r="N67" s="1089"/>
      <c r="O67" s="1089"/>
      <c r="P67" s="1089"/>
      <c r="Q67" s="1089"/>
      <c r="R67" s="1089"/>
      <c r="S67" s="1089"/>
      <c r="T67" s="1089"/>
      <c r="U67" s="1089"/>
      <c r="V67" s="1089"/>
      <c r="W67" s="1089"/>
      <c r="X67" s="1089"/>
      <c r="Y67" s="1089"/>
      <c r="Z67" s="1089"/>
      <c r="AA67" s="1089"/>
      <c r="AB67" s="1089"/>
      <c r="AC67" s="1089"/>
      <c r="AD67" s="1089"/>
      <c r="AE67" s="1760"/>
      <c r="AF67" s="1161"/>
      <c r="AG67" s="1161"/>
    </row>
    <row r="68" spans="1:33" ht="14.1" customHeight="1">
      <c r="A68" s="4"/>
      <c r="B68" s="605"/>
      <c r="C68" s="130"/>
      <c r="D68" s="553" t="s">
        <v>1104</v>
      </c>
      <c r="E68" s="1155"/>
      <c r="F68" s="7"/>
      <c r="G68" s="1155"/>
      <c r="H68" s="1155"/>
      <c r="I68" s="406"/>
      <c r="J68" s="406"/>
      <c r="K68" s="406"/>
      <c r="L68" s="406"/>
      <c r="M68" s="406"/>
      <c r="N68" s="406"/>
      <c r="O68" s="406"/>
      <c r="P68" s="406"/>
      <c r="Q68" s="406"/>
      <c r="R68" s="406"/>
      <c r="S68" s="406"/>
      <c r="T68" s="406"/>
      <c r="U68" s="406"/>
      <c r="V68" s="406"/>
      <c r="W68" s="406"/>
      <c r="X68" s="406"/>
      <c r="Y68" s="406"/>
      <c r="Z68" s="406"/>
      <c r="AA68" s="406"/>
      <c r="AB68" s="406"/>
      <c r="AC68" s="406"/>
      <c r="AD68" s="406"/>
      <c r="AE68" s="406"/>
      <c r="AF68" s="1156"/>
      <c r="AG68" s="1187" t="s">
        <v>77</v>
      </c>
    </row>
    <row r="69" spans="1:33" ht="14.1" customHeight="1">
      <c r="A69" s="140"/>
      <c r="B69" s="605"/>
      <c r="C69" s="130"/>
      <c r="D69" s="988"/>
      <c r="E69" s="988" t="s">
        <v>654</v>
      </c>
      <c r="F69" s="988"/>
      <c r="G69" s="988"/>
      <c r="H69" s="1646"/>
      <c r="I69" s="1295">
        <v>22115.776000000002</v>
      </c>
      <c r="J69" s="1295">
        <v>21953.044000000002</v>
      </c>
      <c r="K69" s="1295">
        <v>22056.289000000001</v>
      </c>
      <c r="L69" s="1527">
        <v>22655.09</v>
      </c>
      <c r="M69" s="1295">
        <v>22365.155999999999</v>
      </c>
      <c r="N69" s="1295">
        <v>23004.656999999999</v>
      </c>
      <c r="O69" s="1295">
        <v>23420.668000000001</v>
      </c>
      <c r="P69" s="1613">
        <v>23520.256000000001</v>
      </c>
      <c r="Q69" s="1748">
        <v>23448.727503375001</v>
      </c>
      <c r="R69" s="1748">
        <v>24202.5</v>
      </c>
      <c r="S69" s="1748">
        <v>24371.245999999999</v>
      </c>
      <c r="T69" s="1613">
        <v>24661.519</v>
      </c>
      <c r="U69" s="1748">
        <v>24052.468000000001</v>
      </c>
      <c r="V69" s="1748">
        <v>24125.78</v>
      </c>
      <c r="W69" s="1748">
        <v>25441.636999999999</v>
      </c>
      <c r="X69" s="1613">
        <v>25757.186000000002</v>
      </c>
      <c r="Y69" s="1748">
        <v>25605.18131837</v>
      </c>
      <c r="Z69" s="1748">
        <v>25696.685686965</v>
      </c>
      <c r="AA69" s="1748">
        <v>26219.565707564001</v>
      </c>
      <c r="AB69" s="1613">
        <v>26703.451319545999</v>
      </c>
      <c r="AC69" s="1748">
        <v>26333.440310862999</v>
      </c>
      <c r="AD69" s="1748">
        <v>27263.640698570001</v>
      </c>
      <c r="AE69" s="1779">
        <v>28924.561132843999</v>
      </c>
      <c r="AF69" s="1885">
        <v>6.0920713144562377E-2</v>
      </c>
      <c r="AG69" s="1885">
        <v>0.10316705682503513</v>
      </c>
    </row>
    <row r="70" spans="1:33" ht="14.1" customHeight="1">
      <c r="A70" s="140"/>
      <c r="B70" s="133"/>
      <c r="C70" s="130"/>
      <c r="D70" s="1155"/>
      <c r="E70" s="1155" t="s">
        <v>8</v>
      </c>
      <c r="F70" s="1155"/>
      <c r="G70" s="1155"/>
      <c r="H70" s="1155"/>
      <c r="I70" s="982">
        <v>0.1532</v>
      </c>
      <c r="J70" s="982">
        <v>0.1457</v>
      </c>
      <c r="K70" s="982">
        <v>0.152</v>
      </c>
      <c r="L70" s="1456">
        <v>0.154</v>
      </c>
      <c r="M70" s="982">
        <v>0.14799999999999999</v>
      </c>
      <c r="N70" s="982">
        <v>0.14799999999999999</v>
      </c>
      <c r="O70" s="982">
        <v>0.17799999999999999</v>
      </c>
      <c r="P70" s="1456">
        <v>0.17299999999999999</v>
      </c>
      <c r="Q70" s="982">
        <v>0.1694</v>
      </c>
      <c r="R70" s="982">
        <v>0.17130000000000001</v>
      </c>
      <c r="S70" s="982">
        <v>0.16700000000000001</v>
      </c>
      <c r="T70" s="1456">
        <v>0.16200000000000001</v>
      </c>
      <c r="U70" s="982">
        <v>0.1575</v>
      </c>
      <c r="V70" s="982">
        <v>0.15079999999999999</v>
      </c>
      <c r="W70" s="982">
        <v>0.1517</v>
      </c>
      <c r="X70" s="1456">
        <v>0.156</v>
      </c>
      <c r="Y70" s="982">
        <v>0.1633</v>
      </c>
      <c r="Z70" s="982">
        <v>0.16424449293626386</v>
      </c>
      <c r="AA70" s="982">
        <v>0.16220000000000001</v>
      </c>
      <c r="AB70" s="1456">
        <v>0.16039999999999999</v>
      </c>
      <c r="AC70" s="982">
        <v>0.15920000000000001</v>
      </c>
      <c r="AD70" s="982">
        <v>0.1613</v>
      </c>
      <c r="AE70" s="1780">
        <v>0.16400000000000001</v>
      </c>
      <c r="AF70" s="1522" t="s">
        <v>1619</v>
      </c>
      <c r="AG70" s="1522" t="s">
        <v>1598</v>
      </c>
    </row>
    <row r="71" spans="1:33" ht="14.1" customHeight="1">
      <c r="A71" s="4"/>
      <c r="B71" s="283"/>
      <c r="C71" s="130"/>
      <c r="D71" s="1155"/>
      <c r="E71" s="1155"/>
      <c r="F71" s="1155" t="s">
        <v>794</v>
      </c>
      <c r="G71" s="1155"/>
      <c r="H71" s="1155"/>
      <c r="I71" s="982">
        <v>0.1295</v>
      </c>
      <c r="J71" s="982">
        <v>0.12429999999999999</v>
      </c>
      <c r="K71" s="982">
        <v>0.129</v>
      </c>
      <c r="L71" s="1456">
        <v>0.13200000000000001</v>
      </c>
      <c r="M71" s="982">
        <v>0.127</v>
      </c>
      <c r="N71" s="982">
        <v>0.127</v>
      </c>
      <c r="O71" s="982">
        <v>0.153</v>
      </c>
      <c r="P71" s="1456">
        <v>0.15</v>
      </c>
      <c r="Q71" s="982">
        <v>0.14879999999999999</v>
      </c>
      <c r="R71" s="982">
        <v>0.15060000000000001</v>
      </c>
      <c r="S71" s="982">
        <v>0.14599999999999999</v>
      </c>
      <c r="T71" s="1456">
        <v>0.14199999999999999</v>
      </c>
      <c r="U71" s="982">
        <v>0.13980000000000001</v>
      </c>
      <c r="V71" s="982">
        <v>0.13420000000000001</v>
      </c>
      <c r="W71" s="982">
        <v>0.1331</v>
      </c>
      <c r="X71" s="1456">
        <v>0.13669999999999999</v>
      </c>
      <c r="Y71" s="982">
        <v>0.14449999999999999</v>
      </c>
      <c r="Z71" s="982">
        <v>0.14381860299956861</v>
      </c>
      <c r="AA71" s="982">
        <v>0.1426</v>
      </c>
      <c r="AB71" s="1456">
        <v>0.14050000000000001</v>
      </c>
      <c r="AC71" s="982">
        <v>0.1404</v>
      </c>
      <c r="AD71" s="982">
        <v>0.1411</v>
      </c>
      <c r="AE71" s="1780">
        <v>0.14480000000000001</v>
      </c>
      <c r="AF71" s="1522" t="s">
        <v>1595</v>
      </c>
      <c r="AG71" s="1522" t="s">
        <v>1598</v>
      </c>
    </row>
    <row r="72" spans="1:33" ht="14.1" customHeight="1" thickBot="1">
      <c r="A72" s="4"/>
      <c r="B72" s="283"/>
      <c r="C72" s="130"/>
      <c r="D72" s="1524"/>
      <c r="E72" s="1524"/>
      <c r="F72" s="1524" t="s">
        <v>795</v>
      </c>
      <c r="G72" s="1524"/>
      <c r="H72" s="1524"/>
      <c r="I72" s="1016">
        <v>0.1109</v>
      </c>
      <c r="J72" s="1016">
        <v>0.10614749353708287</v>
      </c>
      <c r="K72" s="1016">
        <v>0.111</v>
      </c>
      <c r="L72" s="1457">
        <v>0.11</v>
      </c>
      <c r="M72" s="1016">
        <v>0.107</v>
      </c>
      <c r="N72" s="1016">
        <v>0.111</v>
      </c>
      <c r="O72" s="1016">
        <v>0.13400000000000001</v>
      </c>
      <c r="P72" s="1457">
        <v>0.13100000000000001</v>
      </c>
      <c r="Q72" s="1016">
        <v>0.13159999999999999</v>
      </c>
      <c r="R72" s="1016">
        <v>0.1338</v>
      </c>
      <c r="S72" s="1016">
        <v>0.13400000000000001</v>
      </c>
      <c r="T72" s="1457">
        <v>0.129</v>
      </c>
      <c r="U72" s="1016">
        <v>0.12839999999999999</v>
      </c>
      <c r="V72" s="1016">
        <v>0.1265</v>
      </c>
      <c r="W72" s="1016">
        <v>0.124</v>
      </c>
      <c r="X72" s="1457">
        <v>0.1268</v>
      </c>
      <c r="Y72" s="1016">
        <v>0.1346</v>
      </c>
      <c r="Z72" s="1016">
        <v>0.13416469306884121</v>
      </c>
      <c r="AA72" s="1016">
        <v>0.13550000000000001</v>
      </c>
      <c r="AB72" s="1457">
        <v>0.13170000000000001</v>
      </c>
      <c r="AC72" s="1016">
        <v>0.13189999999999999</v>
      </c>
      <c r="AD72" s="1016">
        <v>0.1328</v>
      </c>
      <c r="AE72" s="1781">
        <v>0.13289999999999999</v>
      </c>
      <c r="AF72" s="1768" t="s">
        <v>1620</v>
      </c>
      <c r="AG72" s="1768" t="s">
        <v>1552</v>
      </c>
    </row>
    <row r="73" spans="1:33" ht="14.1" customHeight="1">
      <c r="A73" s="4"/>
      <c r="B73" s="283"/>
      <c r="C73" s="130"/>
      <c r="D73" s="1155"/>
      <c r="E73" s="1155"/>
      <c r="F73" s="1155"/>
      <c r="G73" s="1155"/>
      <c r="H73" s="1155"/>
      <c r="I73" s="1089"/>
      <c r="J73" s="1089"/>
      <c r="K73" s="1089"/>
      <c r="L73" s="1089"/>
      <c r="M73" s="1089"/>
      <c r="N73" s="1089"/>
      <c r="O73" s="1089"/>
      <c r="P73" s="1089"/>
      <c r="Q73" s="1089"/>
      <c r="R73" s="1089"/>
      <c r="S73" s="1089"/>
      <c r="T73" s="1089"/>
      <c r="U73" s="1089"/>
      <c r="V73" s="1089"/>
      <c r="W73" s="1089"/>
      <c r="X73" s="1089"/>
      <c r="Y73" s="1089"/>
      <c r="Z73" s="1089"/>
      <c r="AA73" s="1089"/>
      <c r="AB73" s="1089"/>
      <c r="AC73" s="1089"/>
      <c r="AD73" s="1089"/>
      <c r="AE73" s="1089"/>
      <c r="AF73" s="1161"/>
      <c r="AG73" s="1161"/>
    </row>
    <row r="74" spans="1:33" ht="14.1" customHeight="1">
      <c r="A74" s="4"/>
      <c r="B74" s="283"/>
      <c r="C74" s="130"/>
      <c r="D74" s="1155"/>
      <c r="E74" s="1155"/>
      <c r="F74" s="1155"/>
      <c r="G74" s="1155"/>
      <c r="H74" s="1155"/>
      <c r="I74" s="1089"/>
      <c r="J74" s="1089"/>
      <c r="K74" s="1089"/>
      <c r="L74" s="1089"/>
      <c r="M74" s="1089"/>
      <c r="N74" s="1089"/>
      <c r="O74" s="1089"/>
      <c r="P74" s="1089"/>
      <c r="Q74" s="1089"/>
      <c r="R74" s="1089"/>
      <c r="S74" s="1089"/>
      <c r="T74" s="1089"/>
      <c r="U74" s="1089"/>
      <c r="V74" s="1089"/>
      <c r="W74" s="1089"/>
      <c r="X74" s="1089"/>
      <c r="Y74" s="1089"/>
      <c r="Z74" s="1089"/>
      <c r="AA74" s="1089"/>
      <c r="AB74" s="1089"/>
      <c r="AC74" s="1089"/>
      <c r="AD74" s="1089"/>
      <c r="AE74" s="1089"/>
      <c r="AF74" s="1161"/>
      <c r="AG74" s="929">
        <v>3</v>
      </c>
    </row>
    <row r="75" spans="1:33" ht="14.1" customHeight="1">
      <c r="A75" s="224"/>
      <c r="B75" s="283"/>
      <c r="D75" s="1155"/>
      <c r="E75" s="1155"/>
      <c r="F75" s="1155"/>
      <c r="G75" s="1155"/>
      <c r="H75" s="1155"/>
      <c r="I75" s="1168"/>
      <c r="J75" s="1168"/>
      <c r="K75" s="1168"/>
      <c r="L75" s="1168"/>
      <c r="M75" s="1168"/>
      <c r="N75" s="1168"/>
      <c r="O75" s="1168"/>
      <c r="P75" s="1168"/>
      <c r="Q75" s="1168"/>
      <c r="R75" s="1168"/>
      <c r="S75" s="1168"/>
      <c r="T75" s="1168"/>
      <c r="U75" s="1168"/>
      <c r="V75" s="1168"/>
      <c r="W75" s="1168"/>
      <c r="X75" s="1168"/>
      <c r="Y75" s="1168"/>
      <c r="Z75" s="1168"/>
      <c r="AA75" s="1168"/>
      <c r="AB75" s="1168"/>
      <c r="AC75" s="1168"/>
      <c r="AD75" s="1168"/>
      <c r="AE75" s="1168"/>
      <c r="AF75" s="1161"/>
    </row>
    <row r="76" spans="1:33" ht="14.1" customHeight="1">
      <c r="A76" s="224"/>
      <c r="B76" s="235"/>
      <c r="D76" s="1155"/>
      <c r="E76" s="1155"/>
      <c r="F76" s="1155"/>
      <c r="G76" s="1155"/>
      <c r="H76" s="1155"/>
      <c r="I76" s="1168"/>
      <c r="J76" s="1168"/>
      <c r="K76" s="1168"/>
      <c r="L76" s="1168"/>
      <c r="M76" s="1168"/>
      <c r="N76" s="1168"/>
      <c r="O76" s="1168"/>
      <c r="P76" s="1168"/>
      <c r="Q76" s="1168"/>
      <c r="R76" s="1168"/>
      <c r="S76" s="1168"/>
      <c r="T76" s="1168"/>
      <c r="U76" s="1168"/>
      <c r="V76" s="1168"/>
      <c r="W76" s="1168"/>
      <c r="X76" s="1168"/>
      <c r="Y76" s="1168"/>
      <c r="Z76" s="1168"/>
      <c r="AA76" s="1168"/>
      <c r="AB76" s="1168"/>
      <c r="AC76" s="1168"/>
      <c r="AD76" s="1168"/>
      <c r="AE76" s="1168"/>
      <c r="AF76" s="1161"/>
      <c r="AG76" s="933" t="s">
        <v>299</v>
      </c>
    </row>
    <row r="77" spans="1:33">
      <c r="D77" s="1155"/>
      <c r="E77" s="1155"/>
      <c r="F77" s="1155"/>
      <c r="G77" s="1155"/>
      <c r="H77" s="1155"/>
      <c r="I77" s="1168"/>
      <c r="J77" s="1168"/>
      <c r="K77" s="1168"/>
      <c r="L77" s="1168"/>
      <c r="M77" s="1168"/>
      <c r="N77" s="1168"/>
      <c r="O77" s="1168"/>
      <c r="P77" s="1168"/>
      <c r="Q77" s="1168"/>
      <c r="R77" s="1168"/>
      <c r="S77" s="1168"/>
      <c r="T77" s="1168"/>
      <c r="U77" s="1168"/>
      <c r="V77" s="1168"/>
      <c r="W77" s="1168"/>
      <c r="X77" s="1168"/>
      <c r="Y77" s="1168"/>
      <c r="Z77" s="1168"/>
      <c r="AA77" s="1168"/>
      <c r="AB77" s="1168"/>
      <c r="AC77" s="1168"/>
      <c r="AD77" s="1168"/>
      <c r="AE77" s="1168"/>
      <c r="AF77" s="1161"/>
      <c r="AG77" s="1161"/>
    </row>
    <row r="78" spans="1:33">
      <c r="D78" s="1155"/>
      <c r="E78" s="1155"/>
      <c r="F78" s="1155"/>
      <c r="G78" s="1155"/>
      <c r="H78" s="1155"/>
      <c r="I78" s="1168"/>
      <c r="J78" s="1168"/>
      <c r="K78" s="1168"/>
      <c r="L78" s="1168"/>
      <c r="M78" s="1168"/>
      <c r="N78" s="1168"/>
      <c r="O78" s="1168"/>
      <c r="P78" s="1168"/>
      <c r="Q78" s="1168"/>
      <c r="R78" s="1168"/>
      <c r="S78" s="1168"/>
      <c r="T78" s="1168"/>
      <c r="U78" s="1168"/>
      <c r="V78" s="1168"/>
      <c r="W78" s="1168"/>
      <c r="X78" s="1168"/>
      <c r="Y78" s="1168"/>
      <c r="Z78" s="1168"/>
      <c r="AA78" s="1168"/>
      <c r="AB78" s="1168"/>
      <c r="AC78" s="1168"/>
      <c r="AD78" s="1168"/>
      <c r="AE78" s="1168"/>
      <c r="AF78" s="1161"/>
      <c r="AG78" s="1161"/>
    </row>
    <row r="79" spans="1:33">
      <c r="B79" s="1151"/>
      <c r="D79" s="1155"/>
      <c r="E79" s="1155"/>
      <c r="F79" s="1155"/>
      <c r="G79" s="1155"/>
      <c r="H79" s="1155"/>
      <c r="I79" s="376"/>
      <c r="J79" s="376"/>
      <c r="K79" s="376"/>
      <c r="L79" s="376"/>
      <c r="M79" s="376"/>
      <c r="N79" s="376"/>
      <c r="O79" s="376"/>
      <c r="P79" s="376"/>
      <c r="Q79" s="376"/>
      <c r="R79" s="376"/>
      <c r="S79" s="376"/>
      <c r="T79" s="376"/>
      <c r="U79" s="376"/>
      <c r="V79" s="376"/>
      <c r="W79" s="376"/>
      <c r="X79" s="376"/>
      <c r="Y79" s="376"/>
      <c r="Z79" s="376"/>
      <c r="AA79" s="376"/>
      <c r="AB79" s="376"/>
      <c r="AC79" s="376"/>
      <c r="AD79" s="376"/>
      <c r="AE79" s="376"/>
      <c r="AF79" s="143"/>
      <c r="AG79" s="143"/>
    </row>
    <row r="80" spans="1:33">
      <c r="B80" s="1151"/>
    </row>
    <row r="81" spans="1:33">
      <c r="B81" s="1151"/>
      <c r="D81" s="32"/>
      <c r="E81" s="1166"/>
      <c r="F81" s="1166"/>
      <c r="G81" s="1166"/>
      <c r="H81" s="1166"/>
      <c r="I81" s="1164"/>
      <c r="J81" s="1164"/>
      <c r="K81" s="1164"/>
      <c r="L81" s="1164"/>
      <c r="M81" s="1164"/>
      <c r="N81" s="1164"/>
      <c r="O81" s="1164"/>
      <c r="P81" s="1164"/>
      <c r="Q81" s="1164"/>
      <c r="R81" s="1164"/>
      <c r="S81" s="1164"/>
      <c r="T81" s="1164"/>
      <c r="U81" s="1164"/>
      <c r="V81" s="1164"/>
      <c r="W81" s="1164"/>
      <c r="X81" s="1164"/>
      <c r="Y81" s="1164"/>
      <c r="Z81" s="1164"/>
      <c r="AA81" s="1164"/>
      <c r="AB81" s="1164"/>
      <c r="AC81" s="1164"/>
      <c r="AD81" s="1164"/>
      <c r="AE81" s="1164"/>
      <c r="AF81" s="1162"/>
      <c r="AG81" s="1162"/>
    </row>
    <row r="82" spans="1:33">
      <c r="B82" s="1151"/>
      <c r="D82" s="517"/>
      <c r="E82" s="1166"/>
      <c r="F82" s="1166"/>
      <c r="G82" s="1166"/>
      <c r="H82" s="1166"/>
      <c r="I82" s="1164"/>
      <c r="J82" s="1164"/>
      <c r="K82" s="1164"/>
      <c r="L82" s="1164"/>
      <c r="M82" s="1164"/>
      <c r="N82" s="1164"/>
      <c r="O82" s="1164"/>
      <c r="P82" s="1164"/>
      <c r="Q82" s="1164"/>
      <c r="R82" s="1164"/>
      <c r="S82" s="1164"/>
      <c r="T82" s="1164"/>
      <c r="U82" s="1164"/>
      <c r="V82" s="1164"/>
      <c r="W82" s="1164"/>
      <c r="X82" s="1164"/>
      <c r="Y82" s="1164"/>
      <c r="Z82" s="1164"/>
      <c r="AA82" s="1164"/>
      <c r="AB82" s="1164"/>
      <c r="AC82" s="1164"/>
      <c r="AD82" s="1164"/>
      <c r="AE82" s="1164"/>
      <c r="AF82" s="1164"/>
      <c r="AG82" s="1164"/>
    </row>
    <row r="83" spans="1:33">
      <c r="B83" s="1151"/>
      <c r="I83" s="1164"/>
      <c r="J83" s="1164"/>
      <c r="K83" s="1164"/>
      <c r="L83" s="1164"/>
      <c r="M83" s="1164"/>
      <c r="N83" s="1164"/>
      <c r="O83" s="1164"/>
      <c r="P83" s="1164"/>
      <c r="Q83" s="1164"/>
      <c r="R83" s="1164"/>
      <c r="S83" s="1164"/>
      <c r="T83" s="1164"/>
      <c r="U83" s="1164"/>
      <c r="V83" s="1164"/>
      <c r="W83" s="1164"/>
      <c r="X83" s="1164"/>
      <c r="Y83" s="1164"/>
      <c r="Z83" s="1164"/>
      <c r="AA83" s="1164"/>
      <c r="AB83" s="1164"/>
      <c r="AC83" s="1164"/>
      <c r="AD83" s="1164"/>
      <c r="AE83" s="1164"/>
      <c r="AF83" s="1151"/>
      <c r="AG83" s="1151"/>
    </row>
    <row r="84" spans="1:33">
      <c r="B84" s="1151"/>
      <c r="I84" s="1164"/>
      <c r="J84" s="1164"/>
      <c r="K84" s="1164"/>
      <c r="L84" s="1164"/>
      <c r="M84" s="1164"/>
      <c r="N84" s="1164"/>
      <c r="O84" s="1164"/>
      <c r="P84" s="1164"/>
      <c r="Q84" s="1164"/>
      <c r="R84" s="1164"/>
      <c r="S84" s="1164"/>
      <c r="T84" s="1164"/>
      <c r="U84" s="1164"/>
      <c r="V84" s="1164"/>
      <c r="W84" s="1164"/>
      <c r="X84" s="1164"/>
      <c r="Y84" s="1164"/>
      <c r="Z84" s="1164"/>
      <c r="AA84" s="1164"/>
      <c r="AB84" s="1164"/>
      <c r="AC84" s="1164"/>
      <c r="AD84" s="1164"/>
      <c r="AE84" s="1164"/>
      <c r="AF84" s="1151"/>
      <c r="AG84" s="1151"/>
    </row>
    <row r="85" spans="1:33">
      <c r="B85" s="1151"/>
      <c r="I85" s="1164"/>
      <c r="J85" s="1164"/>
      <c r="K85" s="1164"/>
      <c r="L85" s="1164"/>
      <c r="M85" s="1164"/>
      <c r="N85" s="1164"/>
      <c r="O85" s="1164"/>
      <c r="P85" s="1164"/>
      <c r="Q85" s="1164"/>
      <c r="R85" s="1164"/>
      <c r="S85" s="1164"/>
      <c r="T85" s="1164"/>
      <c r="U85" s="1164"/>
      <c r="V85" s="1164"/>
      <c r="W85" s="1164"/>
      <c r="X85" s="1164"/>
      <c r="Y85" s="1164"/>
      <c r="Z85" s="1164"/>
      <c r="AA85" s="1164"/>
      <c r="AB85" s="1164"/>
      <c r="AC85" s="1164"/>
      <c r="AD85" s="1164"/>
      <c r="AE85" s="1164"/>
      <c r="AF85" s="1151"/>
      <c r="AG85" s="1151"/>
    </row>
    <row r="86" spans="1:33">
      <c r="A86" s="1151"/>
      <c r="B86" s="1151"/>
      <c r="I86" s="1164"/>
      <c r="J86" s="1164"/>
      <c r="K86" s="1164"/>
      <c r="L86" s="1164"/>
      <c r="M86" s="1164"/>
      <c r="N86" s="1164"/>
      <c r="O86" s="1164"/>
      <c r="P86" s="1164"/>
      <c r="Q86" s="1164"/>
      <c r="R86" s="1164"/>
      <c r="S86" s="1164"/>
      <c r="T86" s="1164"/>
      <c r="U86" s="1164"/>
      <c r="V86" s="1164"/>
      <c r="W86" s="1164"/>
      <c r="X86" s="1164"/>
      <c r="Y86" s="1164"/>
      <c r="Z86" s="1164"/>
      <c r="AA86" s="1164"/>
      <c r="AB86" s="1164"/>
      <c r="AC86" s="1164"/>
      <c r="AD86" s="1164"/>
      <c r="AE86" s="1164"/>
      <c r="AF86" s="1151"/>
      <c r="AG86" s="1151"/>
    </row>
    <row r="87" spans="1:33">
      <c r="A87" s="1151"/>
      <c r="B87" s="1151"/>
      <c r="I87" s="1164"/>
      <c r="J87" s="1164"/>
      <c r="K87" s="1164"/>
      <c r="L87" s="1164"/>
      <c r="M87" s="1164"/>
      <c r="N87" s="1164"/>
      <c r="O87" s="1164"/>
      <c r="P87" s="1164"/>
      <c r="Q87" s="1164"/>
      <c r="R87" s="1164"/>
      <c r="S87" s="1164"/>
      <c r="T87" s="1164"/>
      <c r="U87" s="1164"/>
      <c r="V87" s="1164"/>
      <c r="W87" s="1164"/>
      <c r="X87" s="1164"/>
      <c r="Y87" s="1164"/>
      <c r="Z87" s="1164"/>
      <c r="AA87" s="1164"/>
      <c r="AB87" s="1164"/>
      <c r="AC87" s="1164"/>
      <c r="AD87" s="1164"/>
      <c r="AE87" s="1164"/>
      <c r="AF87" s="1151"/>
      <c r="AG87" s="1151"/>
    </row>
    <row r="88" spans="1:33">
      <c r="A88" s="1151"/>
      <c r="B88" s="1151"/>
      <c r="I88" s="1164"/>
      <c r="J88" s="1164"/>
      <c r="K88" s="1164"/>
      <c r="L88" s="1164"/>
      <c r="M88" s="1164"/>
      <c r="N88" s="1164"/>
      <c r="O88" s="1164"/>
      <c r="P88" s="1164"/>
      <c r="Q88" s="1164"/>
      <c r="R88" s="1164"/>
      <c r="S88" s="1164"/>
      <c r="T88" s="1164"/>
      <c r="U88" s="1164"/>
      <c r="V88" s="1164"/>
      <c r="W88" s="1164"/>
      <c r="X88" s="1164"/>
      <c r="Y88" s="1164"/>
      <c r="Z88" s="1164"/>
      <c r="AA88" s="1164"/>
      <c r="AB88" s="1164"/>
      <c r="AC88" s="1164"/>
      <c r="AD88" s="1164"/>
      <c r="AE88" s="1164"/>
      <c r="AF88" s="1151"/>
      <c r="AG88" s="1151"/>
    </row>
    <row r="89" spans="1:33">
      <c r="A89" s="1151"/>
      <c r="B89" s="1151"/>
      <c r="I89" s="155"/>
      <c r="J89" s="155"/>
      <c r="K89" s="155"/>
      <c r="L89" s="155"/>
      <c r="M89" s="155"/>
      <c r="N89" s="155"/>
      <c r="O89" s="155"/>
      <c r="P89" s="155"/>
      <c r="Q89" s="155"/>
      <c r="R89" s="155"/>
      <c r="S89" s="155"/>
      <c r="T89" s="155"/>
      <c r="U89" s="155"/>
      <c r="V89" s="155"/>
      <c r="W89" s="155"/>
      <c r="X89" s="155"/>
      <c r="Y89" s="155"/>
      <c r="Z89" s="155"/>
      <c r="AA89" s="155"/>
      <c r="AB89" s="155"/>
      <c r="AC89" s="155"/>
      <c r="AD89" s="155"/>
      <c r="AE89" s="155"/>
      <c r="AF89" s="1151"/>
      <c r="AG89" s="1151"/>
    </row>
    <row r="90" spans="1:33">
      <c r="A90" s="1151"/>
      <c r="B90" s="1151"/>
      <c r="I90" s="155"/>
      <c r="J90" s="155"/>
      <c r="K90" s="155"/>
      <c r="L90" s="155"/>
      <c r="M90" s="155"/>
      <c r="N90" s="155"/>
      <c r="O90" s="155"/>
      <c r="P90" s="155"/>
      <c r="Q90" s="155"/>
      <c r="R90" s="155"/>
      <c r="S90" s="155"/>
      <c r="T90" s="155"/>
      <c r="U90" s="155"/>
      <c r="V90" s="155"/>
      <c r="W90" s="155"/>
      <c r="X90" s="155"/>
      <c r="Y90" s="155"/>
      <c r="Z90" s="155"/>
      <c r="AA90" s="155"/>
      <c r="AB90" s="155"/>
      <c r="AC90" s="155"/>
      <c r="AD90" s="155"/>
      <c r="AE90" s="155"/>
      <c r="AF90" s="1151"/>
      <c r="AG90" s="1151"/>
    </row>
    <row r="91" spans="1:33">
      <c r="A91" s="1151"/>
      <c r="B91" s="1151"/>
      <c r="I91" s="155"/>
      <c r="J91" s="155"/>
      <c r="K91" s="155"/>
      <c r="L91" s="155"/>
      <c r="M91" s="155"/>
      <c r="N91" s="155"/>
      <c r="O91" s="155"/>
      <c r="P91" s="155"/>
      <c r="Q91" s="155"/>
      <c r="R91" s="155"/>
      <c r="S91" s="155"/>
      <c r="T91" s="155"/>
      <c r="U91" s="155"/>
      <c r="V91" s="155"/>
      <c r="W91" s="155"/>
      <c r="X91" s="155"/>
      <c r="Y91" s="155"/>
      <c r="Z91" s="155"/>
      <c r="AA91" s="155"/>
      <c r="AB91" s="155"/>
      <c r="AC91" s="155"/>
      <c r="AD91" s="155"/>
      <c r="AE91" s="155"/>
      <c r="AF91" s="1151"/>
      <c r="AG91" s="1151"/>
    </row>
    <row r="92" spans="1:33">
      <c r="A92" s="1151"/>
      <c r="B92" s="1151"/>
      <c r="I92" s="1164"/>
      <c r="J92" s="1164"/>
      <c r="K92" s="1164"/>
      <c r="L92" s="1164"/>
      <c r="M92" s="1164"/>
      <c r="N92" s="1164"/>
      <c r="O92" s="1164"/>
      <c r="P92" s="1164"/>
      <c r="Q92" s="1164"/>
      <c r="R92" s="1164"/>
      <c r="S92" s="1164"/>
      <c r="T92" s="1164"/>
      <c r="U92" s="1164"/>
      <c r="V92" s="1164"/>
      <c r="W92" s="1164"/>
      <c r="X92" s="1164"/>
      <c r="Y92" s="1164"/>
      <c r="Z92" s="1164"/>
      <c r="AA92" s="1164"/>
      <c r="AB92" s="1164"/>
      <c r="AC92" s="1164"/>
      <c r="AD92" s="1164"/>
      <c r="AE92" s="1164"/>
    </row>
    <row r="93" spans="1:33">
      <c r="A93" s="1151"/>
      <c r="B93" s="1151"/>
      <c r="I93" s="1164"/>
      <c r="J93" s="1164"/>
      <c r="K93" s="1164"/>
      <c r="L93" s="1164"/>
      <c r="M93" s="1164"/>
      <c r="N93" s="1164"/>
      <c r="O93" s="1164"/>
      <c r="P93" s="1164"/>
      <c r="Q93" s="1164"/>
      <c r="R93" s="1164"/>
      <c r="S93" s="1164"/>
      <c r="T93" s="1164"/>
      <c r="U93" s="1164"/>
      <c r="V93" s="1164"/>
      <c r="W93" s="1164"/>
      <c r="X93" s="1164"/>
      <c r="Y93" s="1164"/>
      <c r="Z93" s="1164"/>
      <c r="AA93" s="1164"/>
      <c r="AB93" s="1164"/>
      <c r="AC93" s="1164"/>
      <c r="AD93" s="1164"/>
      <c r="AE93" s="1164"/>
    </row>
    <row r="94" spans="1:33">
      <c r="A94" s="1151"/>
      <c r="B94" s="1151"/>
      <c r="C94" s="1151"/>
      <c r="I94" s="1167"/>
      <c r="J94" s="1167"/>
      <c r="K94" s="1167"/>
      <c r="L94" s="1167"/>
      <c r="M94" s="1167"/>
      <c r="N94" s="1167"/>
      <c r="O94" s="1167"/>
      <c r="P94" s="1167"/>
      <c r="Q94" s="1167"/>
      <c r="R94" s="1167"/>
      <c r="S94" s="1167"/>
      <c r="T94" s="1167"/>
      <c r="U94" s="1167"/>
      <c r="V94" s="1167"/>
      <c r="W94" s="1167"/>
      <c r="X94" s="1167"/>
      <c r="Y94" s="1167"/>
      <c r="Z94" s="1167"/>
      <c r="AA94" s="1167"/>
      <c r="AB94" s="1167"/>
      <c r="AC94" s="1167"/>
      <c r="AD94" s="1167"/>
      <c r="AE94" s="1167"/>
    </row>
    <row r="95" spans="1:33">
      <c r="A95" s="1151"/>
      <c r="B95" s="1151"/>
      <c r="C95" s="1151"/>
      <c r="I95" s="1164"/>
      <c r="J95" s="1164"/>
      <c r="K95" s="1164"/>
      <c r="L95" s="1164"/>
      <c r="M95" s="1164"/>
      <c r="N95" s="1164"/>
      <c r="O95" s="1164"/>
      <c r="P95" s="1164"/>
      <c r="Q95" s="1164"/>
      <c r="R95" s="1164"/>
      <c r="S95" s="1164"/>
      <c r="T95" s="1164"/>
      <c r="U95" s="1164"/>
      <c r="V95" s="1164"/>
      <c r="W95" s="1164"/>
      <c r="X95" s="1164"/>
      <c r="Y95" s="1164"/>
      <c r="Z95" s="1164"/>
      <c r="AA95" s="1164"/>
      <c r="AB95" s="1164"/>
      <c r="AC95" s="1164"/>
      <c r="AD95" s="1164"/>
      <c r="AE95" s="1164"/>
    </row>
    <row r="96" spans="1:33">
      <c r="A96" s="1151"/>
      <c r="B96" s="1151"/>
      <c r="C96" s="1151"/>
      <c r="I96" s="155"/>
      <c r="J96" s="155"/>
      <c r="K96" s="155"/>
      <c r="L96" s="155"/>
      <c r="M96" s="155"/>
      <c r="N96" s="155"/>
      <c r="O96" s="155"/>
      <c r="P96" s="155"/>
      <c r="Q96" s="155"/>
      <c r="R96" s="155"/>
      <c r="S96" s="155"/>
      <c r="T96" s="155"/>
      <c r="U96" s="155"/>
      <c r="V96" s="155"/>
      <c r="W96" s="155"/>
      <c r="X96" s="155"/>
      <c r="Y96" s="155"/>
      <c r="Z96" s="155"/>
      <c r="AA96" s="155"/>
      <c r="AB96" s="155"/>
      <c r="AC96" s="155"/>
      <c r="AD96" s="155"/>
      <c r="AE96" s="155"/>
    </row>
    <row r="97" spans="1:33">
      <c r="A97" s="1151"/>
      <c r="B97" s="1151"/>
      <c r="C97" s="1151"/>
      <c r="I97" s="155"/>
      <c r="J97" s="155"/>
      <c r="K97" s="155"/>
      <c r="L97" s="155"/>
      <c r="M97" s="155"/>
      <c r="N97" s="155"/>
      <c r="O97" s="155"/>
      <c r="P97" s="155"/>
      <c r="Q97" s="155"/>
      <c r="R97" s="155"/>
      <c r="S97" s="155"/>
      <c r="T97" s="155"/>
      <c r="U97" s="155"/>
      <c r="V97" s="155"/>
      <c r="W97" s="155"/>
      <c r="X97" s="155"/>
      <c r="Y97" s="155"/>
      <c r="Z97" s="155"/>
      <c r="AA97" s="155"/>
      <c r="AB97" s="155"/>
      <c r="AC97" s="155"/>
      <c r="AD97" s="155"/>
      <c r="AE97" s="155"/>
      <c r="AF97" s="1151"/>
      <c r="AG97" s="1151"/>
    </row>
    <row r="98" spans="1:33">
      <c r="A98" s="1151"/>
      <c r="B98" s="1151"/>
      <c r="C98" s="1151"/>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151"/>
      <c r="AG98" s="1151"/>
    </row>
    <row r="99" spans="1:33">
      <c r="A99" s="1151"/>
      <c r="B99" s="1151"/>
      <c r="C99" s="1151"/>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151"/>
      <c r="AG99" s="1151"/>
    </row>
    <row r="100" spans="1:33">
      <c r="A100" s="1151"/>
      <c r="B100" s="1151"/>
      <c r="C100" s="1151"/>
      <c r="I100" s="1164"/>
      <c r="J100" s="1164"/>
      <c r="K100" s="1164"/>
      <c r="L100" s="1164"/>
      <c r="M100" s="1164"/>
      <c r="N100" s="1164"/>
      <c r="O100" s="1164"/>
      <c r="P100" s="1164"/>
      <c r="Q100" s="1164"/>
      <c r="R100" s="1164"/>
      <c r="S100" s="1164"/>
      <c r="T100" s="1164"/>
      <c r="U100" s="1164"/>
      <c r="V100" s="1164"/>
      <c r="W100" s="1164"/>
      <c r="X100" s="1164"/>
      <c r="Y100" s="1164"/>
      <c r="Z100" s="1164"/>
      <c r="AA100" s="1164"/>
      <c r="AB100" s="1164"/>
      <c r="AC100" s="1164"/>
      <c r="AD100" s="1164"/>
      <c r="AE100" s="1164"/>
      <c r="AF100" s="1151"/>
      <c r="AG100" s="1151"/>
    </row>
    <row r="101" spans="1:33">
      <c r="A101" s="1151"/>
      <c r="B101" s="1151"/>
      <c r="C101" s="1151"/>
      <c r="I101" s="1164"/>
      <c r="J101" s="1164"/>
      <c r="K101" s="1164"/>
      <c r="L101" s="1164"/>
      <c r="M101" s="1164"/>
      <c r="N101" s="1164"/>
      <c r="O101" s="1164"/>
      <c r="P101" s="1164"/>
      <c r="Q101" s="1164"/>
      <c r="R101" s="1164"/>
      <c r="S101" s="1164"/>
      <c r="T101" s="1164"/>
      <c r="U101" s="1164"/>
      <c r="V101" s="1164"/>
      <c r="W101" s="1164"/>
      <c r="X101" s="1164"/>
      <c r="Y101" s="1164"/>
      <c r="Z101" s="1164"/>
      <c r="AA101" s="1164"/>
      <c r="AB101" s="1164"/>
      <c r="AC101" s="1164"/>
      <c r="AD101" s="1164"/>
      <c r="AE101" s="1164"/>
      <c r="AF101" s="1151"/>
      <c r="AG101" s="1151"/>
    </row>
    <row r="102" spans="1:33">
      <c r="A102" s="1151"/>
      <c r="B102" s="1151"/>
      <c r="C102" s="1151"/>
      <c r="I102" s="1164"/>
      <c r="J102" s="1164"/>
      <c r="K102" s="1164"/>
      <c r="L102" s="1164"/>
      <c r="M102" s="1164"/>
      <c r="N102" s="1164"/>
      <c r="O102" s="1164"/>
      <c r="P102" s="1164"/>
      <c r="Q102" s="1164"/>
      <c r="R102" s="1164"/>
      <c r="S102" s="1164"/>
      <c r="T102" s="1164"/>
      <c r="U102" s="1164"/>
      <c r="V102" s="1164"/>
      <c r="W102" s="1164"/>
      <c r="X102" s="1164"/>
      <c r="Y102" s="1164"/>
      <c r="Z102" s="1164"/>
      <c r="AA102" s="1164"/>
      <c r="AB102" s="1164"/>
      <c r="AC102" s="1164"/>
      <c r="AD102" s="1164"/>
      <c r="AE102" s="1164"/>
      <c r="AF102" s="1151"/>
      <c r="AG102" s="1151"/>
    </row>
    <row r="103" spans="1:33">
      <c r="A103" s="1151"/>
      <c r="B103" s="1151"/>
      <c r="C103" s="1151"/>
      <c r="I103" s="1164"/>
      <c r="J103" s="1164"/>
      <c r="K103" s="1164"/>
      <c r="L103" s="1164"/>
      <c r="M103" s="1164"/>
      <c r="N103" s="1164"/>
      <c r="O103" s="1164"/>
      <c r="P103" s="1164"/>
      <c r="Q103" s="1164"/>
      <c r="R103" s="1164"/>
      <c r="S103" s="1164"/>
      <c r="T103" s="1164"/>
      <c r="U103" s="1164"/>
      <c r="V103" s="1164"/>
      <c r="W103" s="1164"/>
      <c r="X103" s="1164"/>
      <c r="Y103" s="1164"/>
      <c r="Z103" s="1164"/>
      <c r="AA103" s="1164"/>
      <c r="AB103" s="1164"/>
      <c r="AC103" s="1164"/>
      <c r="AD103" s="1164"/>
      <c r="AE103" s="1164"/>
      <c r="AF103" s="1151"/>
      <c r="AG103" s="1151"/>
    </row>
    <row r="104" spans="1:33">
      <c r="A104" s="1151"/>
      <c r="B104" s="1151"/>
      <c r="C104" s="1151"/>
      <c r="I104" s="1164"/>
      <c r="J104" s="1164"/>
      <c r="K104" s="1164"/>
      <c r="L104" s="1164"/>
      <c r="M104" s="1164"/>
      <c r="N104" s="1164"/>
      <c r="O104" s="1164"/>
      <c r="P104" s="1164"/>
      <c r="Q104" s="1164"/>
      <c r="R104" s="1164"/>
      <c r="S104" s="1164"/>
      <c r="T104" s="1164"/>
      <c r="U104" s="1164"/>
      <c r="V104" s="1164"/>
      <c r="W104" s="1164"/>
      <c r="X104" s="1164"/>
      <c r="Y104" s="1164"/>
      <c r="Z104" s="1164"/>
      <c r="AA104" s="1164"/>
      <c r="AB104" s="1164"/>
      <c r="AC104" s="1164"/>
      <c r="AD104" s="1164"/>
      <c r="AE104" s="1164"/>
      <c r="AF104" s="1151"/>
      <c r="AG104" s="1151"/>
    </row>
    <row r="105" spans="1:33">
      <c r="A105" s="1151"/>
      <c r="B105" s="1151"/>
      <c r="C105" s="1151"/>
      <c r="I105" s="1164"/>
      <c r="J105" s="1164"/>
      <c r="K105" s="1164"/>
      <c r="L105" s="1164"/>
      <c r="M105" s="1164"/>
      <c r="N105" s="1164"/>
      <c r="O105" s="1164"/>
      <c r="P105" s="1164"/>
      <c r="Q105" s="1164"/>
      <c r="R105" s="1164"/>
      <c r="S105" s="1164"/>
      <c r="T105" s="1164"/>
      <c r="U105" s="1164"/>
      <c r="V105" s="1164"/>
      <c r="W105" s="1164"/>
      <c r="X105" s="1164"/>
      <c r="Y105" s="1164"/>
      <c r="Z105" s="1164"/>
      <c r="AA105" s="1164"/>
      <c r="AB105" s="1164"/>
      <c r="AC105" s="1164"/>
      <c r="AD105" s="1164"/>
      <c r="AE105" s="1164"/>
      <c r="AF105" s="1151"/>
      <c r="AG105" s="1151"/>
    </row>
    <row r="106" spans="1:33">
      <c r="A106" s="1151"/>
      <c r="B106" s="1151"/>
      <c r="C106" s="1151"/>
      <c r="I106" s="1164"/>
      <c r="J106" s="1164"/>
      <c r="K106" s="1164"/>
      <c r="L106" s="1164"/>
      <c r="M106" s="1164"/>
      <c r="N106" s="1164"/>
      <c r="O106" s="1164"/>
      <c r="P106" s="1164"/>
      <c r="Q106" s="1164"/>
      <c r="R106" s="1164"/>
      <c r="S106" s="1164"/>
      <c r="T106" s="1164"/>
      <c r="U106" s="1164"/>
      <c r="V106" s="1164"/>
      <c r="W106" s="1164"/>
      <c r="X106" s="1164"/>
      <c r="Y106" s="1164"/>
      <c r="Z106" s="1164"/>
      <c r="AA106" s="1164"/>
      <c r="AB106" s="1164"/>
      <c r="AC106" s="1164"/>
      <c r="AD106" s="1164"/>
      <c r="AE106" s="1164"/>
      <c r="AF106" s="1151"/>
      <c r="AG106" s="1151"/>
    </row>
    <row r="107" spans="1:33">
      <c r="A107" s="1151"/>
      <c r="B107" s="1151"/>
      <c r="C107" s="1151"/>
      <c r="I107" s="1164"/>
      <c r="J107" s="1164"/>
      <c r="K107" s="1164"/>
      <c r="L107" s="1164"/>
      <c r="M107" s="1164"/>
      <c r="N107" s="1164"/>
      <c r="O107" s="1164"/>
      <c r="P107" s="1164"/>
      <c r="Q107" s="1164"/>
      <c r="R107" s="1164"/>
      <c r="S107" s="1164"/>
      <c r="T107" s="1164"/>
      <c r="U107" s="1164"/>
      <c r="V107" s="1164"/>
      <c r="W107" s="1164"/>
      <c r="X107" s="1164"/>
      <c r="Y107" s="1164"/>
      <c r="Z107" s="1164"/>
      <c r="AA107" s="1164"/>
      <c r="AB107" s="1164"/>
      <c r="AC107" s="1164"/>
      <c r="AD107" s="1164"/>
      <c r="AE107" s="1164"/>
    </row>
    <row r="108" spans="1:33">
      <c r="A108" s="1151"/>
      <c r="B108" s="1151"/>
      <c r="C108" s="1151"/>
      <c r="I108" s="1164"/>
      <c r="J108" s="1164"/>
      <c r="K108" s="1164"/>
      <c r="L108" s="1164"/>
      <c r="M108" s="1164"/>
      <c r="N108" s="1164"/>
      <c r="O108" s="1164"/>
      <c r="P108" s="1164"/>
      <c r="Q108" s="1164"/>
      <c r="R108" s="1164"/>
      <c r="S108" s="1164"/>
      <c r="T108" s="1164"/>
      <c r="U108" s="1164"/>
      <c r="V108" s="1164"/>
      <c r="W108" s="1164"/>
      <c r="X108" s="1164"/>
      <c r="Y108" s="1164"/>
      <c r="Z108" s="1164"/>
      <c r="AA108" s="1164"/>
      <c r="AB108" s="1164"/>
      <c r="AC108" s="1164"/>
      <c r="AD108" s="1164"/>
      <c r="AE108" s="1164"/>
    </row>
    <row r="109" spans="1:33">
      <c r="A109" s="1151"/>
      <c r="B109" s="1151"/>
      <c r="C109" s="1151"/>
      <c r="I109" s="1167"/>
      <c r="J109" s="1167"/>
      <c r="K109" s="1167"/>
      <c r="L109" s="1167"/>
      <c r="M109" s="1167"/>
      <c r="N109" s="1167"/>
      <c r="O109" s="1167"/>
      <c r="P109" s="1167"/>
      <c r="Q109" s="1167"/>
      <c r="R109" s="1167"/>
      <c r="S109" s="1167"/>
      <c r="T109" s="1167"/>
      <c r="U109" s="1167"/>
      <c r="V109" s="1167"/>
      <c r="W109" s="1167"/>
      <c r="X109" s="1167"/>
      <c r="Y109" s="1167"/>
      <c r="Z109" s="1167"/>
      <c r="AA109" s="1167"/>
      <c r="AB109" s="1167"/>
      <c r="AC109" s="1167"/>
      <c r="AD109" s="1167"/>
      <c r="AE109" s="1167"/>
    </row>
    <row r="110" spans="1:33">
      <c r="A110" s="1151"/>
      <c r="B110" s="1151"/>
      <c r="C110" s="1151"/>
      <c r="I110" s="1164"/>
      <c r="J110" s="1164"/>
      <c r="K110" s="1164"/>
      <c r="L110" s="1164"/>
      <c r="M110" s="1164"/>
      <c r="N110" s="1164"/>
      <c r="O110" s="1164"/>
      <c r="P110" s="1164"/>
      <c r="Q110" s="1164"/>
      <c r="R110" s="1164"/>
      <c r="S110" s="1164"/>
      <c r="T110" s="1164"/>
      <c r="U110" s="1164"/>
      <c r="V110" s="1164"/>
      <c r="W110" s="1164"/>
      <c r="X110" s="1164"/>
      <c r="Y110" s="1164"/>
      <c r="Z110" s="1164"/>
      <c r="AA110" s="1164"/>
      <c r="AB110" s="1164"/>
      <c r="AC110" s="1164"/>
      <c r="AD110" s="1164"/>
      <c r="AE110" s="1164"/>
    </row>
    <row r="111" spans="1:33">
      <c r="A111" s="1151"/>
      <c r="B111" s="1151"/>
      <c r="C111" s="1151"/>
    </row>
    <row r="112" spans="1:33">
      <c r="A112" s="1151"/>
      <c r="B112" s="1151"/>
      <c r="C112" s="1151"/>
    </row>
    <row r="113" spans="1:33">
      <c r="A113" s="1151"/>
      <c r="B113" s="1151"/>
      <c r="C113" s="1151"/>
    </row>
    <row r="114" spans="1:33">
      <c r="A114" s="1151"/>
      <c r="B114" s="1151"/>
      <c r="C114" s="1151"/>
    </row>
    <row r="115" spans="1:33">
      <c r="A115" s="1151"/>
      <c r="B115" s="1151"/>
      <c r="C115" s="1151"/>
    </row>
    <row r="116" spans="1:33">
      <c r="A116" s="1151"/>
      <c r="B116" s="1151"/>
      <c r="C116" s="1151"/>
    </row>
    <row r="117" spans="1:33">
      <c r="A117" s="1151"/>
      <c r="B117" s="1151"/>
      <c r="C117" s="1151"/>
    </row>
    <row r="118" spans="1:33">
      <c r="A118" s="1151"/>
      <c r="B118" s="1151"/>
      <c r="C118" s="1151"/>
    </row>
    <row r="119" spans="1:33">
      <c r="A119" s="1151"/>
      <c r="B119" s="1151"/>
      <c r="C119" s="1151"/>
    </row>
    <row r="120" spans="1:33">
      <c r="A120" s="1151"/>
      <c r="B120" s="1151"/>
      <c r="C120" s="1151"/>
    </row>
    <row r="121" spans="1:33">
      <c r="A121" s="1151"/>
      <c r="B121" s="1151"/>
      <c r="C121" s="1151"/>
    </row>
    <row r="122" spans="1:33">
      <c r="A122" s="1151"/>
      <c r="B122" s="1151"/>
      <c r="C122" s="1151"/>
    </row>
    <row r="123" spans="1:33">
      <c r="A123" s="1151"/>
      <c r="B123" s="1151"/>
      <c r="C123" s="1151"/>
      <c r="AF123" s="1168"/>
      <c r="AG123" s="1168"/>
    </row>
    <row r="124" spans="1:33">
      <c r="A124" s="1151"/>
      <c r="B124" s="1151"/>
      <c r="C124" s="1151"/>
    </row>
    <row r="125" spans="1:33">
      <c r="A125" s="1151"/>
      <c r="B125" s="1151"/>
      <c r="C125" s="1151"/>
    </row>
    <row r="126" spans="1:33">
      <c r="A126" s="1151"/>
      <c r="B126" s="1151"/>
      <c r="C126" s="1151"/>
    </row>
    <row r="127" spans="1:33">
      <c r="A127" s="1151"/>
      <c r="B127" s="1151"/>
      <c r="C127" s="1151"/>
    </row>
    <row r="128" spans="1:33">
      <c r="A128" s="1151"/>
      <c r="B128" s="1151"/>
      <c r="C128" s="1151"/>
    </row>
    <row r="129" spans="1:3">
      <c r="A129" s="1151"/>
      <c r="B129" s="1151"/>
      <c r="C129" s="1151"/>
    </row>
    <row r="130" spans="1:3">
      <c r="A130" s="1151"/>
      <c r="B130" s="1151"/>
      <c r="C130" s="1151"/>
    </row>
    <row r="131" spans="1:3">
      <c r="A131" s="1151"/>
      <c r="B131" s="1151"/>
      <c r="C131" s="1151"/>
    </row>
    <row r="132" spans="1:3">
      <c r="A132" s="1151"/>
      <c r="B132" s="1151"/>
      <c r="C132" s="1151"/>
    </row>
    <row r="133" spans="1:3">
      <c r="A133" s="1151"/>
      <c r="B133" s="1151"/>
      <c r="C133" s="1151"/>
    </row>
    <row r="134" spans="1:3">
      <c r="A134" s="1151"/>
      <c r="B134" s="1151"/>
      <c r="C134" s="1151"/>
    </row>
    <row r="135" spans="1:3">
      <c r="A135" s="1151"/>
      <c r="B135" s="1151"/>
      <c r="C135" s="1151"/>
    </row>
    <row r="136" spans="1:3">
      <c r="A136" s="1151"/>
      <c r="B136" s="1151"/>
      <c r="C136" s="1151"/>
    </row>
    <row r="137" spans="1:3">
      <c r="A137" s="1151"/>
      <c r="B137" s="1151"/>
      <c r="C137" s="1151"/>
    </row>
    <row r="138" spans="1:3">
      <c r="A138" s="1151"/>
      <c r="B138" s="1151"/>
      <c r="C138" s="1151"/>
    </row>
    <row r="139" spans="1:3">
      <c r="A139" s="1151"/>
      <c r="B139" s="1151"/>
      <c r="C139" s="1151"/>
    </row>
    <row r="140" spans="1:3">
      <c r="A140" s="1151"/>
      <c r="B140" s="1151"/>
      <c r="C140" s="1151"/>
    </row>
    <row r="141" spans="1:3">
      <c r="A141" s="1151"/>
      <c r="B141" s="1151"/>
      <c r="C141" s="1151"/>
    </row>
    <row r="142" spans="1:3">
      <c r="A142" s="1151"/>
      <c r="B142" s="1151"/>
      <c r="C142" s="1151"/>
    </row>
    <row r="143" spans="1:3">
      <c r="A143" s="1151"/>
      <c r="B143" s="1151"/>
      <c r="C143" s="1151"/>
    </row>
    <row r="144" spans="1:3">
      <c r="A144" s="1151"/>
      <c r="B144" s="1151"/>
      <c r="C144" s="1151"/>
    </row>
    <row r="145" spans="1:3">
      <c r="A145" s="1151"/>
      <c r="B145" s="1151"/>
      <c r="C145" s="1151"/>
    </row>
    <row r="146" spans="1:3">
      <c r="A146" s="1151"/>
      <c r="B146" s="1151"/>
      <c r="C146" s="1151"/>
    </row>
    <row r="147" spans="1:3">
      <c r="A147" s="1151"/>
      <c r="B147" s="1151"/>
      <c r="C147" s="1151"/>
    </row>
    <row r="148" spans="1:3">
      <c r="A148" s="1151"/>
      <c r="B148" s="1151"/>
      <c r="C148" s="1151"/>
    </row>
    <row r="149" spans="1:3">
      <c r="A149" s="1151"/>
      <c r="B149" s="1151"/>
      <c r="C149" s="1151"/>
    </row>
    <row r="150" spans="1:3">
      <c r="A150" s="1151"/>
      <c r="B150" s="1151"/>
      <c r="C150" s="1151"/>
    </row>
    <row r="151" spans="1:3">
      <c r="A151" s="1151"/>
      <c r="B151" s="1151"/>
      <c r="C151" s="1151"/>
    </row>
    <row r="152" spans="1:3">
      <c r="A152" s="1151"/>
      <c r="B152" s="1151"/>
      <c r="C152" s="1151"/>
    </row>
    <row r="153" spans="1:3">
      <c r="A153" s="1151"/>
      <c r="B153" s="1151"/>
      <c r="C153" s="1151"/>
    </row>
    <row r="154" spans="1:3">
      <c r="A154" s="1151"/>
      <c r="B154" s="1151"/>
      <c r="C154" s="1151"/>
    </row>
    <row r="155" spans="1:3">
      <c r="A155" s="1151"/>
      <c r="B155" s="1151"/>
      <c r="C155" s="1151"/>
    </row>
    <row r="156" spans="1:3">
      <c r="A156" s="1151"/>
      <c r="B156" s="1151"/>
      <c r="C156" s="1151"/>
    </row>
    <row r="157" spans="1:3">
      <c r="A157" s="1151"/>
      <c r="B157" s="1151"/>
      <c r="C157" s="1151"/>
    </row>
    <row r="158" spans="1:3">
      <c r="A158" s="1151"/>
      <c r="B158" s="1151"/>
      <c r="C158" s="1151"/>
    </row>
    <row r="159" spans="1:3">
      <c r="A159" s="1151"/>
      <c r="B159" s="1151"/>
      <c r="C159" s="1151"/>
    </row>
    <row r="160" spans="1:3">
      <c r="A160" s="1151"/>
      <c r="B160" s="1151"/>
      <c r="C160" s="1151"/>
    </row>
    <row r="161" spans="1:3">
      <c r="A161" s="1151"/>
      <c r="B161" s="1151"/>
      <c r="C161" s="1151"/>
    </row>
    <row r="162" spans="1:3">
      <c r="A162" s="1151"/>
      <c r="B162" s="1151"/>
      <c r="C162" s="1151"/>
    </row>
    <row r="163" spans="1:3">
      <c r="A163" s="1151"/>
      <c r="B163" s="1151"/>
      <c r="C163" s="1151"/>
    </row>
    <row r="164" spans="1:3">
      <c r="A164" s="1151"/>
      <c r="B164" s="1151"/>
      <c r="C164" s="1151"/>
    </row>
    <row r="165" spans="1:3">
      <c r="A165" s="1151"/>
      <c r="B165" s="1151"/>
      <c r="C165" s="1151"/>
    </row>
    <row r="166" spans="1:3">
      <c r="A166" s="1151"/>
      <c r="B166" s="1151"/>
      <c r="C166" s="1151"/>
    </row>
    <row r="167" spans="1:3">
      <c r="A167" s="1151"/>
      <c r="B167" s="1151"/>
      <c r="C167" s="1151"/>
    </row>
    <row r="168" spans="1:3">
      <c r="A168" s="1151"/>
      <c r="B168" s="1151"/>
      <c r="C168" s="1151"/>
    </row>
    <row r="169" spans="1:3">
      <c r="A169" s="1151"/>
      <c r="B169" s="1151"/>
      <c r="C169" s="1151"/>
    </row>
    <row r="170" spans="1:3">
      <c r="A170" s="1151"/>
      <c r="B170" s="1151"/>
      <c r="C170" s="1151"/>
    </row>
    <row r="171" spans="1:3">
      <c r="A171" s="1151"/>
      <c r="B171" s="1151"/>
      <c r="C171" s="1151"/>
    </row>
    <row r="172" spans="1:3">
      <c r="A172" s="1151"/>
      <c r="B172" s="1151"/>
      <c r="C172" s="1151"/>
    </row>
    <row r="173" spans="1:3">
      <c r="A173" s="1151"/>
      <c r="B173" s="1151"/>
      <c r="C173" s="1151"/>
    </row>
    <row r="174" spans="1:3">
      <c r="A174" s="1151"/>
      <c r="B174" s="1151"/>
      <c r="C174" s="1151"/>
    </row>
    <row r="175" spans="1:3">
      <c r="A175" s="1151"/>
      <c r="B175" s="1151"/>
      <c r="C175" s="1151"/>
    </row>
    <row r="176" spans="1:3">
      <c r="A176" s="1151"/>
      <c r="B176" s="1151"/>
      <c r="C176" s="1151"/>
    </row>
    <row r="177" spans="1:33">
      <c r="A177" s="1151"/>
      <c r="B177" s="1151"/>
      <c r="C177" s="1151"/>
    </row>
    <row r="178" spans="1:33">
      <c r="A178" s="1151"/>
      <c r="B178" s="1151"/>
      <c r="C178" s="1151"/>
    </row>
    <row r="179" spans="1:33">
      <c r="A179" s="1151"/>
      <c r="B179" s="1151"/>
      <c r="C179" s="1151"/>
    </row>
    <row r="180" spans="1:33">
      <c r="A180" s="1151"/>
      <c r="B180" s="1151"/>
      <c r="C180" s="1151"/>
    </row>
    <row r="181" spans="1:33">
      <c r="A181" s="1151"/>
      <c r="B181" s="1151"/>
      <c r="C181" s="1151"/>
    </row>
    <row r="182" spans="1:33">
      <c r="A182" s="1151"/>
      <c r="B182" s="1151"/>
      <c r="C182" s="1151"/>
      <c r="I182" s="1151"/>
      <c r="J182" s="1151"/>
      <c r="K182" s="1151"/>
      <c r="L182" s="1151"/>
      <c r="M182" s="1151"/>
      <c r="N182" s="1151"/>
      <c r="O182" s="1151"/>
      <c r="P182" s="1151"/>
      <c r="Q182" s="1151"/>
      <c r="R182" s="1151"/>
      <c r="S182" s="1151"/>
      <c r="T182" s="1151"/>
      <c r="U182" s="1151"/>
      <c r="V182" s="1151"/>
      <c r="W182" s="1151"/>
      <c r="X182" s="1151"/>
      <c r="Y182" s="1151"/>
      <c r="Z182" s="1151"/>
      <c r="AA182" s="1151"/>
      <c r="AB182" s="1151"/>
      <c r="AC182" s="1151"/>
      <c r="AD182" s="1151"/>
      <c r="AE182" s="1151"/>
      <c r="AF182" s="1151"/>
      <c r="AG182" s="1151"/>
    </row>
    <row r="183" spans="1:33">
      <c r="A183" s="1151"/>
      <c r="B183" s="1151"/>
      <c r="C183" s="1151"/>
      <c r="I183" s="1151"/>
      <c r="J183" s="1151"/>
      <c r="K183" s="1151"/>
      <c r="L183" s="1151"/>
      <c r="M183" s="1151"/>
      <c r="N183" s="1151"/>
      <c r="O183" s="1151"/>
      <c r="P183" s="1151"/>
      <c r="Q183" s="1151"/>
      <c r="R183" s="1151"/>
      <c r="S183" s="1151"/>
      <c r="T183" s="1151"/>
      <c r="U183" s="1151"/>
      <c r="V183" s="1151"/>
      <c r="W183" s="1151"/>
      <c r="X183" s="1151"/>
      <c r="Y183" s="1151"/>
      <c r="Z183" s="1151"/>
      <c r="AA183" s="1151"/>
      <c r="AB183" s="1151"/>
      <c r="AC183" s="1151"/>
      <c r="AD183" s="1151"/>
      <c r="AE183" s="1151"/>
      <c r="AF183" s="1151"/>
      <c r="AG183" s="1151"/>
    </row>
    <row r="184" spans="1:33">
      <c r="A184" s="1151"/>
      <c r="B184" s="1151"/>
      <c r="C184" s="1151"/>
      <c r="I184" s="1151"/>
      <c r="J184" s="1151"/>
      <c r="K184" s="1151"/>
      <c r="L184" s="1151"/>
      <c r="M184" s="1151"/>
      <c r="N184" s="1151"/>
      <c r="O184" s="1151"/>
      <c r="P184" s="1151"/>
      <c r="Q184" s="1151"/>
      <c r="R184" s="1151"/>
      <c r="S184" s="1151"/>
      <c r="T184" s="1151"/>
      <c r="U184" s="1151"/>
      <c r="V184" s="1151"/>
      <c r="W184" s="1151"/>
      <c r="X184" s="1151"/>
      <c r="Y184" s="1151"/>
      <c r="Z184" s="1151"/>
      <c r="AA184" s="1151"/>
      <c r="AB184" s="1151"/>
      <c r="AC184" s="1151"/>
      <c r="AD184" s="1151"/>
      <c r="AE184" s="1151"/>
      <c r="AF184" s="1151"/>
      <c r="AG184" s="1151"/>
    </row>
    <row r="185" spans="1:33">
      <c r="A185" s="1151"/>
      <c r="B185" s="1151"/>
      <c r="C185" s="1151"/>
      <c r="I185" s="1151"/>
      <c r="J185" s="1151"/>
      <c r="K185" s="1151"/>
      <c r="L185" s="1151"/>
      <c r="M185" s="1151"/>
      <c r="N185" s="1151"/>
      <c r="O185" s="1151"/>
      <c r="P185" s="1151"/>
      <c r="Q185" s="1151"/>
      <c r="R185" s="1151"/>
      <c r="S185" s="1151"/>
      <c r="T185" s="1151"/>
      <c r="U185" s="1151"/>
      <c r="V185" s="1151"/>
      <c r="W185" s="1151"/>
      <c r="X185" s="1151"/>
      <c r="Y185" s="1151"/>
      <c r="Z185" s="1151"/>
      <c r="AA185" s="1151"/>
      <c r="AB185" s="1151"/>
      <c r="AC185" s="1151"/>
      <c r="AD185" s="1151"/>
      <c r="AE185" s="1151"/>
      <c r="AF185" s="1151"/>
      <c r="AG185" s="1151"/>
    </row>
    <row r="186" spans="1:33">
      <c r="A186" s="1151"/>
      <c r="B186" s="1151"/>
      <c r="C186" s="1151"/>
      <c r="I186" s="1151"/>
      <c r="J186" s="1151"/>
      <c r="K186" s="1151"/>
      <c r="L186" s="1151"/>
      <c r="M186" s="1151"/>
      <c r="N186" s="1151"/>
      <c r="O186" s="1151"/>
      <c r="P186" s="1151"/>
      <c r="Q186" s="1151"/>
      <c r="R186" s="1151"/>
      <c r="S186" s="1151"/>
      <c r="T186" s="1151"/>
      <c r="U186" s="1151"/>
      <c r="V186" s="1151"/>
      <c r="W186" s="1151"/>
      <c r="X186" s="1151"/>
      <c r="Y186" s="1151"/>
      <c r="Z186" s="1151"/>
      <c r="AA186" s="1151"/>
      <c r="AB186" s="1151"/>
      <c r="AC186" s="1151"/>
      <c r="AD186" s="1151"/>
      <c r="AE186" s="1151"/>
      <c r="AF186" s="1151"/>
      <c r="AG186" s="1151"/>
    </row>
    <row r="187" spans="1:33">
      <c r="A187" s="1151"/>
      <c r="B187" s="1151"/>
      <c r="C187" s="1151"/>
      <c r="I187" s="1151"/>
      <c r="J187" s="1151"/>
      <c r="K187" s="1151"/>
      <c r="L187" s="1151"/>
      <c r="M187" s="1151"/>
      <c r="N187" s="1151"/>
      <c r="O187" s="1151"/>
      <c r="P187" s="1151"/>
      <c r="Q187" s="1151"/>
      <c r="R187" s="1151"/>
      <c r="S187" s="1151"/>
      <c r="T187" s="1151"/>
      <c r="U187" s="1151"/>
      <c r="V187" s="1151"/>
      <c r="W187" s="1151"/>
      <c r="X187" s="1151"/>
      <c r="Y187" s="1151"/>
      <c r="Z187" s="1151"/>
      <c r="AA187" s="1151"/>
      <c r="AB187" s="1151"/>
      <c r="AC187" s="1151"/>
      <c r="AD187" s="1151"/>
      <c r="AE187" s="1151"/>
      <c r="AF187" s="1151"/>
      <c r="AG187" s="1151"/>
    </row>
    <row r="188" spans="1:33">
      <c r="A188" s="1151"/>
      <c r="B188" s="1151"/>
      <c r="C188" s="1151"/>
      <c r="I188" s="1151"/>
      <c r="J188" s="1151"/>
      <c r="K188" s="1151"/>
      <c r="L188" s="1151"/>
      <c r="M188" s="1151"/>
      <c r="N188" s="1151"/>
      <c r="O188" s="1151"/>
      <c r="P188" s="1151"/>
      <c r="Q188" s="1151"/>
      <c r="R188" s="1151"/>
      <c r="S188" s="1151"/>
      <c r="T188" s="1151"/>
      <c r="U188" s="1151"/>
      <c r="V188" s="1151"/>
      <c r="W188" s="1151"/>
      <c r="X188" s="1151"/>
      <c r="Y188" s="1151"/>
      <c r="Z188" s="1151"/>
      <c r="AA188" s="1151"/>
      <c r="AB188" s="1151"/>
      <c r="AC188" s="1151"/>
      <c r="AD188" s="1151"/>
      <c r="AE188" s="1151"/>
      <c r="AF188" s="1151"/>
      <c r="AG188" s="1151"/>
    </row>
    <row r="189" spans="1:33">
      <c r="A189" s="1151"/>
      <c r="B189" s="1151"/>
      <c r="C189" s="1151"/>
      <c r="I189" s="1151"/>
      <c r="J189" s="1151"/>
      <c r="K189" s="1151"/>
      <c r="L189" s="1151"/>
      <c r="M189" s="1151"/>
      <c r="N189" s="1151"/>
      <c r="O189" s="1151"/>
      <c r="P189" s="1151"/>
      <c r="Q189" s="1151"/>
      <c r="R189" s="1151"/>
      <c r="S189" s="1151"/>
      <c r="T189" s="1151"/>
      <c r="U189" s="1151"/>
      <c r="V189" s="1151"/>
      <c r="W189" s="1151"/>
      <c r="X189" s="1151"/>
      <c r="Y189" s="1151"/>
      <c r="Z189" s="1151"/>
      <c r="AA189" s="1151"/>
      <c r="AB189" s="1151"/>
      <c r="AC189" s="1151"/>
      <c r="AD189" s="1151"/>
      <c r="AE189" s="1151"/>
      <c r="AF189" s="1151"/>
      <c r="AG189" s="1151"/>
    </row>
    <row r="190" spans="1:33">
      <c r="A190" s="1151"/>
      <c r="B190" s="1151"/>
      <c r="C190" s="1151"/>
      <c r="I190" s="1151"/>
      <c r="J190" s="1151"/>
      <c r="K190" s="1151"/>
      <c r="L190" s="1151"/>
      <c r="M190" s="1151"/>
      <c r="N190" s="1151"/>
      <c r="O190" s="1151"/>
      <c r="P190" s="1151"/>
      <c r="Q190" s="1151"/>
      <c r="R190" s="1151"/>
      <c r="S190" s="1151"/>
      <c r="T190" s="1151"/>
      <c r="U190" s="1151"/>
      <c r="V190" s="1151"/>
      <c r="W190" s="1151"/>
      <c r="X190" s="1151"/>
      <c r="Y190" s="1151"/>
      <c r="Z190" s="1151"/>
      <c r="AA190" s="1151"/>
      <c r="AB190" s="1151"/>
      <c r="AC190" s="1151"/>
      <c r="AD190" s="1151"/>
      <c r="AE190" s="1151"/>
      <c r="AF190" s="1151"/>
      <c r="AG190" s="1151"/>
    </row>
    <row r="191" spans="1:33">
      <c r="A191" s="1151"/>
      <c r="B191" s="1151"/>
      <c r="C191" s="1151"/>
      <c r="I191" s="1151"/>
      <c r="J191" s="1151"/>
      <c r="K191" s="1151"/>
      <c r="L191" s="1151"/>
      <c r="M191" s="1151"/>
      <c r="N191" s="1151"/>
      <c r="O191" s="1151"/>
      <c r="P191" s="1151"/>
      <c r="Q191" s="1151"/>
      <c r="R191" s="1151"/>
      <c r="S191" s="1151"/>
      <c r="T191" s="1151"/>
      <c r="U191" s="1151"/>
      <c r="V191" s="1151"/>
      <c r="W191" s="1151"/>
      <c r="X191" s="1151"/>
      <c r="Y191" s="1151"/>
      <c r="Z191" s="1151"/>
      <c r="AA191" s="1151"/>
      <c r="AB191" s="1151"/>
      <c r="AC191" s="1151"/>
      <c r="AD191" s="1151"/>
      <c r="AE191" s="1151"/>
      <c r="AF191" s="1151"/>
      <c r="AG191" s="1151"/>
    </row>
    <row r="192" spans="1:33">
      <c r="A192" s="1151"/>
      <c r="B192" s="1151"/>
      <c r="C192" s="1151"/>
      <c r="I192" s="1151"/>
      <c r="J192" s="1151"/>
      <c r="K192" s="1151"/>
      <c r="L192" s="1151"/>
      <c r="M192" s="1151"/>
      <c r="N192" s="1151"/>
      <c r="O192" s="1151"/>
      <c r="P192" s="1151"/>
      <c r="Q192" s="1151"/>
      <c r="R192" s="1151"/>
      <c r="S192" s="1151"/>
      <c r="T192" s="1151"/>
      <c r="U192" s="1151"/>
      <c r="V192" s="1151"/>
      <c r="W192" s="1151"/>
      <c r="X192" s="1151"/>
      <c r="Y192" s="1151"/>
      <c r="Z192" s="1151"/>
      <c r="AA192" s="1151"/>
      <c r="AB192" s="1151"/>
      <c r="AC192" s="1151"/>
      <c r="AD192" s="1151"/>
      <c r="AE192" s="1151"/>
      <c r="AF192" s="1151"/>
      <c r="AG192" s="1151"/>
    </row>
    <row r="193" spans="1:33">
      <c r="A193" s="1151"/>
      <c r="B193" s="1151"/>
      <c r="C193" s="1151"/>
      <c r="I193" s="1151"/>
      <c r="J193" s="1151"/>
      <c r="K193" s="1151"/>
      <c r="L193" s="1151"/>
      <c r="M193" s="1151"/>
      <c r="N193" s="1151"/>
      <c r="O193" s="1151"/>
      <c r="P193" s="1151"/>
      <c r="Q193" s="1151"/>
      <c r="R193" s="1151"/>
      <c r="S193" s="1151"/>
      <c r="T193" s="1151"/>
      <c r="U193" s="1151"/>
      <c r="V193" s="1151"/>
      <c r="W193" s="1151"/>
      <c r="X193" s="1151"/>
      <c r="Y193" s="1151"/>
      <c r="Z193" s="1151"/>
      <c r="AA193" s="1151"/>
      <c r="AB193" s="1151"/>
      <c r="AC193" s="1151"/>
      <c r="AD193" s="1151"/>
      <c r="AE193" s="1151"/>
      <c r="AF193" s="1151"/>
      <c r="AG193" s="1151"/>
    </row>
    <row r="194" spans="1:33">
      <c r="A194" s="1151"/>
      <c r="B194" s="1151"/>
      <c r="C194" s="1151"/>
      <c r="I194" s="1151"/>
      <c r="J194" s="1151"/>
      <c r="K194" s="1151"/>
      <c r="L194" s="1151"/>
      <c r="M194" s="1151"/>
      <c r="N194" s="1151"/>
      <c r="O194" s="1151"/>
      <c r="P194" s="1151"/>
      <c r="Q194" s="1151"/>
      <c r="R194" s="1151"/>
      <c r="S194" s="1151"/>
      <c r="T194" s="1151"/>
      <c r="U194" s="1151"/>
      <c r="V194" s="1151"/>
      <c r="W194" s="1151"/>
      <c r="X194" s="1151"/>
      <c r="Y194" s="1151"/>
      <c r="Z194" s="1151"/>
      <c r="AA194" s="1151"/>
      <c r="AB194" s="1151"/>
      <c r="AC194" s="1151"/>
      <c r="AD194" s="1151"/>
      <c r="AE194" s="1151"/>
      <c r="AF194" s="1151"/>
      <c r="AG194" s="1151"/>
    </row>
    <row r="195" spans="1:33">
      <c r="A195" s="1151"/>
      <c r="B195" s="1151"/>
      <c r="C195" s="1151"/>
      <c r="I195" s="1151"/>
      <c r="J195" s="1151"/>
      <c r="K195" s="1151"/>
      <c r="L195" s="1151"/>
      <c r="M195" s="1151"/>
      <c r="N195" s="1151"/>
      <c r="O195" s="1151"/>
      <c r="P195" s="1151"/>
      <c r="Q195" s="1151"/>
      <c r="R195" s="1151"/>
      <c r="S195" s="1151"/>
      <c r="T195" s="1151"/>
      <c r="U195" s="1151"/>
      <c r="V195" s="1151"/>
      <c r="W195" s="1151"/>
      <c r="X195" s="1151"/>
      <c r="Y195" s="1151"/>
      <c r="Z195" s="1151"/>
      <c r="AA195" s="1151"/>
      <c r="AB195" s="1151"/>
      <c r="AC195" s="1151"/>
      <c r="AD195" s="1151"/>
      <c r="AE195" s="1151"/>
      <c r="AF195" s="1151"/>
      <c r="AG195" s="1151"/>
    </row>
    <row r="196" spans="1:33">
      <c r="A196" s="1151"/>
      <c r="B196" s="1151"/>
      <c r="C196" s="1151"/>
      <c r="I196" s="1151"/>
      <c r="J196" s="1151"/>
      <c r="K196" s="1151"/>
      <c r="L196" s="1151"/>
      <c r="M196" s="1151"/>
      <c r="N196" s="1151"/>
      <c r="O196" s="1151"/>
      <c r="P196" s="1151"/>
      <c r="Q196" s="1151"/>
      <c r="R196" s="1151"/>
      <c r="S196" s="1151"/>
      <c r="T196" s="1151"/>
      <c r="U196" s="1151"/>
      <c r="V196" s="1151"/>
      <c r="W196" s="1151"/>
      <c r="X196" s="1151"/>
      <c r="Y196" s="1151"/>
      <c r="Z196" s="1151"/>
      <c r="AA196" s="1151"/>
      <c r="AB196" s="1151"/>
      <c r="AC196" s="1151"/>
      <c r="AD196" s="1151"/>
      <c r="AE196" s="1151"/>
      <c r="AF196" s="1151"/>
      <c r="AG196" s="1151"/>
    </row>
    <row r="197" spans="1:33">
      <c r="A197" s="1151"/>
      <c r="B197" s="1151"/>
      <c r="C197" s="1151"/>
      <c r="I197" s="1151"/>
      <c r="J197" s="1151"/>
      <c r="K197" s="1151"/>
      <c r="L197" s="1151"/>
      <c r="M197" s="1151"/>
      <c r="N197" s="1151"/>
      <c r="O197" s="1151"/>
      <c r="P197" s="1151"/>
      <c r="Q197" s="1151"/>
      <c r="R197" s="1151"/>
      <c r="S197" s="1151"/>
      <c r="T197" s="1151"/>
      <c r="U197" s="1151"/>
      <c r="V197" s="1151"/>
      <c r="W197" s="1151"/>
      <c r="X197" s="1151"/>
      <c r="Y197" s="1151"/>
      <c r="Z197" s="1151"/>
      <c r="AA197" s="1151"/>
      <c r="AB197" s="1151"/>
      <c r="AC197" s="1151"/>
      <c r="AD197" s="1151"/>
      <c r="AE197" s="1151"/>
      <c r="AF197" s="1151"/>
      <c r="AG197" s="1151"/>
    </row>
    <row r="198" spans="1:33">
      <c r="A198" s="1151"/>
      <c r="B198" s="1151"/>
      <c r="C198" s="1151"/>
      <c r="I198" s="1151"/>
      <c r="J198" s="1151"/>
      <c r="K198" s="1151"/>
      <c r="L198" s="1151"/>
      <c r="M198" s="1151"/>
      <c r="N198" s="1151"/>
      <c r="O198" s="1151"/>
      <c r="P198" s="1151"/>
      <c r="Q198" s="1151"/>
      <c r="R198" s="1151"/>
      <c r="S198" s="1151"/>
      <c r="T198" s="1151"/>
      <c r="U198" s="1151"/>
      <c r="V198" s="1151"/>
      <c r="W198" s="1151"/>
      <c r="X198" s="1151"/>
      <c r="Y198" s="1151"/>
      <c r="Z198" s="1151"/>
      <c r="AA198" s="1151"/>
      <c r="AB198" s="1151"/>
      <c r="AC198" s="1151"/>
      <c r="AD198" s="1151"/>
      <c r="AE198" s="1151"/>
      <c r="AF198" s="1151"/>
      <c r="AG198" s="1151"/>
    </row>
    <row r="199" spans="1:33">
      <c r="A199" s="1151"/>
      <c r="B199" s="1151"/>
      <c r="C199" s="1151"/>
      <c r="I199" s="1151"/>
      <c r="J199" s="1151"/>
      <c r="K199" s="1151"/>
      <c r="L199" s="1151"/>
      <c r="M199" s="1151"/>
      <c r="N199" s="1151"/>
      <c r="O199" s="1151"/>
      <c r="P199" s="1151"/>
      <c r="Q199" s="1151"/>
      <c r="R199" s="1151"/>
      <c r="S199" s="1151"/>
      <c r="T199" s="1151"/>
      <c r="U199" s="1151"/>
      <c r="V199" s="1151"/>
      <c r="W199" s="1151"/>
      <c r="X199" s="1151"/>
      <c r="Y199" s="1151"/>
      <c r="Z199" s="1151"/>
      <c r="AA199" s="1151"/>
      <c r="AB199" s="1151"/>
      <c r="AC199" s="1151"/>
      <c r="AD199" s="1151"/>
      <c r="AE199" s="1151"/>
      <c r="AF199" s="1151"/>
      <c r="AG199" s="1151"/>
    </row>
    <row r="200" spans="1:33">
      <c r="A200" s="1151"/>
      <c r="B200" s="1151"/>
      <c r="C200" s="1151"/>
      <c r="I200" s="1151"/>
      <c r="J200" s="1151"/>
      <c r="K200" s="1151"/>
      <c r="L200" s="1151"/>
      <c r="M200" s="1151"/>
      <c r="N200" s="1151"/>
      <c r="O200" s="1151"/>
      <c r="P200" s="1151"/>
      <c r="Q200" s="1151"/>
      <c r="R200" s="1151"/>
      <c r="S200" s="1151"/>
      <c r="T200" s="1151"/>
      <c r="U200" s="1151"/>
      <c r="V200" s="1151"/>
      <c r="W200" s="1151"/>
      <c r="X200" s="1151"/>
      <c r="Y200" s="1151"/>
      <c r="Z200" s="1151"/>
      <c r="AA200" s="1151"/>
      <c r="AB200" s="1151"/>
      <c r="AC200" s="1151"/>
      <c r="AD200" s="1151"/>
      <c r="AE200" s="1151"/>
      <c r="AF200" s="1151"/>
      <c r="AG200" s="1151"/>
    </row>
    <row r="201" spans="1:33">
      <c r="A201" s="1151"/>
      <c r="B201" s="1151"/>
      <c r="C201" s="1151"/>
      <c r="I201" s="1151"/>
      <c r="J201" s="1151"/>
      <c r="K201" s="1151"/>
      <c r="L201" s="1151"/>
      <c r="M201" s="1151"/>
      <c r="N201" s="1151"/>
      <c r="O201" s="1151"/>
      <c r="P201" s="1151"/>
      <c r="Q201" s="1151"/>
      <c r="R201" s="1151"/>
      <c r="S201" s="1151"/>
      <c r="T201" s="1151"/>
      <c r="U201" s="1151"/>
      <c r="V201" s="1151"/>
      <c r="W201" s="1151"/>
      <c r="X201" s="1151"/>
      <c r="Y201" s="1151"/>
      <c r="Z201" s="1151"/>
      <c r="AA201" s="1151"/>
      <c r="AB201" s="1151"/>
      <c r="AC201" s="1151"/>
      <c r="AD201" s="1151"/>
      <c r="AE201" s="1151"/>
      <c r="AF201" s="1151"/>
      <c r="AG201" s="1151"/>
    </row>
    <row r="202" spans="1:33">
      <c r="A202" s="1151"/>
      <c r="B202" s="1151"/>
      <c r="C202" s="1151"/>
      <c r="I202" s="1151"/>
      <c r="J202" s="1151"/>
      <c r="K202" s="1151"/>
      <c r="L202" s="1151"/>
      <c r="M202" s="1151"/>
      <c r="N202" s="1151"/>
      <c r="O202" s="1151"/>
      <c r="P202" s="1151"/>
      <c r="Q202" s="1151"/>
      <c r="R202" s="1151"/>
      <c r="S202" s="1151"/>
      <c r="T202" s="1151"/>
      <c r="U202" s="1151"/>
      <c r="V202" s="1151"/>
      <c r="W202" s="1151"/>
      <c r="X202" s="1151"/>
      <c r="Y202" s="1151"/>
      <c r="Z202" s="1151"/>
      <c r="AA202" s="1151"/>
      <c r="AB202" s="1151"/>
      <c r="AC202" s="1151"/>
      <c r="AD202" s="1151"/>
      <c r="AE202" s="1151"/>
      <c r="AF202" s="1151"/>
      <c r="AG202" s="1151"/>
    </row>
    <row r="203" spans="1:33">
      <c r="A203" s="1151"/>
      <c r="B203" s="1151"/>
      <c r="C203" s="1151"/>
      <c r="I203" s="1151"/>
      <c r="J203" s="1151"/>
      <c r="K203" s="1151"/>
      <c r="L203" s="1151"/>
      <c r="M203" s="1151"/>
      <c r="N203" s="1151"/>
      <c r="O203" s="1151"/>
      <c r="P203" s="1151"/>
      <c r="Q203" s="1151"/>
      <c r="R203" s="1151"/>
      <c r="S203" s="1151"/>
      <c r="T203" s="1151"/>
      <c r="U203" s="1151"/>
      <c r="V203" s="1151"/>
      <c r="W203" s="1151"/>
      <c r="X203" s="1151"/>
      <c r="Y203" s="1151"/>
      <c r="Z203" s="1151"/>
      <c r="AA203" s="1151"/>
      <c r="AB203" s="1151"/>
      <c r="AC203" s="1151"/>
      <c r="AD203" s="1151"/>
      <c r="AE203" s="1151"/>
      <c r="AF203" s="1151"/>
      <c r="AG203" s="1151"/>
    </row>
    <row r="204" spans="1:33">
      <c r="A204" s="1151"/>
      <c r="B204" s="1151"/>
      <c r="C204" s="1151"/>
      <c r="I204" s="1151"/>
      <c r="J204" s="1151"/>
      <c r="K204" s="1151"/>
      <c r="L204" s="1151"/>
      <c r="M204" s="1151"/>
      <c r="N204" s="1151"/>
      <c r="O204" s="1151"/>
      <c r="P204" s="1151"/>
      <c r="Q204" s="1151"/>
      <c r="R204" s="1151"/>
      <c r="S204" s="1151"/>
      <c r="T204" s="1151"/>
      <c r="U204" s="1151"/>
      <c r="V204" s="1151"/>
      <c r="W204" s="1151"/>
      <c r="X204" s="1151"/>
      <c r="Y204" s="1151"/>
      <c r="Z204" s="1151"/>
      <c r="AA204" s="1151"/>
      <c r="AB204" s="1151"/>
      <c r="AC204" s="1151"/>
      <c r="AD204" s="1151"/>
      <c r="AE204" s="1151"/>
      <c r="AF204" s="1151"/>
      <c r="AG204" s="1151"/>
    </row>
    <row r="205" spans="1:33">
      <c r="A205" s="1151"/>
      <c r="B205" s="1151"/>
      <c r="C205" s="1151"/>
      <c r="I205" s="1151"/>
      <c r="J205" s="1151"/>
      <c r="K205" s="1151"/>
      <c r="L205" s="1151"/>
      <c r="M205" s="1151"/>
      <c r="N205" s="1151"/>
      <c r="O205" s="1151"/>
      <c r="P205" s="1151"/>
      <c r="Q205" s="1151"/>
      <c r="R205" s="1151"/>
      <c r="S205" s="1151"/>
      <c r="T205" s="1151"/>
      <c r="U205" s="1151"/>
      <c r="V205" s="1151"/>
      <c r="W205" s="1151"/>
      <c r="X205" s="1151"/>
      <c r="Y205" s="1151"/>
      <c r="Z205" s="1151"/>
      <c r="AA205" s="1151"/>
      <c r="AB205" s="1151"/>
      <c r="AC205" s="1151"/>
      <c r="AD205" s="1151"/>
      <c r="AE205" s="1151"/>
      <c r="AF205" s="1151"/>
      <c r="AG205" s="1151"/>
    </row>
    <row r="206" spans="1:33">
      <c r="A206" s="1151"/>
      <c r="B206" s="1151"/>
      <c r="C206" s="1151"/>
      <c r="I206" s="1151"/>
      <c r="J206" s="1151"/>
      <c r="K206" s="1151"/>
      <c r="L206" s="1151"/>
      <c r="M206" s="1151"/>
      <c r="N206" s="1151"/>
      <c r="O206" s="1151"/>
      <c r="P206" s="1151"/>
      <c r="Q206" s="1151"/>
      <c r="R206" s="1151"/>
      <c r="S206" s="1151"/>
      <c r="T206" s="1151"/>
      <c r="U206" s="1151"/>
      <c r="V206" s="1151"/>
      <c r="W206" s="1151"/>
      <c r="X206" s="1151"/>
      <c r="Y206" s="1151"/>
      <c r="Z206" s="1151"/>
      <c r="AA206" s="1151"/>
      <c r="AB206" s="1151"/>
      <c r="AC206" s="1151"/>
      <c r="AD206" s="1151"/>
      <c r="AE206" s="1151"/>
      <c r="AF206" s="1151"/>
      <c r="AG206" s="1151"/>
    </row>
    <row r="207" spans="1:33">
      <c r="A207" s="1151"/>
      <c r="B207" s="1151"/>
      <c r="C207" s="1151"/>
      <c r="I207" s="1151"/>
      <c r="J207" s="1151"/>
      <c r="K207" s="1151"/>
      <c r="L207" s="1151"/>
      <c r="M207" s="1151"/>
      <c r="N207" s="1151"/>
      <c r="O207" s="1151"/>
      <c r="P207" s="1151"/>
      <c r="Q207" s="1151"/>
      <c r="R207" s="1151"/>
      <c r="S207" s="1151"/>
      <c r="T207" s="1151"/>
      <c r="U207" s="1151"/>
      <c r="V207" s="1151"/>
      <c r="W207" s="1151"/>
      <c r="X207" s="1151"/>
      <c r="Y207" s="1151"/>
      <c r="Z207" s="1151"/>
      <c r="AA207" s="1151"/>
      <c r="AB207" s="1151"/>
      <c r="AC207" s="1151"/>
      <c r="AD207" s="1151"/>
      <c r="AE207" s="1151"/>
      <c r="AF207" s="1151"/>
      <c r="AG207" s="1151"/>
    </row>
    <row r="208" spans="1:33">
      <c r="A208" s="1151"/>
      <c r="B208" s="1151"/>
      <c r="C208" s="1151"/>
      <c r="I208" s="1151"/>
      <c r="J208" s="1151"/>
      <c r="K208" s="1151"/>
      <c r="L208" s="1151"/>
      <c r="M208" s="1151"/>
      <c r="N208" s="1151"/>
      <c r="O208" s="1151"/>
      <c r="P208" s="1151"/>
      <c r="Q208" s="1151"/>
      <c r="R208" s="1151"/>
      <c r="S208" s="1151"/>
      <c r="T208" s="1151"/>
      <c r="U208" s="1151"/>
      <c r="V208" s="1151"/>
      <c r="W208" s="1151"/>
      <c r="X208" s="1151"/>
      <c r="Y208" s="1151"/>
      <c r="Z208" s="1151"/>
      <c r="AA208" s="1151"/>
      <c r="AB208" s="1151"/>
      <c r="AC208" s="1151"/>
      <c r="AD208" s="1151"/>
      <c r="AE208" s="1151"/>
      <c r="AF208" s="1151"/>
      <c r="AG208" s="1151"/>
    </row>
    <row r="209" spans="1:33">
      <c r="A209" s="1151"/>
      <c r="B209" s="1151"/>
      <c r="C209" s="1151"/>
      <c r="I209" s="1151"/>
      <c r="J209" s="1151"/>
      <c r="K209" s="1151"/>
      <c r="L209" s="1151"/>
      <c r="M209" s="1151"/>
      <c r="N209" s="1151"/>
      <c r="O209" s="1151"/>
      <c r="P209" s="1151"/>
      <c r="Q209" s="1151"/>
      <c r="R209" s="1151"/>
      <c r="S209" s="1151"/>
      <c r="T209" s="1151"/>
      <c r="U209" s="1151"/>
      <c r="V209" s="1151"/>
      <c r="W209" s="1151"/>
      <c r="X209" s="1151"/>
      <c r="Y209" s="1151"/>
      <c r="Z209" s="1151"/>
      <c r="AA209" s="1151"/>
      <c r="AB209" s="1151"/>
      <c r="AC209" s="1151"/>
      <c r="AD209" s="1151"/>
      <c r="AE209" s="1151"/>
      <c r="AF209" s="1151"/>
      <c r="AG209" s="1151"/>
    </row>
    <row r="210" spans="1:33">
      <c r="A210" s="1151"/>
      <c r="B210" s="1151"/>
      <c r="C210" s="1151"/>
      <c r="I210" s="1151"/>
      <c r="J210" s="1151"/>
      <c r="K210" s="1151"/>
      <c r="L210" s="1151"/>
      <c r="M210" s="1151"/>
      <c r="N210" s="1151"/>
      <c r="O210" s="1151"/>
      <c r="P210" s="1151"/>
      <c r="Q210" s="1151"/>
      <c r="R210" s="1151"/>
      <c r="S210" s="1151"/>
      <c r="T210" s="1151"/>
      <c r="U210" s="1151"/>
      <c r="V210" s="1151"/>
      <c r="W210" s="1151"/>
      <c r="X210" s="1151"/>
      <c r="Y210" s="1151"/>
      <c r="Z210" s="1151"/>
      <c r="AA210" s="1151"/>
      <c r="AB210" s="1151"/>
      <c r="AC210" s="1151"/>
      <c r="AD210" s="1151"/>
      <c r="AE210" s="1151"/>
      <c r="AF210" s="1151"/>
      <c r="AG210" s="1151"/>
    </row>
    <row r="211" spans="1:33">
      <c r="A211" s="1151"/>
      <c r="B211" s="1151"/>
      <c r="C211" s="1151"/>
      <c r="I211" s="1151"/>
      <c r="J211" s="1151"/>
      <c r="K211" s="1151"/>
      <c r="L211" s="1151"/>
      <c r="M211" s="1151"/>
      <c r="N211" s="1151"/>
      <c r="O211" s="1151"/>
      <c r="P211" s="1151"/>
      <c r="Q211" s="1151"/>
      <c r="R211" s="1151"/>
      <c r="S211" s="1151"/>
      <c r="T211" s="1151"/>
      <c r="U211" s="1151"/>
      <c r="V211" s="1151"/>
      <c r="W211" s="1151"/>
      <c r="X211" s="1151"/>
      <c r="Y211" s="1151"/>
      <c r="Z211" s="1151"/>
      <c r="AA211" s="1151"/>
      <c r="AB211" s="1151"/>
      <c r="AC211" s="1151"/>
      <c r="AD211" s="1151"/>
      <c r="AE211" s="1151"/>
      <c r="AF211" s="1151"/>
      <c r="AG211" s="1151"/>
    </row>
    <row r="212" spans="1:33">
      <c r="A212" s="1151"/>
      <c r="B212" s="1151"/>
      <c r="C212" s="1151"/>
      <c r="I212" s="1151"/>
      <c r="J212" s="1151"/>
      <c r="K212" s="1151"/>
      <c r="L212" s="1151"/>
      <c r="M212" s="1151"/>
      <c r="N212" s="1151"/>
      <c r="O212" s="1151"/>
      <c r="P212" s="1151"/>
      <c r="Q212" s="1151"/>
      <c r="R212" s="1151"/>
      <c r="S212" s="1151"/>
      <c r="T212" s="1151"/>
      <c r="U212" s="1151"/>
      <c r="V212" s="1151"/>
      <c r="W212" s="1151"/>
      <c r="X212" s="1151"/>
      <c r="Y212" s="1151"/>
      <c r="Z212" s="1151"/>
      <c r="AA212" s="1151"/>
      <c r="AB212" s="1151"/>
      <c r="AC212" s="1151"/>
      <c r="AD212" s="1151"/>
      <c r="AE212" s="1151"/>
      <c r="AF212" s="1151"/>
      <c r="AG212" s="1151"/>
    </row>
    <row r="213" spans="1:33">
      <c r="A213" s="1151"/>
      <c r="B213" s="1151"/>
      <c r="C213" s="1151"/>
      <c r="I213" s="1151"/>
      <c r="J213" s="1151"/>
      <c r="K213" s="1151"/>
      <c r="L213" s="1151"/>
      <c r="M213" s="1151"/>
      <c r="N213" s="1151"/>
      <c r="O213" s="1151"/>
      <c r="P213" s="1151"/>
      <c r="Q213" s="1151"/>
      <c r="R213" s="1151"/>
      <c r="S213" s="1151"/>
      <c r="T213" s="1151"/>
      <c r="U213" s="1151"/>
      <c r="V213" s="1151"/>
      <c r="W213" s="1151"/>
      <c r="X213" s="1151"/>
      <c r="Y213" s="1151"/>
      <c r="Z213" s="1151"/>
      <c r="AA213" s="1151"/>
      <c r="AB213" s="1151"/>
      <c r="AC213" s="1151"/>
      <c r="AD213" s="1151"/>
      <c r="AE213" s="1151"/>
      <c r="AF213" s="1151"/>
      <c r="AG213" s="1151"/>
    </row>
    <row r="214" spans="1:33">
      <c r="A214" s="1151"/>
      <c r="B214" s="1151"/>
      <c r="C214" s="1151"/>
      <c r="I214" s="1151"/>
      <c r="J214" s="1151"/>
      <c r="K214" s="1151"/>
      <c r="L214" s="1151"/>
      <c r="M214" s="1151"/>
      <c r="N214" s="1151"/>
      <c r="O214" s="1151"/>
      <c r="P214" s="1151"/>
      <c r="Q214" s="1151"/>
      <c r="R214" s="1151"/>
      <c r="S214" s="1151"/>
      <c r="T214" s="1151"/>
      <c r="U214" s="1151"/>
      <c r="V214" s="1151"/>
      <c r="W214" s="1151"/>
      <c r="X214" s="1151"/>
      <c r="Y214" s="1151"/>
      <c r="Z214" s="1151"/>
      <c r="AA214" s="1151"/>
      <c r="AB214" s="1151"/>
      <c r="AC214" s="1151"/>
      <c r="AD214" s="1151"/>
      <c r="AE214" s="1151"/>
      <c r="AF214" s="1151"/>
      <c r="AG214" s="1151"/>
    </row>
    <row r="215" spans="1:33">
      <c r="A215" s="1151"/>
      <c r="B215" s="1151"/>
      <c r="C215" s="1151"/>
      <c r="I215" s="1151"/>
      <c r="J215" s="1151"/>
      <c r="K215" s="1151"/>
      <c r="L215" s="1151"/>
      <c r="M215" s="1151"/>
      <c r="N215" s="1151"/>
      <c r="O215" s="1151"/>
      <c r="P215" s="1151"/>
      <c r="Q215" s="1151"/>
      <c r="R215" s="1151"/>
      <c r="S215" s="1151"/>
      <c r="T215" s="1151"/>
      <c r="U215" s="1151"/>
      <c r="V215" s="1151"/>
      <c r="W215" s="1151"/>
      <c r="X215" s="1151"/>
      <c r="Y215" s="1151"/>
      <c r="Z215" s="1151"/>
      <c r="AA215" s="1151"/>
      <c r="AB215" s="1151"/>
      <c r="AC215" s="1151"/>
      <c r="AD215" s="1151"/>
      <c r="AE215" s="1151"/>
      <c r="AF215" s="1151"/>
      <c r="AG215" s="1151"/>
    </row>
    <row r="216" spans="1:33">
      <c r="A216" s="1151"/>
      <c r="B216" s="1151"/>
      <c r="C216" s="1151"/>
      <c r="I216" s="1151"/>
      <c r="J216" s="1151"/>
      <c r="K216" s="1151"/>
      <c r="L216" s="1151"/>
      <c r="M216" s="1151"/>
      <c r="N216" s="1151"/>
      <c r="O216" s="1151"/>
      <c r="P216" s="1151"/>
      <c r="Q216" s="1151"/>
      <c r="R216" s="1151"/>
      <c r="S216" s="1151"/>
      <c r="T216" s="1151"/>
      <c r="U216" s="1151"/>
      <c r="V216" s="1151"/>
      <c r="W216" s="1151"/>
      <c r="X216" s="1151"/>
      <c r="Y216" s="1151"/>
      <c r="Z216" s="1151"/>
      <c r="AA216" s="1151"/>
      <c r="AB216" s="1151"/>
      <c r="AC216" s="1151"/>
      <c r="AD216" s="1151"/>
      <c r="AE216" s="1151"/>
      <c r="AF216" s="1151"/>
      <c r="AG216" s="1151"/>
    </row>
    <row r="217" spans="1:33">
      <c r="A217" s="1151"/>
      <c r="B217" s="1151"/>
      <c r="C217" s="1151"/>
      <c r="I217" s="1151"/>
      <c r="J217" s="1151"/>
      <c r="K217" s="1151"/>
      <c r="L217" s="1151"/>
      <c r="M217" s="1151"/>
      <c r="N217" s="1151"/>
      <c r="O217" s="1151"/>
      <c r="P217" s="1151"/>
      <c r="Q217" s="1151"/>
      <c r="R217" s="1151"/>
      <c r="S217" s="1151"/>
      <c r="T217" s="1151"/>
      <c r="U217" s="1151"/>
      <c r="V217" s="1151"/>
      <c r="W217" s="1151"/>
      <c r="X217" s="1151"/>
      <c r="Y217" s="1151"/>
      <c r="Z217" s="1151"/>
      <c r="AA217" s="1151"/>
      <c r="AB217" s="1151"/>
      <c r="AC217" s="1151"/>
      <c r="AD217" s="1151"/>
      <c r="AE217" s="1151"/>
      <c r="AF217" s="1151"/>
      <c r="AG217" s="1151"/>
    </row>
    <row r="218" spans="1:33">
      <c r="A218" s="1151"/>
      <c r="B218" s="1151"/>
      <c r="C218" s="1151"/>
      <c r="I218" s="1151"/>
      <c r="J218" s="1151"/>
      <c r="K218" s="1151"/>
      <c r="L218" s="1151"/>
      <c r="M218" s="1151"/>
      <c r="N218" s="1151"/>
      <c r="O218" s="1151"/>
      <c r="P218" s="1151"/>
      <c r="Q218" s="1151"/>
      <c r="R218" s="1151"/>
      <c r="S218" s="1151"/>
      <c r="T218" s="1151"/>
      <c r="U218" s="1151"/>
      <c r="V218" s="1151"/>
      <c r="W218" s="1151"/>
      <c r="X218" s="1151"/>
      <c r="Y218" s="1151"/>
      <c r="Z218" s="1151"/>
      <c r="AA218" s="1151"/>
      <c r="AB218" s="1151"/>
      <c r="AC218" s="1151"/>
      <c r="AD218" s="1151"/>
      <c r="AE218" s="1151"/>
      <c r="AF218" s="1151"/>
      <c r="AG218" s="1151"/>
    </row>
    <row r="219" spans="1:33">
      <c r="A219" s="1151"/>
      <c r="B219" s="1151"/>
      <c r="C219" s="1151"/>
      <c r="I219" s="1151"/>
      <c r="J219" s="1151"/>
      <c r="K219" s="1151"/>
      <c r="L219" s="1151"/>
      <c r="M219" s="1151"/>
      <c r="N219" s="1151"/>
      <c r="O219" s="1151"/>
      <c r="P219" s="1151"/>
      <c r="Q219" s="1151"/>
      <c r="R219" s="1151"/>
      <c r="S219" s="1151"/>
      <c r="T219" s="1151"/>
      <c r="U219" s="1151"/>
      <c r="V219" s="1151"/>
      <c r="W219" s="1151"/>
      <c r="X219" s="1151"/>
      <c r="Y219" s="1151"/>
      <c r="Z219" s="1151"/>
      <c r="AA219" s="1151"/>
      <c r="AB219" s="1151"/>
      <c r="AC219" s="1151"/>
      <c r="AD219" s="1151"/>
      <c r="AE219" s="1151"/>
      <c r="AF219" s="1151"/>
      <c r="AG219" s="1151"/>
    </row>
    <row r="220" spans="1:33">
      <c r="A220" s="1151"/>
      <c r="B220" s="1151"/>
      <c r="C220" s="1151"/>
      <c r="I220" s="1151"/>
      <c r="J220" s="1151"/>
      <c r="K220" s="1151"/>
      <c r="L220" s="1151"/>
      <c r="M220" s="1151"/>
      <c r="N220" s="1151"/>
      <c r="O220" s="1151"/>
      <c r="P220" s="1151"/>
      <c r="Q220" s="1151"/>
      <c r="R220" s="1151"/>
      <c r="S220" s="1151"/>
      <c r="T220" s="1151"/>
      <c r="U220" s="1151"/>
      <c r="V220" s="1151"/>
      <c r="W220" s="1151"/>
      <c r="X220" s="1151"/>
      <c r="Y220" s="1151"/>
      <c r="Z220" s="1151"/>
      <c r="AA220" s="1151"/>
      <c r="AB220" s="1151"/>
      <c r="AC220" s="1151"/>
      <c r="AD220" s="1151"/>
      <c r="AE220" s="1151"/>
      <c r="AF220" s="1151"/>
      <c r="AG220" s="1151"/>
    </row>
    <row r="221" spans="1:33">
      <c r="A221" s="1151"/>
      <c r="B221" s="1151"/>
      <c r="C221" s="1151"/>
      <c r="I221" s="1151"/>
      <c r="J221" s="1151"/>
      <c r="K221" s="1151"/>
      <c r="L221" s="1151"/>
      <c r="M221" s="1151"/>
      <c r="N221" s="1151"/>
      <c r="O221" s="1151"/>
      <c r="P221" s="1151"/>
      <c r="Q221" s="1151"/>
      <c r="R221" s="1151"/>
      <c r="S221" s="1151"/>
      <c r="T221" s="1151"/>
      <c r="U221" s="1151"/>
      <c r="V221" s="1151"/>
      <c r="W221" s="1151"/>
      <c r="X221" s="1151"/>
      <c r="Y221" s="1151"/>
      <c r="Z221" s="1151"/>
      <c r="AA221" s="1151"/>
      <c r="AB221" s="1151"/>
      <c r="AC221" s="1151"/>
      <c r="AD221" s="1151"/>
      <c r="AE221" s="1151"/>
      <c r="AF221" s="1151"/>
      <c r="AG221" s="1151"/>
    </row>
    <row r="222" spans="1:33">
      <c r="A222" s="1151"/>
      <c r="B222" s="1151"/>
      <c r="C222" s="1151"/>
      <c r="I222" s="1151"/>
      <c r="J222" s="1151"/>
      <c r="K222" s="1151"/>
      <c r="L222" s="1151"/>
      <c r="M222" s="1151"/>
      <c r="N222" s="1151"/>
      <c r="O222" s="1151"/>
      <c r="P222" s="1151"/>
      <c r="Q222" s="1151"/>
      <c r="R222" s="1151"/>
      <c r="S222" s="1151"/>
      <c r="T222" s="1151"/>
      <c r="U222" s="1151"/>
      <c r="V222" s="1151"/>
      <c r="W222" s="1151"/>
      <c r="X222" s="1151"/>
      <c r="Y222" s="1151"/>
      <c r="Z222" s="1151"/>
      <c r="AA222" s="1151"/>
      <c r="AB222" s="1151"/>
      <c r="AC222" s="1151"/>
      <c r="AD222" s="1151"/>
      <c r="AE222" s="1151"/>
      <c r="AF222" s="1151"/>
      <c r="AG222" s="1151"/>
    </row>
    <row r="223" spans="1:33">
      <c r="A223" s="1151"/>
      <c r="B223" s="1151"/>
      <c r="C223" s="1151"/>
      <c r="I223" s="1151"/>
      <c r="J223" s="1151"/>
      <c r="K223" s="1151"/>
      <c r="L223" s="1151"/>
      <c r="M223" s="1151"/>
      <c r="N223" s="1151"/>
      <c r="O223" s="1151"/>
      <c r="P223" s="1151"/>
      <c r="Q223" s="1151"/>
      <c r="R223" s="1151"/>
      <c r="S223" s="1151"/>
      <c r="T223" s="1151"/>
      <c r="U223" s="1151"/>
      <c r="V223" s="1151"/>
      <c r="W223" s="1151"/>
      <c r="X223" s="1151"/>
      <c r="Y223" s="1151"/>
      <c r="Z223" s="1151"/>
      <c r="AA223" s="1151"/>
      <c r="AB223" s="1151"/>
      <c r="AC223" s="1151"/>
      <c r="AD223" s="1151"/>
      <c r="AE223" s="1151"/>
      <c r="AF223" s="1151"/>
      <c r="AG223" s="1151"/>
    </row>
    <row r="224" spans="1:33">
      <c r="A224" s="1151"/>
      <c r="B224" s="1151"/>
      <c r="C224" s="1151"/>
      <c r="I224" s="1151"/>
      <c r="J224" s="1151"/>
      <c r="K224" s="1151"/>
      <c r="L224" s="1151"/>
      <c r="M224" s="1151"/>
      <c r="N224" s="1151"/>
      <c r="O224" s="1151"/>
      <c r="P224" s="1151"/>
      <c r="Q224" s="1151"/>
      <c r="R224" s="1151"/>
      <c r="S224" s="1151"/>
      <c r="T224" s="1151"/>
      <c r="U224" s="1151"/>
      <c r="V224" s="1151"/>
      <c r="W224" s="1151"/>
      <c r="X224" s="1151"/>
      <c r="Y224" s="1151"/>
      <c r="Z224" s="1151"/>
      <c r="AA224" s="1151"/>
      <c r="AB224" s="1151"/>
      <c r="AC224" s="1151"/>
      <c r="AD224" s="1151"/>
      <c r="AE224" s="1151"/>
      <c r="AF224" s="1151"/>
      <c r="AG224" s="1151"/>
    </row>
    <row r="225" spans="1:33">
      <c r="A225" s="1151"/>
      <c r="B225" s="1151"/>
      <c r="C225" s="1151"/>
      <c r="I225" s="1151"/>
      <c r="J225" s="1151"/>
      <c r="K225" s="1151"/>
      <c r="L225" s="1151"/>
      <c r="M225" s="1151"/>
      <c r="N225" s="1151"/>
      <c r="O225" s="1151"/>
      <c r="P225" s="1151"/>
      <c r="Q225" s="1151"/>
      <c r="R225" s="1151"/>
      <c r="S225" s="1151"/>
      <c r="T225" s="1151"/>
      <c r="U225" s="1151"/>
      <c r="V225" s="1151"/>
      <c r="W225" s="1151"/>
      <c r="X225" s="1151"/>
      <c r="Y225" s="1151"/>
      <c r="Z225" s="1151"/>
      <c r="AA225" s="1151"/>
      <c r="AB225" s="1151"/>
      <c r="AC225" s="1151"/>
      <c r="AD225" s="1151"/>
      <c r="AE225" s="1151"/>
      <c r="AF225" s="1151"/>
      <c r="AG225" s="1151"/>
    </row>
    <row r="226" spans="1:33">
      <c r="A226" s="1151"/>
      <c r="B226" s="1151"/>
      <c r="C226" s="1151"/>
      <c r="I226" s="1151"/>
      <c r="J226" s="1151"/>
      <c r="K226" s="1151"/>
      <c r="L226" s="1151"/>
      <c r="M226" s="1151"/>
      <c r="N226" s="1151"/>
      <c r="O226" s="1151"/>
      <c r="P226" s="1151"/>
      <c r="Q226" s="1151"/>
      <c r="R226" s="1151"/>
      <c r="S226" s="1151"/>
      <c r="T226" s="1151"/>
      <c r="U226" s="1151"/>
      <c r="V226" s="1151"/>
      <c r="W226" s="1151"/>
      <c r="X226" s="1151"/>
      <c r="Y226" s="1151"/>
      <c r="Z226" s="1151"/>
      <c r="AA226" s="1151"/>
      <c r="AB226" s="1151"/>
      <c r="AC226" s="1151"/>
      <c r="AD226" s="1151"/>
      <c r="AE226" s="1151"/>
      <c r="AF226" s="1151"/>
      <c r="AG226" s="1151"/>
    </row>
    <row r="227" spans="1:33">
      <c r="A227" s="1151"/>
      <c r="B227" s="1151"/>
      <c r="C227" s="1151"/>
      <c r="I227" s="1151"/>
      <c r="J227" s="1151"/>
      <c r="K227" s="1151"/>
      <c r="L227" s="1151"/>
      <c r="M227" s="1151"/>
      <c r="N227" s="1151"/>
      <c r="O227" s="1151"/>
      <c r="P227" s="1151"/>
      <c r="Q227" s="1151"/>
      <c r="R227" s="1151"/>
      <c r="S227" s="1151"/>
      <c r="T227" s="1151"/>
      <c r="U227" s="1151"/>
      <c r="V227" s="1151"/>
      <c r="W227" s="1151"/>
      <c r="X227" s="1151"/>
      <c r="Y227" s="1151"/>
      <c r="Z227" s="1151"/>
      <c r="AA227" s="1151"/>
      <c r="AB227" s="1151"/>
      <c r="AC227" s="1151"/>
      <c r="AD227" s="1151"/>
      <c r="AE227" s="1151"/>
      <c r="AF227" s="1151"/>
      <c r="AG227" s="1151"/>
    </row>
    <row r="228" spans="1:33">
      <c r="A228" s="1151"/>
      <c r="B228" s="1151"/>
      <c r="C228" s="1151"/>
      <c r="I228" s="1151"/>
      <c r="J228" s="1151"/>
      <c r="K228" s="1151"/>
      <c r="L228" s="1151"/>
      <c r="M228" s="1151"/>
      <c r="N228" s="1151"/>
      <c r="O228" s="1151"/>
      <c r="P228" s="1151"/>
      <c r="Q228" s="1151"/>
      <c r="R228" s="1151"/>
      <c r="S228" s="1151"/>
      <c r="T228" s="1151"/>
      <c r="U228" s="1151"/>
      <c r="V228" s="1151"/>
      <c r="W228" s="1151"/>
      <c r="X228" s="1151"/>
      <c r="Y228" s="1151"/>
      <c r="Z228" s="1151"/>
      <c r="AA228" s="1151"/>
      <c r="AB228" s="1151"/>
      <c r="AC228" s="1151"/>
      <c r="AD228" s="1151"/>
      <c r="AE228" s="1151"/>
      <c r="AF228" s="1151"/>
      <c r="AG228" s="1151"/>
    </row>
    <row r="229" spans="1:33">
      <c r="A229" s="1151"/>
      <c r="B229" s="1151"/>
      <c r="C229" s="1151"/>
      <c r="I229" s="1151"/>
      <c r="J229" s="1151"/>
      <c r="K229" s="1151"/>
      <c r="L229" s="1151"/>
      <c r="M229" s="1151"/>
      <c r="N229" s="1151"/>
      <c r="O229" s="1151"/>
      <c r="P229" s="1151"/>
      <c r="Q229" s="1151"/>
      <c r="R229" s="1151"/>
      <c r="S229" s="1151"/>
      <c r="T229" s="1151"/>
      <c r="U229" s="1151"/>
      <c r="V229" s="1151"/>
      <c r="W229" s="1151"/>
      <c r="X229" s="1151"/>
      <c r="Y229" s="1151"/>
      <c r="Z229" s="1151"/>
      <c r="AA229" s="1151"/>
      <c r="AB229" s="1151"/>
      <c r="AC229" s="1151"/>
      <c r="AD229" s="1151"/>
      <c r="AE229" s="1151"/>
      <c r="AF229" s="1151"/>
      <c r="AG229" s="1151"/>
    </row>
    <row r="230" spans="1:33">
      <c r="A230" s="1151"/>
      <c r="B230" s="1151"/>
      <c r="C230" s="1151"/>
      <c r="I230" s="1151"/>
      <c r="J230" s="1151"/>
      <c r="K230" s="1151"/>
      <c r="L230" s="1151"/>
      <c r="M230" s="1151"/>
      <c r="N230" s="1151"/>
      <c r="O230" s="1151"/>
      <c r="P230" s="1151"/>
      <c r="Q230" s="1151"/>
      <c r="R230" s="1151"/>
      <c r="S230" s="1151"/>
      <c r="T230" s="1151"/>
      <c r="U230" s="1151"/>
      <c r="V230" s="1151"/>
      <c r="W230" s="1151"/>
      <c r="X230" s="1151"/>
      <c r="Y230" s="1151"/>
      <c r="Z230" s="1151"/>
      <c r="AA230" s="1151"/>
      <c r="AB230" s="1151"/>
      <c r="AC230" s="1151"/>
      <c r="AD230" s="1151"/>
      <c r="AE230" s="1151"/>
      <c r="AF230" s="1151"/>
      <c r="AG230" s="1151"/>
    </row>
    <row r="231" spans="1:33">
      <c r="A231" s="1151"/>
      <c r="B231" s="1151"/>
      <c r="C231" s="1151"/>
      <c r="I231" s="1151"/>
      <c r="J231" s="1151"/>
      <c r="K231" s="1151"/>
      <c r="L231" s="1151"/>
      <c r="M231" s="1151"/>
      <c r="N231" s="1151"/>
      <c r="O231" s="1151"/>
      <c r="P231" s="1151"/>
      <c r="Q231" s="1151"/>
      <c r="R231" s="1151"/>
      <c r="S231" s="1151"/>
      <c r="T231" s="1151"/>
      <c r="U231" s="1151"/>
      <c r="V231" s="1151"/>
      <c r="W231" s="1151"/>
      <c r="X231" s="1151"/>
      <c r="Y231" s="1151"/>
      <c r="Z231" s="1151"/>
      <c r="AA231" s="1151"/>
      <c r="AB231" s="1151"/>
      <c r="AC231" s="1151"/>
      <c r="AD231" s="1151"/>
      <c r="AE231" s="1151"/>
      <c r="AF231" s="1151"/>
      <c r="AG231" s="1151"/>
    </row>
    <row r="232" spans="1:33">
      <c r="A232" s="1151"/>
      <c r="B232" s="1151"/>
      <c r="C232" s="1151"/>
      <c r="I232" s="1151"/>
      <c r="J232" s="1151"/>
      <c r="K232" s="1151"/>
      <c r="L232" s="1151"/>
      <c r="M232" s="1151"/>
      <c r="N232" s="1151"/>
      <c r="O232" s="1151"/>
      <c r="P232" s="1151"/>
      <c r="Q232" s="1151"/>
      <c r="R232" s="1151"/>
      <c r="S232" s="1151"/>
      <c r="T232" s="1151"/>
      <c r="U232" s="1151"/>
      <c r="V232" s="1151"/>
      <c r="W232" s="1151"/>
      <c r="X232" s="1151"/>
      <c r="Y232" s="1151"/>
      <c r="Z232" s="1151"/>
      <c r="AA232" s="1151"/>
      <c r="AB232" s="1151"/>
      <c r="AC232" s="1151"/>
      <c r="AD232" s="1151"/>
      <c r="AE232" s="1151"/>
      <c r="AF232" s="1151"/>
      <c r="AG232" s="1151"/>
    </row>
    <row r="233" spans="1:33">
      <c r="A233" s="1151"/>
      <c r="B233" s="1151"/>
      <c r="C233" s="1151"/>
      <c r="I233" s="1151"/>
      <c r="J233" s="1151"/>
      <c r="K233" s="1151"/>
      <c r="L233" s="1151"/>
      <c r="M233" s="1151"/>
      <c r="N233" s="1151"/>
      <c r="O233" s="1151"/>
      <c r="P233" s="1151"/>
      <c r="Q233" s="1151"/>
      <c r="R233" s="1151"/>
      <c r="S233" s="1151"/>
      <c r="T233" s="1151"/>
      <c r="U233" s="1151"/>
      <c r="V233" s="1151"/>
      <c r="W233" s="1151"/>
      <c r="X233" s="1151"/>
      <c r="Y233" s="1151"/>
      <c r="Z233" s="1151"/>
      <c r="AA233" s="1151"/>
      <c r="AB233" s="1151"/>
      <c r="AC233" s="1151"/>
      <c r="AD233" s="1151"/>
      <c r="AE233" s="1151"/>
      <c r="AF233" s="1151"/>
      <c r="AG233" s="1151"/>
    </row>
    <row r="234" spans="1:33">
      <c r="A234" s="1151"/>
      <c r="B234" s="1151"/>
      <c r="C234" s="1151"/>
      <c r="I234" s="1151"/>
      <c r="J234" s="1151"/>
      <c r="K234" s="1151"/>
      <c r="L234" s="1151"/>
      <c r="M234" s="1151"/>
      <c r="N234" s="1151"/>
      <c r="O234" s="1151"/>
      <c r="P234" s="1151"/>
      <c r="Q234" s="1151"/>
      <c r="R234" s="1151"/>
      <c r="S234" s="1151"/>
      <c r="T234" s="1151"/>
      <c r="U234" s="1151"/>
      <c r="V234" s="1151"/>
      <c r="W234" s="1151"/>
      <c r="X234" s="1151"/>
      <c r="Y234" s="1151"/>
      <c r="Z234" s="1151"/>
      <c r="AA234" s="1151"/>
      <c r="AB234" s="1151"/>
      <c r="AC234" s="1151"/>
      <c r="AD234" s="1151"/>
      <c r="AE234" s="1151"/>
      <c r="AF234" s="1151"/>
      <c r="AG234" s="1151"/>
    </row>
    <row r="235" spans="1:33">
      <c r="A235" s="1151"/>
      <c r="B235" s="1151"/>
      <c r="C235" s="1151"/>
      <c r="I235" s="1151"/>
      <c r="J235" s="1151"/>
      <c r="K235" s="1151"/>
      <c r="L235" s="1151"/>
      <c r="M235" s="1151"/>
      <c r="N235" s="1151"/>
      <c r="O235" s="1151"/>
      <c r="P235" s="1151"/>
      <c r="Q235" s="1151"/>
      <c r="R235" s="1151"/>
      <c r="S235" s="1151"/>
      <c r="T235" s="1151"/>
      <c r="U235" s="1151"/>
      <c r="V235" s="1151"/>
      <c r="W235" s="1151"/>
      <c r="X235" s="1151"/>
      <c r="Y235" s="1151"/>
      <c r="Z235" s="1151"/>
      <c r="AA235" s="1151"/>
      <c r="AB235" s="1151"/>
      <c r="AC235" s="1151"/>
      <c r="AD235" s="1151"/>
      <c r="AE235" s="1151"/>
      <c r="AF235" s="1151"/>
      <c r="AG235" s="1151"/>
    </row>
    <row r="236" spans="1:33">
      <c r="A236" s="1151"/>
      <c r="B236" s="1151"/>
      <c r="C236" s="1151"/>
      <c r="I236" s="1151"/>
      <c r="J236" s="1151"/>
      <c r="K236" s="1151"/>
      <c r="L236" s="1151"/>
      <c r="M236" s="1151"/>
      <c r="N236" s="1151"/>
      <c r="O236" s="1151"/>
      <c r="P236" s="1151"/>
      <c r="Q236" s="1151"/>
      <c r="R236" s="1151"/>
      <c r="S236" s="1151"/>
      <c r="T236" s="1151"/>
      <c r="U236" s="1151"/>
      <c r="V236" s="1151"/>
      <c r="W236" s="1151"/>
      <c r="X236" s="1151"/>
      <c r="Y236" s="1151"/>
      <c r="Z236" s="1151"/>
      <c r="AA236" s="1151"/>
      <c r="AB236" s="1151"/>
      <c r="AC236" s="1151"/>
      <c r="AD236" s="1151"/>
      <c r="AE236" s="1151"/>
      <c r="AF236" s="1151"/>
      <c r="AG236" s="1151"/>
    </row>
    <row r="237" spans="1:33">
      <c r="A237" s="1151"/>
      <c r="B237" s="1151"/>
      <c r="C237" s="1151"/>
      <c r="I237" s="1151"/>
      <c r="J237" s="1151"/>
      <c r="K237" s="1151"/>
      <c r="L237" s="1151"/>
      <c r="M237" s="1151"/>
      <c r="N237" s="1151"/>
      <c r="O237" s="1151"/>
      <c r="P237" s="1151"/>
      <c r="Q237" s="1151"/>
      <c r="R237" s="1151"/>
      <c r="S237" s="1151"/>
      <c r="T237" s="1151"/>
      <c r="U237" s="1151"/>
      <c r="V237" s="1151"/>
      <c r="W237" s="1151"/>
      <c r="X237" s="1151"/>
      <c r="Y237" s="1151"/>
      <c r="Z237" s="1151"/>
      <c r="AA237" s="1151"/>
      <c r="AB237" s="1151"/>
      <c r="AC237" s="1151"/>
      <c r="AD237" s="1151"/>
      <c r="AE237" s="1151"/>
      <c r="AF237" s="1151"/>
      <c r="AG237" s="1151"/>
    </row>
    <row r="238" spans="1:33">
      <c r="A238" s="1151"/>
      <c r="B238" s="1151"/>
      <c r="C238" s="1151"/>
      <c r="I238" s="1151"/>
      <c r="J238" s="1151"/>
      <c r="K238" s="1151"/>
      <c r="L238" s="1151"/>
      <c r="M238" s="1151"/>
      <c r="N238" s="1151"/>
      <c r="O238" s="1151"/>
      <c r="P238" s="1151"/>
      <c r="Q238" s="1151"/>
      <c r="R238" s="1151"/>
      <c r="S238" s="1151"/>
      <c r="T238" s="1151"/>
      <c r="U238" s="1151"/>
      <c r="V238" s="1151"/>
      <c r="W238" s="1151"/>
      <c r="X238" s="1151"/>
      <c r="Y238" s="1151"/>
      <c r="Z238" s="1151"/>
      <c r="AA238" s="1151"/>
      <c r="AB238" s="1151"/>
      <c r="AC238" s="1151"/>
      <c r="AD238" s="1151"/>
      <c r="AE238" s="1151"/>
      <c r="AF238" s="1151"/>
      <c r="AG238" s="1151"/>
    </row>
    <row r="239" spans="1:33">
      <c r="A239" s="1151"/>
      <c r="B239" s="1151"/>
      <c r="C239" s="1151"/>
      <c r="I239" s="1151"/>
      <c r="J239" s="1151"/>
      <c r="K239" s="1151"/>
      <c r="L239" s="1151"/>
      <c r="M239" s="1151"/>
      <c r="N239" s="1151"/>
      <c r="O239" s="1151"/>
      <c r="P239" s="1151"/>
      <c r="Q239" s="1151"/>
      <c r="R239" s="1151"/>
      <c r="S239" s="1151"/>
      <c r="T239" s="1151"/>
      <c r="U239" s="1151"/>
      <c r="V239" s="1151"/>
      <c r="W239" s="1151"/>
      <c r="X239" s="1151"/>
      <c r="Y239" s="1151"/>
      <c r="Z239" s="1151"/>
      <c r="AA239" s="1151"/>
      <c r="AB239" s="1151"/>
      <c r="AC239" s="1151"/>
      <c r="AD239" s="1151"/>
      <c r="AE239" s="1151"/>
      <c r="AF239" s="1151"/>
      <c r="AG239" s="1151"/>
    </row>
    <row r="240" spans="1:33">
      <c r="A240" s="1151"/>
      <c r="B240" s="1151"/>
      <c r="C240" s="1151"/>
      <c r="I240" s="1151"/>
      <c r="J240" s="1151"/>
      <c r="K240" s="1151"/>
      <c r="L240" s="1151"/>
      <c r="M240" s="1151"/>
      <c r="N240" s="1151"/>
      <c r="O240" s="1151"/>
      <c r="P240" s="1151"/>
      <c r="Q240" s="1151"/>
      <c r="R240" s="1151"/>
      <c r="S240" s="1151"/>
      <c r="T240" s="1151"/>
      <c r="U240" s="1151"/>
      <c r="V240" s="1151"/>
      <c r="W240" s="1151"/>
      <c r="X240" s="1151"/>
      <c r="Y240" s="1151"/>
      <c r="Z240" s="1151"/>
      <c r="AA240" s="1151"/>
      <c r="AB240" s="1151"/>
      <c r="AC240" s="1151"/>
      <c r="AD240" s="1151"/>
      <c r="AE240" s="1151"/>
      <c r="AF240" s="1151"/>
      <c r="AG240" s="1151"/>
    </row>
    <row r="241" spans="1:33">
      <c r="A241" s="1151"/>
      <c r="B241" s="1151"/>
      <c r="C241" s="1151"/>
      <c r="I241" s="1151"/>
      <c r="J241" s="1151"/>
      <c r="K241" s="1151"/>
      <c r="L241" s="1151"/>
      <c r="M241" s="1151"/>
      <c r="N241" s="1151"/>
      <c r="O241" s="1151"/>
      <c r="P241" s="1151"/>
      <c r="Q241" s="1151"/>
      <c r="R241" s="1151"/>
      <c r="S241" s="1151"/>
      <c r="T241" s="1151"/>
      <c r="U241" s="1151"/>
      <c r="V241" s="1151"/>
      <c r="W241" s="1151"/>
      <c r="X241" s="1151"/>
      <c r="Y241" s="1151"/>
      <c r="Z241" s="1151"/>
      <c r="AA241" s="1151"/>
      <c r="AB241" s="1151"/>
      <c r="AC241" s="1151"/>
      <c r="AD241" s="1151"/>
      <c r="AE241" s="1151"/>
      <c r="AF241" s="1151"/>
      <c r="AG241" s="1151"/>
    </row>
    <row r="242" spans="1:33">
      <c r="A242" s="1151"/>
      <c r="B242" s="1151"/>
      <c r="C242" s="1151"/>
      <c r="I242" s="1151"/>
      <c r="J242" s="1151"/>
      <c r="K242" s="1151"/>
      <c r="L242" s="1151"/>
      <c r="M242" s="1151"/>
      <c r="N242" s="1151"/>
      <c r="O242" s="1151"/>
      <c r="P242" s="1151"/>
      <c r="Q242" s="1151"/>
      <c r="R242" s="1151"/>
      <c r="S242" s="1151"/>
      <c r="T242" s="1151"/>
      <c r="U242" s="1151"/>
      <c r="V242" s="1151"/>
      <c r="W242" s="1151"/>
      <c r="X242" s="1151"/>
      <c r="Y242" s="1151"/>
      <c r="Z242" s="1151"/>
      <c r="AA242" s="1151"/>
      <c r="AB242" s="1151"/>
      <c r="AC242" s="1151"/>
      <c r="AD242" s="1151"/>
      <c r="AE242" s="1151"/>
      <c r="AF242" s="1151"/>
      <c r="AG242" s="1151"/>
    </row>
    <row r="243" spans="1:33">
      <c r="A243" s="1151"/>
      <c r="B243" s="1151"/>
      <c r="C243" s="1151"/>
      <c r="I243" s="1151"/>
      <c r="J243" s="1151"/>
      <c r="K243" s="1151"/>
      <c r="L243" s="1151"/>
      <c r="M243" s="1151"/>
      <c r="N243" s="1151"/>
      <c r="O243" s="1151"/>
      <c r="P243" s="1151"/>
      <c r="Q243" s="1151"/>
      <c r="R243" s="1151"/>
      <c r="S243" s="1151"/>
      <c r="T243" s="1151"/>
      <c r="U243" s="1151"/>
      <c r="V243" s="1151"/>
      <c r="W243" s="1151"/>
      <c r="X243" s="1151"/>
      <c r="Y243" s="1151"/>
      <c r="Z243" s="1151"/>
      <c r="AA243" s="1151"/>
      <c r="AB243" s="1151"/>
      <c r="AC243" s="1151"/>
      <c r="AD243" s="1151"/>
      <c r="AE243" s="1151"/>
      <c r="AF243" s="1151"/>
      <c r="AG243" s="1151"/>
    </row>
    <row r="244" spans="1:33">
      <c r="A244" s="1151"/>
      <c r="B244" s="1151"/>
      <c r="C244" s="1151"/>
      <c r="I244" s="1151"/>
      <c r="J244" s="1151"/>
      <c r="K244" s="1151"/>
      <c r="L244" s="1151"/>
      <c r="M244" s="1151"/>
      <c r="N244" s="1151"/>
      <c r="O244" s="1151"/>
      <c r="P244" s="1151"/>
      <c r="Q244" s="1151"/>
      <c r="R244" s="1151"/>
      <c r="S244" s="1151"/>
      <c r="T244" s="1151"/>
      <c r="U244" s="1151"/>
      <c r="V244" s="1151"/>
      <c r="W244" s="1151"/>
      <c r="X244" s="1151"/>
      <c r="Y244" s="1151"/>
      <c r="Z244" s="1151"/>
      <c r="AA244" s="1151"/>
      <c r="AB244" s="1151"/>
      <c r="AC244" s="1151"/>
      <c r="AD244" s="1151"/>
      <c r="AE244" s="1151"/>
      <c r="AF244" s="1151"/>
      <c r="AG244" s="1151"/>
    </row>
    <row r="245" spans="1:33">
      <c r="A245" s="1151"/>
      <c r="B245" s="1151"/>
      <c r="C245" s="1151"/>
      <c r="I245" s="1151"/>
      <c r="J245" s="1151"/>
      <c r="K245" s="1151"/>
      <c r="L245" s="1151"/>
      <c r="M245" s="1151"/>
      <c r="N245" s="1151"/>
      <c r="O245" s="1151"/>
      <c r="P245" s="1151"/>
      <c r="Q245" s="1151"/>
      <c r="R245" s="1151"/>
      <c r="S245" s="1151"/>
      <c r="T245" s="1151"/>
      <c r="U245" s="1151"/>
      <c r="V245" s="1151"/>
      <c r="W245" s="1151"/>
      <c r="X245" s="1151"/>
      <c r="Y245" s="1151"/>
      <c r="Z245" s="1151"/>
      <c r="AA245" s="1151"/>
      <c r="AB245" s="1151"/>
      <c r="AC245" s="1151"/>
      <c r="AD245" s="1151"/>
      <c r="AE245" s="1151"/>
      <c r="AF245" s="1151"/>
      <c r="AG245" s="1151"/>
    </row>
    <row r="246" spans="1:33">
      <c r="A246" s="1151"/>
      <c r="B246" s="1151"/>
      <c r="C246" s="1151"/>
      <c r="I246" s="1151"/>
      <c r="J246" s="1151"/>
      <c r="K246" s="1151"/>
      <c r="L246" s="1151"/>
      <c r="M246" s="1151"/>
      <c r="N246" s="1151"/>
      <c r="O246" s="1151"/>
      <c r="P246" s="1151"/>
      <c r="Q246" s="1151"/>
      <c r="R246" s="1151"/>
      <c r="S246" s="1151"/>
      <c r="T246" s="1151"/>
      <c r="U246" s="1151"/>
      <c r="V246" s="1151"/>
      <c r="W246" s="1151"/>
      <c r="X246" s="1151"/>
      <c r="Y246" s="1151"/>
      <c r="Z246" s="1151"/>
      <c r="AA246" s="1151"/>
      <c r="AB246" s="1151"/>
      <c r="AC246" s="1151"/>
      <c r="AD246" s="1151"/>
      <c r="AE246" s="1151"/>
      <c r="AF246" s="1151"/>
      <c r="AG246" s="1151"/>
    </row>
    <row r="247" spans="1:33">
      <c r="A247" s="1151"/>
      <c r="B247" s="1151"/>
      <c r="C247" s="1151"/>
      <c r="I247" s="1151"/>
      <c r="J247" s="1151"/>
      <c r="K247" s="1151"/>
      <c r="L247" s="1151"/>
      <c r="M247" s="1151"/>
      <c r="N247" s="1151"/>
      <c r="O247" s="1151"/>
      <c r="P247" s="1151"/>
      <c r="Q247" s="1151"/>
      <c r="R247" s="1151"/>
      <c r="S247" s="1151"/>
      <c r="T247" s="1151"/>
      <c r="U247" s="1151"/>
      <c r="V247" s="1151"/>
      <c r="W247" s="1151"/>
      <c r="X247" s="1151"/>
      <c r="Y247" s="1151"/>
      <c r="Z247" s="1151"/>
      <c r="AA247" s="1151"/>
      <c r="AB247" s="1151"/>
      <c r="AC247" s="1151"/>
      <c r="AD247" s="1151"/>
      <c r="AE247" s="1151"/>
      <c r="AF247" s="1151"/>
      <c r="AG247" s="1151"/>
    </row>
    <row r="248" spans="1:33">
      <c r="A248" s="1151"/>
      <c r="C248" s="1151"/>
      <c r="I248" s="1151"/>
      <c r="J248" s="1151"/>
      <c r="K248" s="1151"/>
      <c r="L248" s="1151"/>
      <c r="M248" s="1151"/>
      <c r="N248" s="1151"/>
      <c r="O248" s="1151"/>
      <c r="P248" s="1151"/>
      <c r="Q248" s="1151"/>
      <c r="R248" s="1151"/>
      <c r="S248" s="1151"/>
      <c r="T248" s="1151"/>
      <c r="U248" s="1151"/>
      <c r="V248" s="1151"/>
      <c r="W248" s="1151"/>
      <c r="X248" s="1151"/>
      <c r="Y248" s="1151"/>
      <c r="Z248" s="1151"/>
      <c r="AA248" s="1151"/>
      <c r="AB248" s="1151"/>
      <c r="AC248" s="1151"/>
      <c r="AD248" s="1151"/>
      <c r="AE248" s="1151"/>
      <c r="AF248" s="1151"/>
      <c r="AG248" s="1151"/>
    </row>
    <row r="249" spans="1:33">
      <c r="A249" s="1151"/>
      <c r="C249" s="1151"/>
      <c r="I249" s="1151"/>
      <c r="J249" s="1151"/>
      <c r="K249" s="1151"/>
      <c r="L249" s="1151"/>
      <c r="M249" s="1151"/>
      <c r="N249" s="1151"/>
      <c r="O249" s="1151"/>
      <c r="P249" s="1151"/>
      <c r="Q249" s="1151"/>
      <c r="R249" s="1151"/>
      <c r="S249" s="1151"/>
      <c r="T249" s="1151"/>
      <c r="U249" s="1151"/>
      <c r="V249" s="1151"/>
      <c r="W249" s="1151"/>
      <c r="X249" s="1151"/>
      <c r="Y249" s="1151"/>
      <c r="Z249" s="1151"/>
      <c r="AA249" s="1151"/>
      <c r="AB249" s="1151"/>
      <c r="AC249" s="1151"/>
      <c r="AD249" s="1151"/>
      <c r="AE249" s="1151"/>
      <c r="AF249" s="1151"/>
      <c r="AG249" s="1151"/>
    </row>
    <row r="250" spans="1:33">
      <c r="A250" s="1151"/>
      <c r="C250" s="1151"/>
      <c r="I250" s="1151"/>
      <c r="J250" s="1151"/>
      <c r="K250" s="1151"/>
      <c r="L250" s="1151"/>
      <c r="M250" s="1151"/>
      <c r="N250" s="1151"/>
      <c r="O250" s="1151"/>
      <c r="P250" s="1151"/>
      <c r="Q250" s="1151"/>
      <c r="R250" s="1151"/>
      <c r="S250" s="1151"/>
      <c r="T250" s="1151"/>
      <c r="U250" s="1151"/>
      <c r="V250" s="1151"/>
      <c r="W250" s="1151"/>
      <c r="X250" s="1151"/>
      <c r="Y250" s="1151"/>
      <c r="Z250" s="1151"/>
      <c r="AA250" s="1151"/>
      <c r="AB250" s="1151"/>
      <c r="AC250" s="1151"/>
      <c r="AD250" s="1151"/>
      <c r="AE250" s="1151"/>
      <c r="AF250" s="1151"/>
      <c r="AG250" s="1151"/>
    </row>
    <row r="251" spans="1:33">
      <c r="A251" s="1151"/>
      <c r="C251" s="1151"/>
      <c r="I251" s="1151"/>
      <c r="J251" s="1151"/>
      <c r="K251" s="1151"/>
      <c r="L251" s="1151"/>
      <c r="M251" s="1151"/>
      <c r="N251" s="1151"/>
      <c r="O251" s="1151"/>
      <c r="P251" s="1151"/>
      <c r="Q251" s="1151"/>
      <c r="R251" s="1151"/>
      <c r="S251" s="1151"/>
      <c r="T251" s="1151"/>
      <c r="U251" s="1151"/>
      <c r="V251" s="1151"/>
      <c r="W251" s="1151"/>
      <c r="X251" s="1151"/>
      <c r="Y251" s="1151"/>
      <c r="Z251" s="1151"/>
      <c r="AA251" s="1151"/>
      <c r="AB251" s="1151"/>
      <c r="AC251" s="1151"/>
      <c r="AD251" s="1151"/>
      <c r="AE251" s="1151"/>
      <c r="AF251" s="1151"/>
      <c r="AG251" s="1151"/>
    </row>
    <row r="252" spans="1:33">
      <c r="A252" s="1151"/>
      <c r="C252" s="1151"/>
      <c r="I252" s="1151"/>
      <c r="J252" s="1151"/>
      <c r="K252" s="1151"/>
      <c r="L252" s="1151"/>
      <c r="M252" s="1151"/>
      <c r="N252" s="1151"/>
      <c r="O252" s="1151"/>
      <c r="P252" s="1151"/>
      <c r="Q252" s="1151"/>
      <c r="R252" s="1151"/>
      <c r="S252" s="1151"/>
      <c r="T252" s="1151"/>
      <c r="U252" s="1151"/>
      <c r="V252" s="1151"/>
      <c r="W252" s="1151"/>
      <c r="X252" s="1151"/>
      <c r="Y252" s="1151"/>
      <c r="Z252" s="1151"/>
      <c r="AA252" s="1151"/>
      <c r="AB252" s="1151"/>
      <c r="AC252" s="1151"/>
      <c r="AD252" s="1151"/>
      <c r="AE252" s="1151"/>
      <c r="AF252" s="1151"/>
      <c r="AG252" s="1151"/>
    </row>
    <row r="253" spans="1:33">
      <c r="A253" s="1151"/>
      <c r="C253" s="1151"/>
      <c r="I253" s="1151"/>
      <c r="J253" s="1151"/>
      <c r="K253" s="1151"/>
      <c r="L253" s="1151"/>
      <c r="M253" s="1151"/>
      <c r="N253" s="1151"/>
      <c r="O253" s="1151"/>
      <c r="P253" s="1151"/>
      <c r="Q253" s="1151"/>
      <c r="R253" s="1151"/>
      <c r="S253" s="1151"/>
      <c r="T253" s="1151"/>
      <c r="U253" s="1151"/>
      <c r="V253" s="1151"/>
      <c r="W253" s="1151"/>
      <c r="X253" s="1151"/>
      <c r="Y253" s="1151"/>
      <c r="Z253" s="1151"/>
      <c r="AA253" s="1151"/>
      <c r="AB253" s="1151"/>
      <c r="AC253" s="1151"/>
      <c r="AD253" s="1151"/>
      <c r="AE253" s="1151"/>
      <c r="AF253" s="1151"/>
      <c r="AG253" s="1151"/>
    </row>
    <row r="254" spans="1:33">
      <c r="A254" s="1151"/>
      <c r="C254" s="1151"/>
      <c r="I254" s="1151"/>
      <c r="J254" s="1151"/>
      <c r="K254" s="1151"/>
      <c r="L254" s="1151"/>
      <c r="M254" s="1151"/>
      <c r="N254" s="1151"/>
      <c r="O254" s="1151"/>
      <c r="P254" s="1151"/>
      <c r="Q254" s="1151"/>
      <c r="R254" s="1151"/>
      <c r="S254" s="1151"/>
      <c r="T254" s="1151"/>
      <c r="U254" s="1151"/>
      <c r="V254" s="1151"/>
      <c r="W254" s="1151"/>
      <c r="X254" s="1151"/>
      <c r="Y254" s="1151"/>
      <c r="Z254" s="1151"/>
      <c r="AA254" s="1151"/>
      <c r="AB254" s="1151"/>
      <c r="AC254" s="1151"/>
      <c r="AD254" s="1151"/>
      <c r="AE254" s="1151"/>
      <c r="AF254" s="1151"/>
      <c r="AG254" s="1151"/>
    </row>
    <row r="255" spans="1:33">
      <c r="C255" s="1151"/>
      <c r="I255" s="1151"/>
      <c r="J255" s="1151"/>
      <c r="K255" s="1151"/>
      <c r="L255" s="1151"/>
      <c r="M255" s="1151"/>
      <c r="N255" s="1151"/>
      <c r="O255" s="1151"/>
      <c r="P255" s="1151"/>
      <c r="Q255" s="1151"/>
      <c r="R255" s="1151"/>
      <c r="S255" s="1151"/>
      <c r="T255" s="1151"/>
      <c r="U255" s="1151"/>
      <c r="V255" s="1151"/>
      <c r="W255" s="1151"/>
      <c r="X255" s="1151"/>
      <c r="Y255" s="1151"/>
      <c r="Z255" s="1151"/>
      <c r="AA255" s="1151"/>
      <c r="AB255" s="1151"/>
      <c r="AC255" s="1151"/>
      <c r="AD255" s="1151"/>
      <c r="AE255" s="1151"/>
      <c r="AF255" s="1151"/>
      <c r="AG255" s="1151"/>
    </row>
    <row r="256" spans="1:33">
      <c r="C256" s="1151"/>
      <c r="I256" s="1151"/>
      <c r="J256" s="1151"/>
      <c r="K256" s="1151"/>
      <c r="L256" s="1151"/>
      <c r="M256" s="1151"/>
      <c r="N256" s="1151"/>
      <c r="O256" s="1151"/>
      <c r="P256" s="1151"/>
      <c r="Q256" s="1151"/>
      <c r="R256" s="1151"/>
      <c r="S256" s="1151"/>
      <c r="T256" s="1151"/>
      <c r="U256" s="1151"/>
      <c r="V256" s="1151"/>
      <c r="W256" s="1151"/>
      <c r="X256" s="1151"/>
      <c r="Y256" s="1151"/>
      <c r="Z256" s="1151"/>
      <c r="AA256" s="1151"/>
      <c r="AB256" s="1151"/>
      <c r="AC256" s="1151"/>
      <c r="AD256" s="1151"/>
      <c r="AE256" s="1151"/>
      <c r="AF256" s="1151"/>
      <c r="AG256" s="1151"/>
    </row>
    <row r="257" spans="3:33">
      <c r="C257" s="1151"/>
      <c r="I257" s="1151"/>
      <c r="J257" s="1151"/>
      <c r="K257" s="1151"/>
      <c r="L257" s="1151"/>
      <c r="M257" s="1151"/>
      <c r="N257" s="1151"/>
      <c r="O257" s="1151"/>
      <c r="P257" s="1151"/>
      <c r="Q257" s="1151"/>
      <c r="R257" s="1151"/>
      <c r="S257" s="1151"/>
      <c r="T257" s="1151"/>
      <c r="U257" s="1151"/>
      <c r="V257" s="1151"/>
      <c r="W257" s="1151"/>
      <c r="X257" s="1151"/>
      <c r="Y257" s="1151"/>
      <c r="Z257" s="1151"/>
      <c r="AA257" s="1151"/>
      <c r="AB257" s="1151"/>
      <c r="AC257" s="1151"/>
      <c r="AD257" s="1151"/>
      <c r="AE257" s="1151"/>
      <c r="AF257" s="1151"/>
      <c r="AG257" s="1151"/>
    </row>
    <row r="258" spans="3:33">
      <c r="C258" s="1151"/>
      <c r="I258" s="1151"/>
      <c r="J258" s="1151"/>
      <c r="K258" s="1151"/>
      <c r="L258" s="1151"/>
      <c r="M258" s="1151"/>
      <c r="N258" s="1151"/>
      <c r="O258" s="1151"/>
      <c r="P258" s="1151"/>
      <c r="Q258" s="1151"/>
      <c r="R258" s="1151"/>
      <c r="S258" s="1151"/>
      <c r="T258" s="1151"/>
      <c r="U258" s="1151"/>
      <c r="V258" s="1151"/>
      <c r="W258" s="1151"/>
      <c r="X258" s="1151"/>
      <c r="Y258" s="1151"/>
      <c r="Z258" s="1151"/>
      <c r="AA258" s="1151"/>
      <c r="AB258" s="1151"/>
      <c r="AC258" s="1151"/>
      <c r="AD258" s="1151"/>
      <c r="AE258" s="1151"/>
      <c r="AF258" s="1151"/>
      <c r="AG258" s="1151"/>
    </row>
    <row r="259" spans="3:33">
      <c r="C259" s="1151"/>
      <c r="I259" s="1151"/>
      <c r="J259" s="1151"/>
      <c r="K259" s="1151"/>
      <c r="L259" s="1151"/>
      <c r="M259" s="1151"/>
      <c r="N259" s="1151"/>
      <c r="O259" s="1151"/>
      <c r="P259" s="1151"/>
      <c r="Q259" s="1151"/>
      <c r="R259" s="1151"/>
      <c r="S259" s="1151"/>
      <c r="T259" s="1151"/>
      <c r="U259" s="1151"/>
      <c r="V259" s="1151"/>
      <c r="W259" s="1151"/>
      <c r="X259" s="1151"/>
      <c r="Y259" s="1151"/>
      <c r="Z259" s="1151"/>
      <c r="AA259" s="1151"/>
      <c r="AB259" s="1151"/>
      <c r="AC259" s="1151"/>
      <c r="AD259" s="1151"/>
      <c r="AE259" s="1151"/>
      <c r="AF259" s="1151"/>
      <c r="AG259" s="1151"/>
    </row>
    <row r="260" spans="3:33">
      <c r="C260" s="1151"/>
      <c r="I260" s="1151"/>
      <c r="J260" s="1151"/>
      <c r="K260" s="1151"/>
      <c r="L260" s="1151"/>
      <c r="M260" s="1151"/>
      <c r="N260" s="1151"/>
      <c r="O260" s="1151"/>
      <c r="P260" s="1151"/>
      <c r="Q260" s="1151"/>
      <c r="R260" s="1151"/>
      <c r="S260" s="1151"/>
      <c r="T260" s="1151"/>
      <c r="U260" s="1151"/>
      <c r="V260" s="1151"/>
      <c r="W260" s="1151"/>
      <c r="X260" s="1151"/>
      <c r="Y260" s="1151"/>
      <c r="Z260" s="1151"/>
      <c r="AA260" s="1151"/>
      <c r="AB260" s="1151"/>
      <c r="AC260" s="1151"/>
      <c r="AD260" s="1151"/>
      <c r="AE260" s="1151"/>
      <c r="AF260" s="1151"/>
      <c r="AG260" s="1151"/>
    </row>
    <row r="261" spans="3:33">
      <c r="C261" s="1151"/>
      <c r="I261" s="1151"/>
      <c r="J261" s="1151"/>
      <c r="K261" s="1151"/>
      <c r="L261" s="1151"/>
      <c r="M261" s="1151"/>
      <c r="N261" s="1151"/>
      <c r="O261" s="1151"/>
      <c r="P261" s="1151"/>
      <c r="Q261" s="1151"/>
      <c r="R261" s="1151"/>
      <c r="S261" s="1151"/>
      <c r="T261" s="1151"/>
      <c r="U261" s="1151"/>
      <c r="V261" s="1151"/>
      <c r="W261" s="1151"/>
      <c r="X261" s="1151"/>
      <c r="Y261" s="1151"/>
      <c r="Z261" s="1151"/>
      <c r="AA261" s="1151"/>
      <c r="AB261" s="1151"/>
      <c r="AC261" s="1151"/>
      <c r="AD261" s="1151"/>
      <c r="AE261" s="1151"/>
      <c r="AF261" s="1151"/>
      <c r="AG261" s="1151"/>
    </row>
    <row r="262" spans="3:33">
      <c r="C262" s="1151"/>
      <c r="I262" s="1151"/>
      <c r="J262" s="1151"/>
      <c r="K262" s="1151"/>
      <c r="L262" s="1151"/>
      <c r="M262" s="1151"/>
      <c r="N262" s="1151"/>
      <c r="O262" s="1151"/>
      <c r="P262" s="1151"/>
      <c r="Q262" s="1151"/>
      <c r="R262" s="1151"/>
      <c r="S262" s="1151"/>
      <c r="T262" s="1151"/>
      <c r="U262" s="1151"/>
      <c r="V262" s="1151"/>
      <c r="W262" s="1151"/>
      <c r="X262" s="1151"/>
      <c r="Y262" s="1151"/>
      <c r="Z262" s="1151"/>
      <c r="AA262" s="1151"/>
      <c r="AB262" s="1151"/>
      <c r="AC262" s="1151"/>
      <c r="AD262" s="1151"/>
      <c r="AE262" s="1151"/>
      <c r="AF262" s="1151"/>
      <c r="AG262" s="1151"/>
    </row>
    <row r="263" spans="3:33">
      <c r="I263" s="1151"/>
      <c r="J263" s="1151"/>
      <c r="K263" s="1151"/>
      <c r="L263" s="1151"/>
      <c r="M263" s="1151"/>
      <c r="N263" s="1151"/>
      <c r="O263" s="1151"/>
      <c r="P263" s="1151"/>
      <c r="Q263" s="1151"/>
      <c r="R263" s="1151"/>
      <c r="S263" s="1151"/>
      <c r="T263" s="1151"/>
      <c r="U263" s="1151"/>
      <c r="V263" s="1151"/>
      <c r="W263" s="1151"/>
      <c r="X263" s="1151"/>
      <c r="Y263" s="1151"/>
      <c r="Z263" s="1151"/>
      <c r="AA263" s="1151"/>
      <c r="AB263" s="1151"/>
      <c r="AC263" s="1151"/>
      <c r="AD263" s="1151"/>
      <c r="AE263" s="1151"/>
      <c r="AF263" s="1151"/>
      <c r="AG263" s="1151"/>
    </row>
    <row r="264" spans="3:33">
      <c r="I264" s="1151"/>
      <c r="J264" s="1151"/>
      <c r="K264" s="1151"/>
      <c r="L264" s="1151"/>
      <c r="M264" s="1151"/>
      <c r="N264" s="1151"/>
      <c r="O264" s="1151"/>
      <c r="P264" s="1151"/>
      <c r="Q264" s="1151"/>
      <c r="R264" s="1151"/>
      <c r="S264" s="1151"/>
      <c r="T264" s="1151"/>
      <c r="U264" s="1151"/>
      <c r="V264" s="1151"/>
      <c r="W264" s="1151"/>
      <c r="X264" s="1151"/>
      <c r="Y264" s="1151"/>
      <c r="Z264" s="1151"/>
      <c r="AA264" s="1151"/>
      <c r="AB264" s="1151"/>
      <c r="AC264" s="1151"/>
      <c r="AD264" s="1151"/>
      <c r="AE264" s="1151"/>
      <c r="AF264" s="1151"/>
      <c r="AG264" s="1151"/>
    </row>
    <row r="265" spans="3:33">
      <c r="I265" s="1151"/>
      <c r="J265" s="1151"/>
      <c r="K265" s="1151"/>
      <c r="L265" s="1151"/>
      <c r="M265" s="1151"/>
      <c r="N265" s="1151"/>
      <c r="O265" s="1151"/>
      <c r="P265" s="1151"/>
      <c r="Q265" s="1151"/>
      <c r="R265" s="1151"/>
      <c r="S265" s="1151"/>
      <c r="T265" s="1151"/>
      <c r="U265" s="1151"/>
      <c r="V265" s="1151"/>
      <c r="W265" s="1151"/>
      <c r="X265" s="1151"/>
      <c r="Y265" s="1151"/>
      <c r="Z265" s="1151"/>
      <c r="AA265" s="1151"/>
      <c r="AB265" s="1151"/>
      <c r="AC265" s="1151"/>
      <c r="AD265" s="1151"/>
      <c r="AE265" s="1151"/>
      <c r="AF265" s="1151"/>
      <c r="AG265" s="1151"/>
    </row>
    <row r="266" spans="3:33">
      <c r="I266" s="1151"/>
      <c r="J266" s="1151"/>
      <c r="K266" s="1151"/>
      <c r="L266" s="1151"/>
      <c r="M266" s="1151"/>
      <c r="N266" s="1151"/>
      <c r="O266" s="1151"/>
      <c r="P266" s="1151"/>
      <c r="Q266" s="1151"/>
      <c r="R266" s="1151"/>
      <c r="S266" s="1151"/>
      <c r="T266" s="1151"/>
      <c r="U266" s="1151"/>
      <c r="V266" s="1151"/>
      <c r="W266" s="1151"/>
      <c r="X266" s="1151"/>
      <c r="Y266" s="1151"/>
      <c r="Z266" s="1151"/>
      <c r="AA266" s="1151"/>
      <c r="AB266" s="1151"/>
      <c r="AC266" s="1151"/>
      <c r="AD266" s="1151"/>
      <c r="AE266" s="1151"/>
      <c r="AF266" s="1151"/>
      <c r="AG266" s="1151"/>
    </row>
    <row r="267" spans="3:33">
      <c r="I267" s="1151"/>
      <c r="J267" s="1151"/>
      <c r="K267" s="1151"/>
      <c r="L267" s="1151"/>
      <c r="M267" s="1151"/>
      <c r="N267" s="1151"/>
      <c r="O267" s="1151"/>
      <c r="P267" s="1151"/>
      <c r="Q267" s="1151"/>
      <c r="R267" s="1151"/>
      <c r="S267" s="1151"/>
      <c r="T267" s="1151"/>
      <c r="U267" s="1151"/>
      <c r="V267" s="1151"/>
      <c r="W267" s="1151"/>
      <c r="X267" s="1151"/>
      <c r="Y267" s="1151"/>
      <c r="Z267" s="1151"/>
      <c r="AA267" s="1151"/>
      <c r="AB267" s="1151"/>
      <c r="AC267" s="1151"/>
      <c r="AD267" s="1151"/>
      <c r="AE267" s="1151"/>
      <c r="AF267" s="1151"/>
      <c r="AG267" s="1151"/>
    </row>
    <row r="268" spans="3:33">
      <c r="I268" s="1151"/>
      <c r="J268" s="1151"/>
      <c r="K268" s="1151"/>
      <c r="L268" s="1151"/>
      <c r="M268" s="1151"/>
      <c r="N268" s="1151"/>
      <c r="O268" s="1151"/>
      <c r="P268" s="1151"/>
      <c r="Q268" s="1151"/>
      <c r="R268" s="1151"/>
      <c r="S268" s="1151"/>
      <c r="T268" s="1151"/>
      <c r="U268" s="1151"/>
      <c r="V268" s="1151"/>
      <c r="W268" s="1151"/>
      <c r="X268" s="1151"/>
      <c r="Y268" s="1151"/>
      <c r="Z268" s="1151"/>
      <c r="AA268" s="1151"/>
      <c r="AB268" s="1151"/>
      <c r="AC268" s="1151"/>
      <c r="AD268" s="1151"/>
      <c r="AE268" s="1151"/>
      <c r="AF268" s="1151"/>
      <c r="AG268" s="1151"/>
    </row>
    <row r="269" spans="3:33">
      <c r="I269" s="1151"/>
      <c r="J269" s="1151"/>
      <c r="K269" s="1151"/>
      <c r="L269" s="1151"/>
      <c r="M269" s="1151"/>
      <c r="N269" s="1151"/>
      <c r="O269" s="1151"/>
      <c r="P269" s="1151"/>
      <c r="Q269" s="1151"/>
      <c r="R269" s="1151"/>
      <c r="S269" s="1151"/>
      <c r="T269" s="1151"/>
      <c r="U269" s="1151"/>
      <c r="V269" s="1151"/>
      <c r="W269" s="1151"/>
      <c r="X269" s="1151"/>
      <c r="Y269" s="1151"/>
      <c r="Z269" s="1151"/>
      <c r="AA269" s="1151"/>
      <c r="AB269" s="1151"/>
      <c r="AC269" s="1151"/>
      <c r="AD269" s="1151"/>
      <c r="AE269" s="1151"/>
      <c r="AF269" s="1151"/>
      <c r="AG269" s="1151"/>
    </row>
    <row r="270" spans="3:33">
      <c r="I270" s="1151"/>
      <c r="J270" s="1151"/>
      <c r="K270" s="1151"/>
      <c r="L270" s="1151"/>
      <c r="M270" s="1151"/>
      <c r="N270" s="1151"/>
      <c r="O270" s="1151"/>
      <c r="P270" s="1151"/>
      <c r="Q270" s="1151"/>
      <c r="R270" s="1151"/>
      <c r="S270" s="1151"/>
      <c r="T270" s="1151"/>
      <c r="U270" s="1151"/>
      <c r="V270" s="1151"/>
      <c r="W270" s="1151"/>
      <c r="X270" s="1151"/>
      <c r="Y270" s="1151"/>
      <c r="Z270" s="1151"/>
      <c r="AA270" s="1151"/>
      <c r="AB270" s="1151"/>
      <c r="AC270" s="1151"/>
      <c r="AD270" s="1151"/>
      <c r="AE270" s="1151"/>
      <c r="AF270" s="1151"/>
      <c r="AG270" s="1151"/>
    </row>
    <row r="271" spans="3:33">
      <c r="I271" s="1151"/>
      <c r="J271" s="1151"/>
      <c r="K271" s="1151"/>
      <c r="L271" s="1151"/>
      <c r="M271" s="1151"/>
      <c r="N271" s="1151"/>
      <c r="O271" s="1151"/>
      <c r="P271" s="1151"/>
      <c r="Q271" s="1151"/>
      <c r="R271" s="1151"/>
      <c r="S271" s="1151"/>
      <c r="T271" s="1151"/>
      <c r="U271" s="1151"/>
      <c r="V271" s="1151"/>
      <c r="W271" s="1151"/>
      <c r="X271" s="1151"/>
      <c r="Y271" s="1151"/>
      <c r="Z271" s="1151"/>
      <c r="AA271" s="1151"/>
      <c r="AB271" s="1151"/>
      <c r="AC271" s="1151"/>
      <c r="AD271" s="1151"/>
      <c r="AE271" s="1151"/>
      <c r="AF271" s="1151"/>
      <c r="AG271" s="1151"/>
    </row>
    <row r="272" spans="3:33">
      <c r="I272" s="1151"/>
      <c r="J272" s="1151"/>
      <c r="K272" s="1151"/>
      <c r="L272" s="1151"/>
      <c r="M272" s="1151"/>
      <c r="N272" s="1151"/>
      <c r="O272" s="1151"/>
      <c r="P272" s="1151"/>
      <c r="Q272" s="1151"/>
      <c r="R272" s="1151"/>
      <c r="S272" s="1151"/>
      <c r="T272" s="1151"/>
      <c r="U272" s="1151"/>
      <c r="V272" s="1151"/>
      <c r="W272" s="1151"/>
      <c r="X272" s="1151"/>
      <c r="Y272" s="1151"/>
      <c r="Z272" s="1151"/>
      <c r="AA272" s="1151"/>
      <c r="AB272" s="1151"/>
      <c r="AC272" s="1151"/>
      <c r="AD272" s="1151"/>
      <c r="AE272" s="1151"/>
      <c r="AF272" s="1151"/>
      <c r="AG272" s="1151"/>
    </row>
    <row r="273" spans="9:33">
      <c r="I273" s="1151"/>
      <c r="J273" s="1151"/>
      <c r="K273" s="1151"/>
      <c r="L273" s="1151"/>
      <c r="M273" s="1151"/>
      <c r="N273" s="1151"/>
      <c r="O273" s="1151"/>
      <c r="P273" s="1151"/>
      <c r="Q273" s="1151"/>
      <c r="R273" s="1151"/>
      <c r="S273" s="1151"/>
      <c r="T273" s="1151"/>
      <c r="U273" s="1151"/>
      <c r="V273" s="1151"/>
      <c r="W273" s="1151"/>
      <c r="X273" s="1151"/>
      <c r="Y273" s="1151"/>
      <c r="Z273" s="1151"/>
      <c r="AA273" s="1151"/>
      <c r="AB273" s="1151"/>
      <c r="AC273" s="1151"/>
      <c r="AD273" s="1151"/>
      <c r="AE273" s="1151"/>
      <c r="AF273" s="1151"/>
      <c r="AG273" s="1151"/>
    </row>
    <row r="274" spans="9:33">
      <c r="I274" s="1151"/>
      <c r="J274" s="1151"/>
      <c r="K274" s="1151"/>
      <c r="L274" s="1151"/>
      <c r="M274" s="1151"/>
      <c r="N274" s="1151"/>
      <c r="O274" s="1151"/>
      <c r="P274" s="1151"/>
      <c r="Q274" s="1151"/>
      <c r="R274" s="1151"/>
      <c r="S274" s="1151"/>
      <c r="T274" s="1151"/>
      <c r="U274" s="1151"/>
      <c r="V274" s="1151"/>
      <c r="W274" s="1151"/>
      <c r="X274" s="1151"/>
      <c r="Y274" s="1151"/>
      <c r="Z274" s="1151"/>
      <c r="AA274" s="1151"/>
      <c r="AB274" s="1151"/>
      <c r="AC274" s="1151"/>
      <c r="AD274" s="1151"/>
      <c r="AE274" s="1151"/>
      <c r="AF274" s="1151"/>
      <c r="AG274" s="1151"/>
    </row>
    <row r="275" spans="9:33">
      <c r="I275" s="1151"/>
      <c r="J275" s="1151"/>
      <c r="K275" s="1151"/>
      <c r="L275" s="1151"/>
      <c r="M275" s="1151"/>
      <c r="N275" s="1151"/>
      <c r="O275" s="1151"/>
      <c r="P275" s="1151"/>
      <c r="Q275" s="1151"/>
      <c r="R275" s="1151"/>
      <c r="S275" s="1151"/>
      <c r="T275" s="1151"/>
      <c r="U275" s="1151"/>
      <c r="V275" s="1151"/>
      <c r="W275" s="1151"/>
      <c r="X275" s="1151"/>
      <c r="Y275" s="1151"/>
      <c r="Z275" s="1151"/>
      <c r="AA275" s="1151"/>
      <c r="AB275" s="1151"/>
      <c r="AC275" s="1151"/>
      <c r="AD275" s="1151"/>
      <c r="AE275" s="1151"/>
      <c r="AF275" s="1151"/>
      <c r="AG275" s="1151"/>
    </row>
    <row r="276" spans="9:33">
      <c r="I276" s="1151"/>
      <c r="J276" s="1151"/>
      <c r="K276" s="1151"/>
      <c r="L276" s="1151"/>
      <c r="M276" s="1151"/>
      <c r="N276" s="1151"/>
      <c r="O276" s="1151"/>
      <c r="P276" s="1151"/>
      <c r="Q276" s="1151"/>
      <c r="R276" s="1151"/>
      <c r="S276" s="1151"/>
      <c r="T276" s="1151"/>
      <c r="U276" s="1151"/>
      <c r="V276" s="1151"/>
      <c r="W276" s="1151"/>
      <c r="X276" s="1151"/>
      <c r="Y276" s="1151"/>
      <c r="Z276" s="1151"/>
      <c r="AA276" s="1151"/>
      <c r="AB276" s="1151"/>
      <c r="AC276" s="1151"/>
      <c r="AD276" s="1151"/>
      <c r="AE276" s="1151"/>
      <c r="AF276" s="1151"/>
      <c r="AG276" s="1151"/>
    </row>
    <row r="277" spans="9:33">
      <c r="I277" s="1151"/>
      <c r="J277" s="1151"/>
      <c r="K277" s="1151"/>
      <c r="L277" s="1151"/>
      <c r="M277" s="1151"/>
      <c r="N277" s="1151"/>
      <c r="O277" s="1151"/>
      <c r="P277" s="1151"/>
      <c r="Q277" s="1151"/>
      <c r="R277" s="1151"/>
      <c r="S277" s="1151"/>
      <c r="T277" s="1151"/>
      <c r="U277" s="1151"/>
      <c r="V277" s="1151"/>
      <c r="W277" s="1151"/>
      <c r="X277" s="1151"/>
      <c r="Y277" s="1151"/>
      <c r="Z277" s="1151"/>
      <c r="AA277" s="1151"/>
      <c r="AB277" s="1151"/>
      <c r="AC277" s="1151"/>
      <c r="AD277" s="1151"/>
      <c r="AE277" s="1151"/>
      <c r="AF277" s="1151"/>
      <c r="AG277" s="1151"/>
    </row>
    <row r="278" spans="9:33">
      <c r="I278" s="1151"/>
      <c r="J278" s="1151"/>
      <c r="K278" s="1151"/>
      <c r="L278" s="1151"/>
      <c r="M278" s="1151"/>
      <c r="N278" s="1151"/>
      <c r="O278" s="1151"/>
      <c r="P278" s="1151"/>
      <c r="Q278" s="1151"/>
      <c r="R278" s="1151"/>
      <c r="S278" s="1151"/>
      <c r="T278" s="1151"/>
      <c r="U278" s="1151"/>
      <c r="V278" s="1151"/>
      <c r="W278" s="1151"/>
      <c r="X278" s="1151"/>
      <c r="Y278" s="1151"/>
      <c r="Z278" s="1151"/>
      <c r="AA278" s="1151"/>
      <c r="AB278" s="1151"/>
      <c r="AC278" s="1151"/>
      <c r="AD278" s="1151"/>
      <c r="AE278" s="1151"/>
      <c r="AF278" s="1151"/>
      <c r="AG278" s="1151"/>
    </row>
    <row r="279" spans="9:33">
      <c r="I279" s="1151"/>
      <c r="J279" s="1151"/>
      <c r="K279" s="1151"/>
      <c r="L279" s="1151"/>
      <c r="M279" s="1151"/>
      <c r="N279" s="1151"/>
      <c r="O279" s="1151"/>
      <c r="P279" s="1151"/>
      <c r="Q279" s="1151"/>
      <c r="R279" s="1151"/>
      <c r="S279" s="1151"/>
      <c r="T279" s="1151"/>
      <c r="U279" s="1151"/>
      <c r="V279" s="1151"/>
      <c r="W279" s="1151"/>
      <c r="X279" s="1151"/>
      <c r="Y279" s="1151"/>
      <c r="Z279" s="1151"/>
      <c r="AA279" s="1151"/>
      <c r="AB279" s="1151"/>
      <c r="AC279" s="1151"/>
      <c r="AD279" s="1151"/>
      <c r="AE279" s="1151"/>
      <c r="AF279" s="1151"/>
      <c r="AG279" s="1151"/>
    </row>
    <row r="280" spans="9:33">
      <c r="I280" s="1151"/>
      <c r="J280" s="1151"/>
      <c r="K280" s="1151"/>
      <c r="L280" s="1151"/>
      <c r="M280" s="1151"/>
      <c r="N280" s="1151"/>
      <c r="O280" s="1151"/>
      <c r="P280" s="1151"/>
      <c r="Q280" s="1151"/>
      <c r="R280" s="1151"/>
      <c r="S280" s="1151"/>
      <c r="T280" s="1151"/>
      <c r="U280" s="1151"/>
      <c r="V280" s="1151"/>
      <c r="W280" s="1151"/>
      <c r="X280" s="1151"/>
      <c r="Y280" s="1151"/>
      <c r="Z280" s="1151"/>
      <c r="AA280" s="1151"/>
      <c r="AB280" s="1151"/>
      <c r="AC280" s="1151"/>
      <c r="AD280" s="1151"/>
      <c r="AE280" s="1151"/>
      <c r="AF280" s="1151"/>
      <c r="AG280" s="1151"/>
    </row>
    <row r="281" spans="9:33">
      <c r="I281" s="1151"/>
      <c r="J281" s="1151"/>
      <c r="K281" s="1151"/>
      <c r="L281" s="1151"/>
      <c r="M281" s="1151"/>
      <c r="N281" s="1151"/>
      <c r="O281" s="1151"/>
      <c r="P281" s="1151"/>
      <c r="Q281" s="1151"/>
      <c r="R281" s="1151"/>
      <c r="S281" s="1151"/>
      <c r="T281" s="1151"/>
      <c r="U281" s="1151"/>
      <c r="V281" s="1151"/>
      <c r="W281" s="1151"/>
      <c r="X281" s="1151"/>
      <c r="Y281" s="1151"/>
      <c r="Z281" s="1151"/>
      <c r="AA281" s="1151"/>
      <c r="AB281" s="1151"/>
      <c r="AC281" s="1151"/>
      <c r="AD281" s="1151"/>
      <c r="AE281" s="1151"/>
      <c r="AF281" s="1151"/>
      <c r="AG281" s="1151"/>
    </row>
    <row r="282" spans="9:33">
      <c r="I282" s="1151"/>
      <c r="J282" s="1151"/>
      <c r="K282" s="1151"/>
      <c r="L282" s="1151"/>
      <c r="M282" s="1151"/>
      <c r="N282" s="1151"/>
      <c r="O282" s="1151"/>
      <c r="P282" s="1151"/>
      <c r="Q282" s="1151"/>
      <c r="R282" s="1151"/>
      <c r="S282" s="1151"/>
      <c r="T282" s="1151"/>
      <c r="U282" s="1151"/>
      <c r="V282" s="1151"/>
      <c r="W282" s="1151"/>
      <c r="X282" s="1151"/>
      <c r="Y282" s="1151"/>
      <c r="Z282" s="1151"/>
      <c r="AA282" s="1151"/>
      <c r="AB282" s="1151"/>
      <c r="AC282" s="1151"/>
      <c r="AD282" s="1151"/>
      <c r="AE282" s="1151"/>
      <c r="AF282" s="1151"/>
      <c r="AG282" s="1151"/>
    </row>
    <row r="283" spans="9:33">
      <c r="I283" s="1151"/>
      <c r="J283" s="1151"/>
      <c r="K283" s="1151"/>
      <c r="L283" s="1151"/>
      <c r="M283" s="1151"/>
      <c r="N283" s="1151"/>
      <c r="O283" s="1151"/>
      <c r="P283" s="1151"/>
      <c r="Q283" s="1151"/>
      <c r="R283" s="1151"/>
      <c r="S283" s="1151"/>
      <c r="T283" s="1151"/>
      <c r="U283" s="1151"/>
      <c r="V283" s="1151"/>
      <c r="W283" s="1151"/>
      <c r="X283" s="1151"/>
      <c r="Y283" s="1151"/>
      <c r="Z283" s="1151"/>
      <c r="AA283" s="1151"/>
      <c r="AB283" s="1151"/>
      <c r="AC283" s="1151"/>
      <c r="AD283" s="1151"/>
      <c r="AE283" s="1151"/>
      <c r="AF283" s="1151"/>
      <c r="AG283" s="1151"/>
    </row>
    <row r="284" spans="9:33">
      <c r="I284" s="1151"/>
      <c r="J284" s="1151"/>
      <c r="K284" s="1151"/>
      <c r="L284" s="1151"/>
      <c r="M284" s="1151"/>
      <c r="N284" s="1151"/>
      <c r="O284" s="1151"/>
      <c r="P284" s="1151"/>
      <c r="Q284" s="1151"/>
      <c r="R284" s="1151"/>
      <c r="S284" s="1151"/>
      <c r="T284" s="1151"/>
      <c r="U284" s="1151"/>
      <c r="V284" s="1151"/>
      <c r="W284" s="1151"/>
      <c r="X284" s="1151"/>
      <c r="Y284" s="1151"/>
      <c r="Z284" s="1151"/>
      <c r="AA284" s="1151"/>
      <c r="AB284" s="1151"/>
      <c r="AC284" s="1151"/>
      <c r="AD284" s="1151"/>
      <c r="AE284" s="1151"/>
      <c r="AF284" s="1151"/>
      <c r="AG284" s="1151"/>
    </row>
    <row r="285" spans="9:33">
      <c r="I285" s="1151"/>
      <c r="J285" s="1151"/>
      <c r="K285" s="1151"/>
      <c r="L285" s="1151"/>
      <c r="M285" s="1151"/>
      <c r="N285" s="1151"/>
      <c r="O285" s="1151"/>
      <c r="P285" s="1151"/>
      <c r="Q285" s="1151"/>
      <c r="R285" s="1151"/>
      <c r="S285" s="1151"/>
      <c r="T285" s="1151"/>
      <c r="U285" s="1151"/>
      <c r="V285" s="1151"/>
      <c r="W285" s="1151"/>
      <c r="X285" s="1151"/>
      <c r="Y285" s="1151"/>
      <c r="Z285" s="1151"/>
      <c r="AA285" s="1151"/>
      <c r="AB285" s="1151"/>
      <c r="AC285" s="1151"/>
      <c r="AD285" s="1151"/>
      <c r="AE285" s="1151"/>
      <c r="AF285" s="1151"/>
      <c r="AG285" s="1151"/>
    </row>
    <row r="286" spans="9:33">
      <c r="I286" s="1151"/>
      <c r="J286" s="1151"/>
      <c r="K286" s="1151"/>
      <c r="L286" s="1151"/>
      <c r="M286" s="1151"/>
      <c r="N286" s="1151"/>
      <c r="O286" s="1151"/>
      <c r="P286" s="1151"/>
      <c r="Q286" s="1151"/>
      <c r="R286" s="1151"/>
      <c r="S286" s="1151"/>
      <c r="T286" s="1151"/>
      <c r="U286" s="1151"/>
      <c r="V286" s="1151"/>
      <c r="W286" s="1151"/>
      <c r="X286" s="1151"/>
      <c r="Y286" s="1151"/>
      <c r="Z286" s="1151"/>
      <c r="AA286" s="1151"/>
      <c r="AB286" s="1151"/>
      <c r="AC286" s="1151"/>
      <c r="AD286" s="1151"/>
      <c r="AE286" s="1151"/>
      <c r="AF286" s="1151"/>
      <c r="AG286" s="1151"/>
    </row>
    <row r="287" spans="9:33">
      <c r="I287" s="1151"/>
      <c r="J287" s="1151"/>
      <c r="K287" s="1151"/>
      <c r="L287" s="1151"/>
      <c r="M287" s="1151"/>
      <c r="N287" s="1151"/>
      <c r="O287" s="1151"/>
      <c r="P287" s="1151"/>
      <c r="Q287" s="1151"/>
      <c r="R287" s="1151"/>
      <c r="S287" s="1151"/>
      <c r="T287" s="1151"/>
      <c r="U287" s="1151"/>
      <c r="V287" s="1151"/>
      <c r="W287" s="1151"/>
      <c r="X287" s="1151"/>
      <c r="Y287" s="1151"/>
      <c r="Z287" s="1151"/>
      <c r="AA287" s="1151"/>
      <c r="AB287" s="1151"/>
      <c r="AC287" s="1151"/>
      <c r="AD287" s="1151"/>
      <c r="AE287" s="1151"/>
      <c r="AF287" s="1151"/>
      <c r="AG287" s="1151"/>
    </row>
    <row r="288" spans="9:33">
      <c r="I288" s="1151"/>
      <c r="J288" s="1151"/>
      <c r="K288" s="1151"/>
      <c r="L288" s="1151"/>
      <c r="M288" s="1151"/>
      <c r="N288" s="1151"/>
      <c r="O288" s="1151"/>
      <c r="P288" s="1151"/>
      <c r="Q288" s="1151"/>
      <c r="R288" s="1151"/>
      <c r="S288" s="1151"/>
      <c r="T288" s="1151"/>
      <c r="U288" s="1151"/>
      <c r="V288" s="1151"/>
      <c r="W288" s="1151"/>
      <c r="X288" s="1151"/>
      <c r="Y288" s="1151"/>
      <c r="Z288" s="1151"/>
      <c r="AA288" s="1151"/>
      <c r="AB288" s="1151"/>
      <c r="AC288" s="1151"/>
      <c r="AD288" s="1151"/>
      <c r="AE288" s="1151"/>
      <c r="AF288" s="1151"/>
      <c r="AG288" s="1151"/>
    </row>
    <row r="289" spans="9:33">
      <c r="I289" s="1151"/>
      <c r="J289" s="1151"/>
      <c r="K289" s="1151"/>
      <c r="L289" s="1151"/>
      <c r="M289" s="1151"/>
      <c r="N289" s="1151"/>
      <c r="O289" s="1151"/>
      <c r="P289" s="1151"/>
      <c r="Q289" s="1151"/>
      <c r="R289" s="1151"/>
      <c r="S289" s="1151"/>
      <c r="T289" s="1151"/>
      <c r="U289" s="1151"/>
      <c r="V289" s="1151"/>
      <c r="W289" s="1151"/>
      <c r="X289" s="1151"/>
      <c r="Y289" s="1151"/>
      <c r="Z289" s="1151"/>
      <c r="AA289" s="1151"/>
      <c r="AB289" s="1151"/>
      <c r="AC289" s="1151"/>
      <c r="AD289" s="1151"/>
      <c r="AE289" s="1151"/>
      <c r="AF289" s="1151"/>
      <c r="AG289" s="1151"/>
    </row>
    <row r="290" spans="9:33">
      <c r="I290" s="1151"/>
      <c r="J290" s="1151"/>
      <c r="K290" s="1151"/>
      <c r="L290" s="1151"/>
      <c r="M290" s="1151"/>
      <c r="N290" s="1151"/>
      <c r="O290" s="1151"/>
      <c r="P290" s="1151"/>
      <c r="Q290" s="1151"/>
      <c r="R290" s="1151"/>
      <c r="S290" s="1151"/>
      <c r="T290" s="1151"/>
      <c r="U290" s="1151"/>
      <c r="V290" s="1151"/>
      <c r="W290" s="1151"/>
      <c r="X290" s="1151"/>
      <c r="Y290" s="1151"/>
      <c r="Z290" s="1151"/>
      <c r="AA290" s="1151"/>
      <c r="AB290" s="1151"/>
      <c r="AC290" s="1151"/>
      <c r="AD290" s="1151"/>
      <c r="AE290" s="1151"/>
      <c r="AF290" s="1151"/>
      <c r="AG290" s="1151"/>
    </row>
    <row r="291" spans="9:33">
      <c r="I291" s="1151"/>
      <c r="J291" s="1151"/>
      <c r="K291" s="1151"/>
      <c r="L291" s="1151"/>
      <c r="M291" s="1151"/>
      <c r="N291" s="1151"/>
      <c r="O291" s="1151"/>
      <c r="P291" s="1151"/>
      <c r="Q291" s="1151"/>
      <c r="R291" s="1151"/>
      <c r="S291" s="1151"/>
      <c r="T291" s="1151"/>
      <c r="U291" s="1151"/>
      <c r="V291" s="1151"/>
      <c r="W291" s="1151"/>
      <c r="X291" s="1151"/>
      <c r="Y291" s="1151"/>
      <c r="Z291" s="1151"/>
      <c r="AA291" s="1151"/>
      <c r="AB291" s="1151"/>
      <c r="AC291" s="1151"/>
      <c r="AD291" s="1151"/>
      <c r="AE291" s="1151"/>
      <c r="AF291" s="1151"/>
      <c r="AG291" s="1151"/>
    </row>
    <row r="292" spans="9:33">
      <c r="I292" s="1151"/>
      <c r="J292" s="1151"/>
      <c r="K292" s="1151"/>
      <c r="L292" s="1151"/>
      <c r="M292" s="1151"/>
      <c r="N292" s="1151"/>
      <c r="O292" s="1151"/>
      <c r="P292" s="1151"/>
      <c r="Q292" s="1151"/>
      <c r="R292" s="1151"/>
      <c r="S292" s="1151"/>
      <c r="T292" s="1151"/>
      <c r="U292" s="1151"/>
      <c r="V292" s="1151"/>
      <c r="W292" s="1151"/>
      <c r="X292" s="1151"/>
      <c r="Y292" s="1151"/>
      <c r="Z292" s="1151"/>
      <c r="AA292" s="1151"/>
      <c r="AB292" s="1151"/>
      <c r="AC292" s="1151"/>
      <c r="AD292" s="1151"/>
      <c r="AE292" s="1151"/>
      <c r="AF292" s="1151"/>
      <c r="AG292" s="1151"/>
    </row>
    <row r="293" spans="9:33">
      <c r="I293" s="1151"/>
      <c r="J293" s="1151"/>
      <c r="K293" s="1151"/>
      <c r="L293" s="1151"/>
      <c r="M293" s="1151"/>
      <c r="N293" s="1151"/>
      <c r="O293" s="1151"/>
      <c r="P293" s="1151"/>
      <c r="Q293" s="1151"/>
      <c r="R293" s="1151"/>
      <c r="S293" s="1151"/>
      <c r="T293" s="1151"/>
      <c r="U293" s="1151"/>
      <c r="V293" s="1151"/>
      <c r="W293" s="1151"/>
      <c r="X293" s="1151"/>
      <c r="Y293" s="1151"/>
      <c r="Z293" s="1151"/>
      <c r="AA293" s="1151"/>
      <c r="AB293" s="1151"/>
      <c r="AC293" s="1151"/>
      <c r="AD293" s="1151"/>
      <c r="AE293" s="1151"/>
      <c r="AF293" s="1151"/>
      <c r="AG293" s="1151"/>
    </row>
    <row r="294" spans="9:33">
      <c r="I294" s="1151"/>
      <c r="J294" s="1151"/>
      <c r="K294" s="1151"/>
      <c r="L294" s="1151"/>
      <c r="M294" s="1151"/>
      <c r="N294" s="1151"/>
      <c r="O294" s="1151"/>
      <c r="P294" s="1151"/>
      <c r="Q294" s="1151"/>
      <c r="R294" s="1151"/>
      <c r="S294" s="1151"/>
      <c r="T294" s="1151"/>
      <c r="U294" s="1151"/>
      <c r="V294" s="1151"/>
      <c r="W294" s="1151"/>
      <c r="X294" s="1151"/>
      <c r="Y294" s="1151"/>
      <c r="Z294" s="1151"/>
      <c r="AA294" s="1151"/>
      <c r="AB294" s="1151"/>
      <c r="AC294" s="1151"/>
      <c r="AD294" s="1151"/>
      <c r="AE294" s="1151"/>
      <c r="AF294" s="1151"/>
      <c r="AG294" s="1151"/>
    </row>
    <row r="295" spans="9:33">
      <c r="I295" s="1151"/>
      <c r="J295" s="1151"/>
      <c r="K295" s="1151"/>
      <c r="L295" s="1151"/>
      <c r="M295" s="1151"/>
      <c r="N295" s="1151"/>
      <c r="O295" s="1151"/>
      <c r="P295" s="1151"/>
      <c r="Q295" s="1151"/>
      <c r="R295" s="1151"/>
      <c r="S295" s="1151"/>
      <c r="T295" s="1151"/>
      <c r="U295" s="1151"/>
      <c r="V295" s="1151"/>
      <c r="W295" s="1151"/>
      <c r="X295" s="1151"/>
      <c r="Y295" s="1151"/>
      <c r="Z295" s="1151"/>
      <c r="AA295" s="1151"/>
      <c r="AB295" s="1151"/>
      <c r="AC295" s="1151"/>
      <c r="AD295" s="1151"/>
      <c r="AE295" s="1151"/>
      <c r="AF295" s="1151"/>
      <c r="AG295" s="1151"/>
    </row>
    <row r="296" spans="9:33">
      <c r="I296" s="1151"/>
      <c r="J296" s="1151"/>
      <c r="K296" s="1151"/>
      <c r="L296" s="1151"/>
      <c r="M296" s="1151"/>
      <c r="N296" s="1151"/>
      <c r="O296" s="1151"/>
      <c r="P296" s="1151"/>
      <c r="Q296" s="1151"/>
      <c r="R296" s="1151"/>
      <c r="S296" s="1151"/>
      <c r="T296" s="1151"/>
      <c r="U296" s="1151"/>
      <c r="V296" s="1151"/>
      <c r="W296" s="1151"/>
      <c r="X296" s="1151"/>
      <c r="Y296" s="1151"/>
      <c r="Z296" s="1151"/>
      <c r="AA296" s="1151"/>
      <c r="AB296" s="1151"/>
      <c r="AC296" s="1151"/>
      <c r="AD296" s="1151"/>
      <c r="AE296" s="1151"/>
      <c r="AF296" s="1151"/>
      <c r="AG296" s="1151"/>
    </row>
    <row r="297" spans="9:33">
      <c r="I297" s="1151"/>
      <c r="J297" s="1151"/>
      <c r="K297" s="1151"/>
      <c r="L297" s="1151"/>
      <c r="M297" s="1151"/>
      <c r="N297" s="1151"/>
      <c r="O297" s="1151"/>
      <c r="P297" s="1151"/>
      <c r="Q297" s="1151"/>
      <c r="R297" s="1151"/>
      <c r="S297" s="1151"/>
      <c r="T297" s="1151"/>
      <c r="U297" s="1151"/>
      <c r="V297" s="1151"/>
      <c r="W297" s="1151"/>
      <c r="X297" s="1151"/>
      <c r="Y297" s="1151"/>
      <c r="Z297" s="1151"/>
      <c r="AA297" s="1151"/>
      <c r="AB297" s="1151"/>
      <c r="AC297" s="1151"/>
      <c r="AD297" s="1151"/>
      <c r="AE297" s="1151"/>
      <c r="AF297" s="1151"/>
      <c r="AG297" s="1151"/>
    </row>
    <row r="298" spans="9:33">
      <c r="I298" s="1151"/>
      <c r="J298" s="1151"/>
      <c r="K298" s="1151"/>
      <c r="L298" s="1151"/>
      <c r="M298" s="1151"/>
      <c r="N298" s="1151"/>
      <c r="O298" s="1151"/>
      <c r="P298" s="1151"/>
      <c r="Q298" s="1151"/>
      <c r="R298" s="1151"/>
      <c r="S298" s="1151"/>
      <c r="T298" s="1151"/>
      <c r="U298" s="1151"/>
      <c r="V298" s="1151"/>
      <c r="W298" s="1151"/>
      <c r="X298" s="1151"/>
      <c r="Y298" s="1151"/>
      <c r="Z298" s="1151"/>
      <c r="AA298" s="1151"/>
      <c r="AB298" s="1151"/>
      <c r="AC298" s="1151"/>
      <c r="AD298" s="1151"/>
      <c r="AE298" s="1151"/>
      <c r="AF298" s="1151"/>
      <c r="AG298" s="1151"/>
    </row>
    <row r="299" spans="9:33">
      <c r="I299" s="1151"/>
      <c r="J299" s="1151"/>
      <c r="K299" s="1151"/>
      <c r="L299" s="1151"/>
      <c r="M299" s="1151"/>
      <c r="N299" s="1151"/>
      <c r="O299" s="1151"/>
      <c r="P299" s="1151"/>
      <c r="Q299" s="1151"/>
      <c r="R299" s="1151"/>
      <c r="S299" s="1151"/>
      <c r="T299" s="1151"/>
      <c r="U299" s="1151"/>
      <c r="V299" s="1151"/>
      <c r="W299" s="1151"/>
      <c r="X299" s="1151"/>
      <c r="Y299" s="1151"/>
      <c r="Z299" s="1151"/>
      <c r="AA299" s="1151"/>
      <c r="AB299" s="1151"/>
      <c r="AC299" s="1151"/>
      <c r="AD299" s="1151"/>
      <c r="AE299" s="1151"/>
      <c r="AF299" s="1151"/>
      <c r="AG299" s="1151"/>
    </row>
    <row r="300" spans="9:33">
      <c r="I300" s="1151"/>
      <c r="J300" s="1151"/>
      <c r="K300" s="1151"/>
      <c r="L300" s="1151"/>
      <c r="M300" s="1151"/>
      <c r="N300" s="1151"/>
      <c r="O300" s="1151"/>
      <c r="P300" s="1151"/>
      <c r="Q300" s="1151"/>
      <c r="R300" s="1151"/>
      <c r="S300" s="1151"/>
      <c r="T300" s="1151"/>
      <c r="U300" s="1151"/>
      <c r="V300" s="1151"/>
      <c r="W300" s="1151"/>
      <c r="X300" s="1151"/>
      <c r="Y300" s="1151"/>
      <c r="Z300" s="1151"/>
      <c r="AA300" s="1151"/>
      <c r="AB300" s="1151"/>
      <c r="AC300" s="1151"/>
      <c r="AD300" s="1151"/>
      <c r="AE300" s="1151"/>
      <c r="AF300" s="1151"/>
      <c r="AG300" s="1151"/>
    </row>
    <row r="301" spans="9:33">
      <c r="I301" s="1151"/>
      <c r="J301" s="1151"/>
      <c r="K301" s="1151"/>
      <c r="L301" s="1151"/>
      <c r="M301" s="1151"/>
      <c r="N301" s="1151"/>
      <c r="O301" s="1151"/>
      <c r="P301" s="1151"/>
      <c r="Q301" s="1151"/>
      <c r="R301" s="1151"/>
      <c r="S301" s="1151"/>
      <c r="T301" s="1151"/>
      <c r="U301" s="1151"/>
      <c r="V301" s="1151"/>
      <c r="W301" s="1151"/>
      <c r="X301" s="1151"/>
      <c r="Y301" s="1151"/>
      <c r="Z301" s="1151"/>
      <c r="AA301" s="1151"/>
      <c r="AB301" s="1151"/>
      <c r="AC301" s="1151"/>
      <c r="AD301" s="1151"/>
      <c r="AE301" s="1151"/>
      <c r="AF301" s="1151"/>
      <c r="AG301" s="1151"/>
    </row>
    <row r="302" spans="9:33">
      <c r="I302" s="1151"/>
      <c r="J302" s="1151"/>
      <c r="K302" s="1151"/>
      <c r="L302" s="1151"/>
      <c r="M302" s="1151"/>
      <c r="N302" s="1151"/>
      <c r="O302" s="1151"/>
      <c r="P302" s="1151"/>
      <c r="Q302" s="1151"/>
      <c r="R302" s="1151"/>
      <c r="S302" s="1151"/>
      <c r="T302" s="1151"/>
      <c r="U302" s="1151"/>
      <c r="V302" s="1151"/>
      <c r="W302" s="1151"/>
      <c r="X302" s="1151"/>
      <c r="Y302" s="1151"/>
      <c r="Z302" s="1151"/>
      <c r="AA302" s="1151"/>
      <c r="AB302" s="1151"/>
      <c r="AC302" s="1151"/>
      <c r="AD302" s="1151"/>
      <c r="AE302" s="1151"/>
      <c r="AF302" s="1151"/>
      <c r="AG302" s="1151"/>
    </row>
    <row r="303" spans="9:33">
      <c r="I303" s="1151"/>
      <c r="J303" s="1151"/>
      <c r="K303" s="1151"/>
      <c r="L303" s="1151"/>
      <c r="M303" s="1151"/>
      <c r="N303" s="1151"/>
      <c r="O303" s="1151"/>
      <c r="P303" s="1151"/>
      <c r="Q303" s="1151"/>
      <c r="R303" s="1151"/>
      <c r="S303" s="1151"/>
      <c r="T303" s="1151"/>
      <c r="U303" s="1151"/>
      <c r="V303" s="1151"/>
      <c r="W303" s="1151"/>
      <c r="X303" s="1151"/>
      <c r="Y303" s="1151"/>
      <c r="Z303" s="1151"/>
      <c r="AA303" s="1151"/>
      <c r="AB303" s="1151"/>
      <c r="AC303" s="1151"/>
      <c r="AD303" s="1151"/>
      <c r="AE303" s="1151"/>
      <c r="AF303" s="1151"/>
      <c r="AG303" s="1151"/>
    </row>
    <row r="304" spans="9:33">
      <c r="I304" s="1151"/>
      <c r="J304" s="1151"/>
      <c r="K304" s="1151"/>
      <c r="L304" s="1151"/>
      <c r="M304" s="1151"/>
      <c r="N304" s="1151"/>
      <c r="O304" s="1151"/>
      <c r="P304" s="1151"/>
      <c r="Q304" s="1151"/>
      <c r="R304" s="1151"/>
      <c r="S304" s="1151"/>
      <c r="T304" s="1151"/>
      <c r="U304" s="1151"/>
      <c r="V304" s="1151"/>
      <c r="W304" s="1151"/>
      <c r="X304" s="1151"/>
      <c r="Y304" s="1151"/>
      <c r="Z304" s="1151"/>
      <c r="AA304" s="1151"/>
      <c r="AB304" s="1151"/>
      <c r="AC304" s="1151"/>
      <c r="AD304" s="1151"/>
      <c r="AE304" s="1151"/>
      <c r="AF304" s="1151"/>
      <c r="AG304" s="1151"/>
    </row>
    <row r="305" spans="9:33">
      <c r="I305" s="1151"/>
      <c r="J305" s="1151"/>
      <c r="K305" s="1151"/>
      <c r="L305" s="1151"/>
      <c r="M305" s="1151"/>
      <c r="N305" s="1151"/>
      <c r="O305" s="1151"/>
      <c r="P305" s="1151"/>
      <c r="Q305" s="1151"/>
      <c r="R305" s="1151"/>
      <c r="S305" s="1151"/>
      <c r="T305" s="1151"/>
      <c r="U305" s="1151"/>
      <c r="V305" s="1151"/>
      <c r="W305" s="1151"/>
      <c r="X305" s="1151"/>
      <c r="Y305" s="1151"/>
      <c r="Z305" s="1151"/>
      <c r="AA305" s="1151"/>
      <c r="AB305" s="1151"/>
      <c r="AC305" s="1151"/>
      <c r="AD305" s="1151"/>
      <c r="AE305" s="1151"/>
      <c r="AF305" s="1151"/>
      <c r="AG305" s="1151"/>
    </row>
    <row r="306" spans="9:33">
      <c r="I306" s="1151"/>
      <c r="J306" s="1151"/>
      <c r="K306" s="1151"/>
      <c r="L306" s="1151"/>
      <c r="M306" s="1151"/>
      <c r="N306" s="1151"/>
      <c r="O306" s="1151"/>
      <c r="P306" s="1151"/>
      <c r="Q306" s="1151"/>
      <c r="R306" s="1151"/>
      <c r="S306" s="1151"/>
      <c r="T306" s="1151"/>
      <c r="U306" s="1151"/>
      <c r="V306" s="1151"/>
      <c r="W306" s="1151"/>
      <c r="X306" s="1151"/>
      <c r="Y306" s="1151"/>
      <c r="Z306" s="1151"/>
      <c r="AA306" s="1151"/>
      <c r="AB306" s="1151"/>
      <c r="AC306" s="1151"/>
      <c r="AD306" s="1151"/>
      <c r="AE306" s="1151"/>
      <c r="AF306" s="1151"/>
      <c r="AG306" s="1151"/>
    </row>
    <row r="307" spans="9:33">
      <c r="I307" s="1151"/>
      <c r="J307" s="1151"/>
      <c r="K307" s="1151"/>
      <c r="L307" s="1151"/>
      <c r="M307" s="1151"/>
      <c r="N307" s="1151"/>
      <c r="O307" s="1151"/>
      <c r="P307" s="1151"/>
      <c r="Q307" s="1151"/>
      <c r="R307" s="1151"/>
      <c r="S307" s="1151"/>
      <c r="T307" s="1151"/>
      <c r="U307" s="1151"/>
      <c r="V307" s="1151"/>
      <c r="W307" s="1151"/>
      <c r="X307" s="1151"/>
      <c r="Y307" s="1151"/>
      <c r="Z307" s="1151"/>
      <c r="AA307" s="1151"/>
      <c r="AB307" s="1151"/>
      <c r="AC307" s="1151"/>
      <c r="AD307" s="1151"/>
      <c r="AE307" s="1151"/>
      <c r="AF307" s="1151"/>
      <c r="AG307" s="1151"/>
    </row>
    <row r="308" spans="9:33">
      <c r="I308" s="1151"/>
      <c r="J308" s="1151"/>
      <c r="K308" s="1151"/>
      <c r="L308" s="1151"/>
      <c r="M308" s="1151"/>
      <c r="N308" s="1151"/>
      <c r="O308" s="1151"/>
      <c r="P308" s="1151"/>
      <c r="Q308" s="1151"/>
      <c r="R308" s="1151"/>
      <c r="S308" s="1151"/>
      <c r="T308" s="1151"/>
      <c r="U308" s="1151"/>
      <c r="V308" s="1151"/>
      <c r="W308" s="1151"/>
      <c r="X308" s="1151"/>
      <c r="Y308" s="1151"/>
      <c r="Z308" s="1151"/>
      <c r="AA308" s="1151"/>
      <c r="AB308" s="1151"/>
      <c r="AC308" s="1151"/>
      <c r="AD308" s="1151"/>
      <c r="AE308" s="1151"/>
      <c r="AF308" s="1151"/>
      <c r="AG308" s="1151"/>
    </row>
    <row r="309" spans="9:33">
      <c r="I309" s="1151"/>
      <c r="J309" s="1151"/>
      <c r="K309" s="1151"/>
      <c r="L309" s="1151"/>
      <c r="M309" s="1151"/>
      <c r="N309" s="1151"/>
      <c r="O309" s="1151"/>
      <c r="P309" s="1151"/>
      <c r="Q309" s="1151"/>
      <c r="R309" s="1151"/>
      <c r="S309" s="1151"/>
      <c r="T309" s="1151"/>
      <c r="U309" s="1151"/>
      <c r="V309" s="1151"/>
      <c r="W309" s="1151"/>
      <c r="X309" s="1151"/>
      <c r="Y309" s="1151"/>
      <c r="Z309" s="1151"/>
      <c r="AA309" s="1151"/>
      <c r="AB309" s="1151"/>
      <c r="AC309" s="1151"/>
      <c r="AD309" s="1151"/>
      <c r="AE309" s="1151"/>
      <c r="AF309" s="1151"/>
      <c r="AG309" s="1151"/>
    </row>
    <row r="310" spans="9:33">
      <c r="I310" s="1151"/>
      <c r="J310" s="1151"/>
      <c r="K310" s="1151"/>
      <c r="L310" s="1151"/>
      <c r="M310" s="1151"/>
      <c r="N310" s="1151"/>
      <c r="O310" s="1151"/>
      <c r="P310" s="1151"/>
      <c r="Q310" s="1151"/>
      <c r="R310" s="1151"/>
      <c r="S310" s="1151"/>
      <c r="T310" s="1151"/>
      <c r="U310" s="1151"/>
      <c r="V310" s="1151"/>
      <c r="W310" s="1151"/>
      <c r="X310" s="1151"/>
      <c r="Y310" s="1151"/>
      <c r="Z310" s="1151"/>
      <c r="AA310" s="1151"/>
      <c r="AB310" s="1151"/>
      <c r="AC310" s="1151"/>
      <c r="AD310" s="1151"/>
      <c r="AE310" s="1151"/>
      <c r="AF310" s="1151"/>
      <c r="AG310" s="1151"/>
    </row>
    <row r="311" spans="9:33">
      <c r="I311" s="1151"/>
      <c r="J311" s="1151"/>
      <c r="K311" s="1151"/>
      <c r="L311" s="1151"/>
      <c r="M311" s="1151"/>
      <c r="N311" s="1151"/>
      <c r="O311" s="1151"/>
      <c r="P311" s="1151"/>
      <c r="Q311" s="1151"/>
      <c r="R311" s="1151"/>
      <c r="S311" s="1151"/>
      <c r="T311" s="1151"/>
      <c r="U311" s="1151"/>
      <c r="V311" s="1151"/>
      <c r="W311" s="1151"/>
      <c r="X311" s="1151"/>
      <c r="Y311" s="1151"/>
      <c r="Z311" s="1151"/>
      <c r="AA311" s="1151"/>
      <c r="AB311" s="1151"/>
      <c r="AC311" s="1151"/>
      <c r="AD311" s="1151"/>
      <c r="AE311" s="1151"/>
      <c r="AF311" s="1151"/>
      <c r="AG311" s="1151"/>
    </row>
    <row r="312" spans="9:33">
      <c r="I312" s="1151"/>
      <c r="J312" s="1151"/>
      <c r="K312" s="1151"/>
      <c r="L312" s="1151"/>
      <c r="M312" s="1151"/>
      <c r="N312" s="1151"/>
      <c r="O312" s="1151"/>
      <c r="P312" s="1151"/>
      <c r="Q312" s="1151"/>
      <c r="R312" s="1151"/>
      <c r="S312" s="1151"/>
      <c r="T312" s="1151"/>
      <c r="U312" s="1151"/>
      <c r="V312" s="1151"/>
      <c r="W312" s="1151"/>
      <c r="X312" s="1151"/>
      <c r="Y312" s="1151"/>
      <c r="Z312" s="1151"/>
      <c r="AA312" s="1151"/>
      <c r="AB312" s="1151"/>
      <c r="AC312" s="1151"/>
      <c r="AD312" s="1151"/>
      <c r="AE312" s="1151"/>
      <c r="AF312" s="1151"/>
      <c r="AG312" s="1151"/>
    </row>
    <row r="313" spans="9:33">
      <c r="I313" s="1151"/>
      <c r="J313" s="1151"/>
      <c r="K313" s="1151"/>
      <c r="L313" s="1151"/>
      <c r="M313" s="1151"/>
      <c r="N313" s="1151"/>
      <c r="O313" s="1151"/>
      <c r="P313" s="1151"/>
      <c r="Q313" s="1151"/>
      <c r="R313" s="1151"/>
      <c r="S313" s="1151"/>
      <c r="T313" s="1151"/>
      <c r="U313" s="1151"/>
      <c r="V313" s="1151"/>
      <c r="W313" s="1151"/>
      <c r="X313" s="1151"/>
      <c r="Y313" s="1151"/>
      <c r="Z313" s="1151"/>
      <c r="AA313" s="1151"/>
      <c r="AB313" s="1151"/>
      <c r="AC313" s="1151"/>
      <c r="AD313" s="1151"/>
      <c r="AE313" s="1151"/>
      <c r="AF313" s="1151"/>
      <c r="AG313" s="1151"/>
    </row>
    <row r="314" spans="9:33">
      <c r="I314" s="1151"/>
      <c r="J314" s="1151"/>
      <c r="K314" s="1151"/>
      <c r="L314" s="1151"/>
      <c r="M314" s="1151"/>
      <c r="N314" s="1151"/>
      <c r="O314" s="1151"/>
      <c r="P314" s="1151"/>
      <c r="Q314" s="1151"/>
      <c r="R314" s="1151"/>
      <c r="S314" s="1151"/>
      <c r="T314" s="1151"/>
      <c r="U314" s="1151"/>
      <c r="V314" s="1151"/>
      <c r="W314" s="1151"/>
      <c r="X314" s="1151"/>
      <c r="Y314" s="1151"/>
      <c r="Z314" s="1151"/>
      <c r="AA314" s="1151"/>
      <c r="AB314" s="1151"/>
      <c r="AC314" s="1151"/>
      <c r="AD314" s="1151"/>
      <c r="AE314" s="1151"/>
      <c r="AF314" s="1151"/>
      <c r="AG314" s="1151"/>
    </row>
    <row r="315" spans="9:33">
      <c r="I315" s="1151"/>
      <c r="J315" s="1151"/>
      <c r="K315" s="1151"/>
      <c r="L315" s="1151"/>
      <c r="M315" s="1151"/>
      <c r="N315" s="1151"/>
      <c r="O315" s="1151"/>
      <c r="P315" s="1151"/>
      <c r="Q315" s="1151"/>
      <c r="R315" s="1151"/>
      <c r="S315" s="1151"/>
      <c r="T315" s="1151"/>
      <c r="U315" s="1151"/>
      <c r="V315" s="1151"/>
      <c r="W315" s="1151"/>
      <c r="X315" s="1151"/>
      <c r="Y315" s="1151"/>
      <c r="Z315" s="1151"/>
      <c r="AA315" s="1151"/>
      <c r="AB315" s="1151"/>
      <c r="AC315" s="1151"/>
      <c r="AD315" s="1151"/>
      <c r="AE315" s="1151"/>
      <c r="AF315" s="1151"/>
      <c r="AG315" s="1151"/>
    </row>
    <row r="316" spans="9:33">
      <c r="I316" s="1151"/>
      <c r="J316" s="1151"/>
      <c r="K316" s="1151"/>
      <c r="L316" s="1151"/>
      <c r="M316" s="1151"/>
      <c r="N316" s="1151"/>
      <c r="O316" s="1151"/>
      <c r="P316" s="1151"/>
      <c r="Q316" s="1151"/>
      <c r="R316" s="1151"/>
      <c r="S316" s="1151"/>
      <c r="T316" s="1151"/>
      <c r="U316" s="1151"/>
      <c r="V316" s="1151"/>
      <c r="W316" s="1151"/>
      <c r="X316" s="1151"/>
      <c r="Y316" s="1151"/>
      <c r="Z316" s="1151"/>
      <c r="AA316" s="1151"/>
      <c r="AB316" s="1151"/>
      <c r="AC316" s="1151"/>
      <c r="AD316" s="1151"/>
      <c r="AE316" s="1151"/>
      <c r="AF316" s="1151"/>
      <c r="AG316" s="1151"/>
    </row>
    <row r="317" spans="9:33">
      <c r="I317" s="1151"/>
      <c r="J317" s="1151"/>
      <c r="K317" s="1151"/>
      <c r="L317" s="1151"/>
      <c r="M317" s="1151"/>
      <c r="N317" s="1151"/>
      <c r="O317" s="1151"/>
      <c r="P317" s="1151"/>
      <c r="Q317" s="1151"/>
      <c r="R317" s="1151"/>
      <c r="S317" s="1151"/>
      <c r="T317" s="1151"/>
      <c r="U317" s="1151"/>
      <c r="V317" s="1151"/>
      <c r="W317" s="1151"/>
      <c r="X317" s="1151"/>
      <c r="Y317" s="1151"/>
      <c r="Z317" s="1151"/>
      <c r="AA317" s="1151"/>
      <c r="AB317" s="1151"/>
      <c r="AC317" s="1151"/>
      <c r="AD317" s="1151"/>
      <c r="AE317" s="1151"/>
      <c r="AF317" s="1151"/>
      <c r="AG317" s="1151"/>
    </row>
    <row r="318" spans="9:33">
      <c r="I318" s="1151"/>
      <c r="J318" s="1151"/>
      <c r="K318" s="1151"/>
      <c r="L318" s="1151"/>
      <c r="M318" s="1151"/>
      <c r="N318" s="1151"/>
      <c r="O318" s="1151"/>
      <c r="P318" s="1151"/>
      <c r="Q318" s="1151"/>
      <c r="R318" s="1151"/>
      <c r="S318" s="1151"/>
      <c r="T318" s="1151"/>
      <c r="U318" s="1151"/>
      <c r="V318" s="1151"/>
      <c r="W318" s="1151"/>
      <c r="X318" s="1151"/>
      <c r="Y318" s="1151"/>
      <c r="Z318" s="1151"/>
      <c r="AA318" s="1151"/>
      <c r="AB318" s="1151"/>
      <c r="AC318" s="1151"/>
      <c r="AD318" s="1151"/>
      <c r="AE318" s="1151"/>
      <c r="AF318" s="1151"/>
      <c r="AG318" s="1151"/>
    </row>
    <row r="319" spans="9:33">
      <c r="I319" s="1151"/>
      <c r="J319" s="1151"/>
      <c r="K319" s="1151"/>
      <c r="L319" s="1151"/>
      <c r="M319" s="1151"/>
      <c r="N319" s="1151"/>
      <c r="O319" s="1151"/>
      <c r="P319" s="1151"/>
      <c r="Q319" s="1151"/>
      <c r="R319" s="1151"/>
      <c r="S319" s="1151"/>
      <c r="T319" s="1151"/>
      <c r="U319" s="1151"/>
      <c r="V319" s="1151"/>
      <c r="W319" s="1151"/>
      <c r="X319" s="1151"/>
      <c r="Y319" s="1151"/>
      <c r="Z319" s="1151"/>
      <c r="AA319" s="1151"/>
      <c r="AB319" s="1151"/>
      <c r="AC319" s="1151"/>
      <c r="AD319" s="1151"/>
      <c r="AE319" s="1151"/>
      <c r="AF319" s="1151"/>
      <c r="AG319" s="1151"/>
    </row>
    <row r="320" spans="9:33">
      <c r="I320" s="1151"/>
      <c r="J320" s="1151"/>
      <c r="K320" s="1151"/>
      <c r="L320" s="1151"/>
      <c r="M320" s="1151"/>
      <c r="N320" s="1151"/>
      <c r="O320" s="1151"/>
      <c r="P320" s="1151"/>
      <c r="Q320" s="1151"/>
      <c r="R320" s="1151"/>
      <c r="S320" s="1151"/>
      <c r="T320" s="1151"/>
      <c r="U320" s="1151"/>
      <c r="V320" s="1151"/>
      <c r="W320" s="1151"/>
      <c r="X320" s="1151"/>
      <c r="Y320" s="1151"/>
      <c r="Z320" s="1151"/>
      <c r="AA320" s="1151"/>
      <c r="AB320" s="1151"/>
      <c r="AC320" s="1151"/>
      <c r="AD320" s="1151"/>
      <c r="AE320" s="1151"/>
      <c r="AF320" s="1151"/>
      <c r="AG320" s="1151"/>
    </row>
    <row r="321" spans="9:33">
      <c r="I321" s="1151"/>
      <c r="J321" s="1151"/>
      <c r="K321" s="1151"/>
      <c r="L321" s="1151"/>
      <c r="M321" s="1151"/>
      <c r="N321" s="1151"/>
      <c r="O321" s="1151"/>
      <c r="P321" s="1151"/>
      <c r="Q321" s="1151"/>
      <c r="R321" s="1151"/>
      <c r="S321" s="1151"/>
      <c r="T321" s="1151"/>
      <c r="U321" s="1151"/>
      <c r="V321" s="1151"/>
      <c r="W321" s="1151"/>
      <c r="X321" s="1151"/>
      <c r="Y321" s="1151"/>
      <c r="Z321" s="1151"/>
      <c r="AA321" s="1151"/>
      <c r="AB321" s="1151"/>
      <c r="AC321" s="1151"/>
      <c r="AD321" s="1151"/>
      <c r="AE321" s="1151"/>
      <c r="AF321" s="1151"/>
      <c r="AG321" s="1151"/>
    </row>
    <row r="322" spans="9:33">
      <c r="I322" s="1151"/>
      <c r="J322" s="1151"/>
      <c r="K322" s="1151"/>
      <c r="L322" s="1151"/>
      <c r="M322" s="1151"/>
      <c r="N322" s="1151"/>
      <c r="O322" s="1151"/>
      <c r="P322" s="1151"/>
      <c r="Q322" s="1151"/>
      <c r="R322" s="1151"/>
      <c r="S322" s="1151"/>
      <c r="T322" s="1151"/>
      <c r="U322" s="1151"/>
      <c r="V322" s="1151"/>
      <c r="W322" s="1151"/>
      <c r="X322" s="1151"/>
      <c r="Y322" s="1151"/>
      <c r="Z322" s="1151"/>
      <c r="AA322" s="1151"/>
      <c r="AB322" s="1151"/>
      <c r="AC322" s="1151"/>
      <c r="AD322" s="1151"/>
      <c r="AE322" s="1151"/>
      <c r="AF322" s="1151"/>
      <c r="AG322" s="1151"/>
    </row>
    <row r="323" spans="9:33">
      <c r="I323" s="1151"/>
      <c r="J323" s="1151"/>
      <c r="K323" s="1151"/>
      <c r="L323" s="1151"/>
      <c r="M323" s="1151"/>
      <c r="N323" s="1151"/>
      <c r="O323" s="1151"/>
      <c r="P323" s="1151"/>
      <c r="Q323" s="1151"/>
      <c r="R323" s="1151"/>
      <c r="S323" s="1151"/>
      <c r="T323" s="1151"/>
      <c r="U323" s="1151"/>
      <c r="V323" s="1151"/>
      <c r="W323" s="1151"/>
      <c r="X323" s="1151"/>
      <c r="Y323" s="1151"/>
      <c r="Z323" s="1151"/>
      <c r="AA323" s="1151"/>
      <c r="AB323" s="1151"/>
      <c r="AC323" s="1151"/>
      <c r="AD323" s="1151"/>
      <c r="AE323" s="1151"/>
      <c r="AF323" s="1151"/>
      <c r="AG323" s="1151"/>
    </row>
    <row r="324" spans="9:33">
      <c r="I324" s="1151"/>
      <c r="J324" s="1151"/>
      <c r="K324" s="1151"/>
      <c r="L324" s="1151"/>
      <c r="M324" s="1151"/>
      <c r="N324" s="1151"/>
      <c r="O324" s="1151"/>
      <c r="P324" s="1151"/>
      <c r="Q324" s="1151"/>
      <c r="R324" s="1151"/>
      <c r="S324" s="1151"/>
      <c r="T324" s="1151"/>
      <c r="U324" s="1151"/>
      <c r="V324" s="1151"/>
      <c r="W324" s="1151"/>
      <c r="X324" s="1151"/>
      <c r="Y324" s="1151"/>
      <c r="Z324" s="1151"/>
      <c r="AA324" s="1151"/>
      <c r="AB324" s="1151"/>
      <c r="AC324" s="1151"/>
      <c r="AD324" s="1151"/>
      <c r="AE324" s="1151"/>
      <c r="AF324" s="1151"/>
      <c r="AG324" s="1151"/>
    </row>
    <row r="325" spans="9:33">
      <c r="I325" s="1151"/>
      <c r="J325" s="1151"/>
      <c r="K325" s="1151"/>
      <c r="L325" s="1151"/>
      <c r="M325" s="1151"/>
      <c r="N325" s="1151"/>
      <c r="O325" s="1151"/>
      <c r="P325" s="1151"/>
      <c r="Q325" s="1151"/>
      <c r="R325" s="1151"/>
      <c r="S325" s="1151"/>
      <c r="T325" s="1151"/>
      <c r="U325" s="1151"/>
      <c r="V325" s="1151"/>
      <c r="W325" s="1151"/>
      <c r="X325" s="1151"/>
      <c r="Y325" s="1151"/>
      <c r="Z325" s="1151"/>
      <c r="AA325" s="1151"/>
      <c r="AB325" s="1151"/>
      <c r="AC325" s="1151"/>
      <c r="AD325" s="1151"/>
      <c r="AE325" s="1151"/>
      <c r="AF325" s="1151"/>
      <c r="AG325" s="1151"/>
    </row>
    <row r="326" spans="9:33">
      <c r="I326" s="1151"/>
      <c r="J326" s="1151"/>
      <c r="K326" s="1151"/>
      <c r="L326" s="1151"/>
      <c r="M326" s="1151"/>
      <c r="N326" s="1151"/>
      <c r="O326" s="1151"/>
      <c r="P326" s="1151"/>
      <c r="Q326" s="1151"/>
      <c r="R326" s="1151"/>
      <c r="S326" s="1151"/>
      <c r="T326" s="1151"/>
      <c r="U326" s="1151"/>
      <c r="V326" s="1151"/>
      <c r="W326" s="1151"/>
      <c r="X326" s="1151"/>
      <c r="Y326" s="1151"/>
      <c r="Z326" s="1151"/>
      <c r="AA326" s="1151"/>
      <c r="AB326" s="1151"/>
      <c r="AC326" s="1151"/>
      <c r="AD326" s="1151"/>
      <c r="AE326" s="1151"/>
      <c r="AF326" s="1151"/>
      <c r="AG326" s="1151"/>
    </row>
    <row r="327" spans="9:33">
      <c r="I327" s="1151"/>
      <c r="J327" s="1151"/>
      <c r="K327" s="1151"/>
      <c r="L327" s="1151"/>
      <c r="M327" s="1151"/>
      <c r="N327" s="1151"/>
      <c r="O327" s="1151"/>
      <c r="P327" s="1151"/>
      <c r="Q327" s="1151"/>
      <c r="R327" s="1151"/>
      <c r="S327" s="1151"/>
      <c r="T327" s="1151"/>
      <c r="U327" s="1151"/>
      <c r="V327" s="1151"/>
      <c r="W327" s="1151"/>
      <c r="X327" s="1151"/>
      <c r="Y327" s="1151"/>
      <c r="Z327" s="1151"/>
      <c r="AA327" s="1151"/>
      <c r="AB327" s="1151"/>
      <c r="AC327" s="1151"/>
      <c r="AD327" s="1151"/>
      <c r="AE327" s="1151"/>
      <c r="AF327" s="1151"/>
      <c r="AG327" s="1151"/>
    </row>
    <row r="328" spans="9:33">
      <c r="I328" s="1151"/>
      <c r="J328" s="1151"/>
      <c r="K328" s="1151"/>
      <c r="L328" s="1151"/>
      <c r="M328" s="1151"/>
      <c r="N328" s="1151"/>
      <c r="O328" s="1151"/>
      <c r="P328" s="1151"/>
      <c r="Q328" s="1151"/>
      <c r="R328" s="1151"/>
      <c r="S328" s="1151"/>
      <c r="T328" s="1151"/>
      <c r="U328" s="1151"/>
      <c r="V328" s="1151"/>
      <c r="W328" s="1151"/>
      <c r="X328" s="1151"/>
      <c r="Y328" s="1151"/>
      <c r="Z328" s="1151"/>
      <c r="AA328" s="1151"/>
      <c r="AB328" s="1151"/>
      <c r="AC328" s="1151"/>
      <c r="AD328" s="1151"/>
      <c r="AE328" s="1151"/>
      <c r="AF328" s="1151"/>
      <c r="AG328" s="1151"/>
    </row>
    <row r="329" spans="9:33">
      <c r="I329" s="1151"/>
      <c r="J329" s="1151"/>
      <c r="K329" s="1151"/>
      <c r="L329" s="1151"/>
      <c r="M329" s="1151"/>
      <c r="N329" s="1151"/>
      <c r="O329" s="1151"/>
      <c r="P329" s="1151"/>
      <c r="Q329" s="1151"/>
      <c r="R329" s="1151"/>
      <c r="S329" s="1151"/>
      <c r="T329" s="1151"/>
      <c r="U329" s="1151"/>
      <c r="V329" s="1151"/>
      <c r="W329" s="1151"/>
      <c r="X329" s="1151"/>
      <c r="Y329" s="1151"/>
      <c r="Z329" s="1151"/>
      <c r="AA329" s="1151"/>
      <c r="AB329" s="1151"/>
      <c r="AC329" s="1151"/>
      <c r="AD329" s="1151"/>
      <c r="AE329" s="1151"/>
      <c r="AF329" s="1151"/>
      <c r="AG329" s="1151"/>
    </row>
    <row r="330" spans="9:33">
      <c r="I330" s="1151"/>
      <c r="J330" s="1151"/>
      <c r="K330" s="1151"/>
      <c r="L330" s="1151"/>
      <c r="M330" s="1151"/>
      <c r="N330" s="1151"/>
      <c r="O330" s="1151"/>
      <c r="P330" s="1151"/>
      <c r="Q330" s="1151"/>
      <c r="R330" s="1151"/>
      <c r="S330" s="1151"/>
      <c r="T330" s="1151"/>
      <c r="U330" s="1151"/>
      <c r="V330" s="1151"/>
      <c r="W330" s="1151"/>
      <c r="X330" s="1151"/>
      <c r="Y330" s="1151"/>
      <c r="Z330" s="1151"/>
      <c r="AA330" s="1151"/>
      <c r="AB330" s="1151"/>
      <c r="AC330" s="1151"/>
      <c r="AD330" s="1151"/>
      <c r="AE330" s="1151"/>
      <c r="AF330" s="1151"/>
      <c r="AG330" s="1151"/>
    </row>
    <row r="331" spans="9:33">
      <c r="I331" s="1151"/>
      <c r="J331" s="1151"/>
      <c r="K331" s="1151"/>
      <c r="L331" s="1151"/>
      <c r="M331" s="1151"/>
      <c r="N331" s="1151"/>
      <c r="O331" s="1151"/>
      <c r="P331" s="1151"/>
      <c r="Q331" s="1151"/>
      <c r="R331" s="1151"/>
      <c r="S331" s="1151"/>
      <c r="T331" s="1151"/>
      <c r="U331" s="1151"/>
      <c r="V331" s="1151"/>
      <c r="W331" s="1151"/>
      <c r="X331" s="1151"/>
      <c r="Y331" s="1151"/>
      <c r="Z331" s="1151"/>
      <c r="AA331" s="1151"/>
      <c r="AB331" s="1151"/>
      <c r="AC331" s="1151"/>
      <c r="AD331" s="1151"/>
      <c r="AE331" s="1151"/>
      <c r="AF331" s="1151"/>
      <c r="AG331" s="1151"/>
    </row>
    <row r="332" spans="9:33">
      <c r="I332" s="1151"/>
      <c r="J332" s="1151"/>
      <c r="K332" s="1151"/>
      <c r="L332" s="1151"/>
      <c r="M332" s="1151"/>
      <c r="N332" s="1151"/>
      <c r="O332" s="1151"/>
      <c r="P332" s="1151"/>
      <c r="Q332" s="1151"/>
      <c r="R332" s="1151"/>
      <c r="S332" s="1151"/>
      <c r="T332" s="1151"/>
      <c r="U332" s="1151"/>
      <c r="V332" s="1151"/>
      <c r="W332" s="1151"/>
      <c r="X332" s="1151"/>
      <c r="Y332" s="1151"/>
      <c r="Z332" s="1151"/>
      <c r="AA332" s="1151"/>
      <c r="AB332" s="1151"/>
      <c r="AC332" s="1151"/>
      <c r="AD332" s="1151"/>
      <c r="AE332" s="1151"/>
      <c r="AF332" s="1151"/>
      <c r="AG332" s="1151"/>
    </row>
    <row r="333" spans="9:33">
      <c r="I333" s="1151"/>
      <c r="J333" s="1151"/>
      <c r="K333" s="1151"/>
      <c r="L333" s="1151"/>
      <c r="M333" s="1151"/>
      <c r="N333" s="1151"/>
      <c r="O333" s="1151"/>
      <c r="P333" s="1151"/>
      <c r="Q333" s="1151"/>
      <c r="R333" s="1151"/>
      <c r="S333" s="1151"/>
      <c r="T333" s="1151"/>
      <c r="U333" s="1151"/>
      <c r="V333" s="1151"/>
      <c r="W333" s="1151"/>
      <c r="X333" s="1151"/>
      <c r="Y333" s="1151"/>
      <c r="Z333" s="1151"/>
      <c r="AA333" s="1151"/>
      <c r="AB333" s="1151"/>
      <c r="AC333" s="1151"/>
      <c r="AD333" s="1151"/>
      <c r="AE333" s="1151"/>
      <c r="AF333" s="1151"/>
      <c r="AG333" s="1151"/>
    </row>
    <row r="334" spans="9:33">
      <c r="I334" s="1151"/>
      <c r="J334" s="1151"/>
      <c r="K334" s="1151"/>
      <c r="L334" s="1151"/>
      <c r="M334" s="1151"/>
      <c r="N334" s="1151"/>
      <c r="O334" s="1151"/>
      <c r="P334" s="1151"/>
      <c r="Q334" s="1151"/>
      <c r="R334" s="1151"/>
      <c r="S334" s="1151"/>
      <c r="T334" s="1151"/>
      <c r="U334" s="1151"/>
      <c r="V334" s="1151"/>
      <c r="W334" s="1151"/>
      <c r="X334" s="1151"/>
      <c r="Y334" s="1151"/>
      <c r="Z334" s="1151"/>
      <c r="AA334" s="1151"/>
      <c r="AB334" s="1151"/>
      <c r="AC334" s="1151"/>
      <c r="AD334" s="1151"/>
      <c r="AE334" s="1151"/>
      <c r="AF334" s="1151"/>
      <c r="AG334" s="1151"/>
    </row>
    <row r="335" spans="9:33">
      <c r="I335" s="1151"/>
      <c r="J335" s="1151"/>
      <c r="K335" s="1151"/>
      <c r="L335" s="1151"/>
      <c r="M335" s="1151"/>
      <c r="N335" s="1151"/>
      <c r="O335" s="1151"/>
      <c r="P335" s="1151"/>
      <c r="Q335" s="1151"/>
      <c r="R335" s="1151"/>
      <c r="S335" s="1151"/>
      <c r="T335" s="1151"/>
      <c r="U335" s="1151"/>
      <c r="V335" s="1151"/>
      <c r="W335" s="1151"/>
      <c r="X335" s="1151"/>
      <c r="Y335" s="1151"/>
      <c r="Z335" s="1151"/>
      <c r="AA335" s="1151"/>
      <c r="AB335" s="1151"/>
      <c r="AC335" s="1151"/>
      <c r="AD335" s="1151"/>
      <c r="AE335" s="1151"/>
      <c r="AF335" s="1151"/>
      <c r="AG335" s="1151"/>
    </row>
    <row r="336" spans="9:33">
      <c r="I336" s="1151"/>
      <c r="J336" s="1151"/>
      <c r="K336" s="1151"/>
      <c r="L336" s="1151"/>
      <c r="M336" s="1151"/>
      <c r="N336" s="1151"/>
      <c r="O336" s="1151"/>
      <c r="P336" s="1151"/>
      <c r="Q336" s="1151"/>
      <c r="R336" s="1151"/>
      <c r="S336" s="1151"/>
      <c r="T336" s="1151"/>
      <c r="U336" s="1151"/>
      <c r="V336" s="1151"/>
      <c r="W336" s="1151"/>
      <c r="X336" s="1151"/>
      <c r="Y336" s="1151"/>
      <c r="Z336" s="1151"/>
      <c r="AA336" s="1151"/>
      <c r="AB336" s="1151"/>
      <c r="AC336" s="1151"/>
      <c r="AD336" s="1151"/>
      <c r="AE336" s="1151"/>
      <c r="AF336" s="1151"/>
      <c r="AG336" s="1151"/>
    </row>
    <row r="337" spans="9:33">
      <c r="I337" s="1151"/>
      <c r="J337" s="1151"/>
      <c r="K337" s="1151"/>
      <c r="L337" s="1151"/>
      <c r="M337" s="1151"/>
      <c r="N337" s="1151"/>
      <c r="O337" s="1151"/>
      <c r="P337" s="1151"/>
      <c r="Q337" s="1151"/>
      <c r="R337" s="1151"/>
      <c r="S337" s="1151"/>
      <c r="T337" s="1151"/>
      <c r="U337" s="1151"/>
      <c r="V337" s="1151"/>
      <c r="W337" s="1151"/>
      <c r="X337" s="1151"/>
      <c r="Y337" s="1151"/>
      <c r="Z337" s="1151"/>
      <c r="AA337" s="1151"/>
      <c r="AB337" s="1151"/>
      <c r="AC337" s="1151"/>
      <c r="AD337" s="1151"/>
      <c r="AE337" s="1151"/>
      <c r="AF337" s="1151"/>
      <c r="AG337" s="1151"/>
    </row>
    <row r="338" spans="9:33">
      <c r="I338" s="1151"/>
      <c r="J338" s="1151"/>
      <c r="K338" s="1151"/>
      <c r="L338" s="1151"/>
      <c r="M338" s="1151"/>
      <c r="N338" s="1151"/>
      <c r="O338" s="1151"/>
      <c r="P338" s="1151"/>
      <c r="Q338" s="1151"/>
      <c r="R338" s="1151"/>
      <c r="S338" s="1151"/>
      <c r="T338" s="1151"/>
      <c r="U338" s="1151"/>
      <c r="V338" s="1151"/>
      <c r="W338" s="1151"/>
      <c r="X338" s="1151"/>
      <c r="Y338" s="1151"/>
      <c r="Z338" s="1151"/>
      <c r="AA338" s="1151"/>
      <c r="AB338" s="1151"/>
      <c r="AC338" s="1151"/>
      <c r="AD338" s="1151"/>
      <c r="AE338" s="1151"/>
      <c r="AF338" s="1151"/>
      <c r="AG338" s="1151"/>
    </row>
    <row r="339" spans="9:33">
      <c r="I339" s="1151"/>
      <c r="J339" s="1151"/>
      <c r="K339" s="1151"/>
      <c r="L339" s="1151"/>
      <c r="M339" s="1151"/>
      <c r="N339" s="1151"/>
      <c r="O339" s="1151"/>
      <c r="P339" s="1151"/>
      <c r="Q339" s="1151"/>
      <c r="R339" s="1151"/>
      <c r="S339" s="1151"/>
      <c r="T339" s="1151"/>
      <c r="U339" s="1151"/>
      <c r="V339" s="1151"/>
      <c r="W339" s="1151"/>
      <c r="X339" s="1151"/>
      <c r="Y339" s="1151"/>
      <c r="Z339" s="1151"/>
      <c r="AA339" s="1151"/>
      <c r="AB339" s="1151"/>
      <c r="AC339" s="1151"/>
      <c r="AD339" s="1151"/>
      <c r="AE339" s="1151"/>
      <c r="AF339" s="1151"/>
      <c r="AG339" s="1151"/>
    </row>
    <row r="340" spans="9:33">
      <c r="I340" s="1151"/>
      <c r="J340" s="1151"/>
      <c r="K340" s="1151"/>
      <c r="L340" s="1151"/>
      <c r="M340" s="1151"/>
      <c r="N340" s="1151"/>
      <c r="O340" s="1151"/>
      <c r="P340" s="1151"/>
      <c r="Q340" s="1151"/>
      <c r="R340" s="1151"/>
      <c r="S340" s="1151"/>
      <c r="T340" s="1151"/>
      <c r="U340" s="1151"/>
      <c r="V340" s="1151"/>
      <c r="W340" s="1151"/>
      <c r="X340" s="1151"/>
      <c r="Y340" s="1151"/>
      <c r="Z340" s="1151"/>
      <c r="AA340" s="1151"/>
      <c r="AB340" s="1151"/>
      <c r="AC340" s="1151"/>
      <c r="AD340" s="1151"/>
      <c r="AE340" s="1151"/>
      <c r="AF340" s="1151"/>
      <c r="AG340" s="1151"/>
    </row>
    <row r="341" spans="9:33">
      <c r="I341" s="1151"/>
      <c r="J341" s="1151"/>
      <c r="K341" s="1151"/>
      <c r="L341" s="1151"/>
      <c r="M341" s="1151"/>
      <c r="N341" s="1151"/>
      <c r="O341" s="1151"/>
      <c r="P341" s="1151"/>
      <c r="Q341" s="1151"/>
      <c r="R341" s="1151"/>
      <c r="S341" s="1151"/>
      <c r="T341" s="1151"/>
      <c r="U341" s="1151"/>
      <c r="V341" s="1151"/>
      <c r="W341" s="1151"/>
      <c r="X341" s="1151"/>
      <c r="Y341" s="1151"/>
      <c r="Z341" s="1151"/>
      <c r="AA341" s="1151"/>
      <c r="AB341" s="1151"/>
      <c r="AC341" s="1151"/>
      <c r="AD341" s="1151"/>
      <c r="AE341" s="1151"/>
      <c r="AF341" s="1151"/>
      <c r="AG341" s="1151"/>
    </row>
    <row r="342" spans="9:33">
      <c r="I342" s="1151"/>
      <c r="J342" s="1151"/>
      <c r="K342" s="1151"/>
      <c r="L342" s="1151"/>
      <c r="M342" s="1151"/>
      <c r="N342" s="1151"/>
      <c r="O342" s="1151"/>
      <c r="P342" s="1151"/>
      <c r="Q342" s="1151"/>
      <c r="R342" s="1151"/>
      <c r="S342" s="1151"/>
      <c r="T342" s="1151"/>
      <c r="U342" s="1151"/>
      <c r="V342" s="1151"/>
      <c r="W342" s="1151"/>
      <c r="X342" s="1151"/>
      <c r="Y342" s="1151"/>
      <c r="Z342" s="1151"/>
      <c r="AA342" s="1151"/>
      <c r="AB342" s="1151"/>
      <c r="AC342" s="1151"/>
      <c r="AD342" s="1151"/>
      <c r="AE342" s="1151"/>
      <c r="AF342" s="1151"/>
      <c r="AG342" s="1151"/>
    </row>
    <row r="343" spans="9:33">
      <c r="I343" s="1151"/>
      <c r="J343" s="1151"/>
      <c r="K343" s="1151"/>
      <c r="L343" s="1151"/>
      <c r="M343" s="1151"/>
      <c r="N343" s="1151"/>
      <c r="O343" s="1151"/>
      <c r="P343" s="1151"/>
      <c r="Q343" s="1151"/>
      <c r="R343" s="1151"/>
      <c r="S343" s="1151"/>
      <c r="T343" s="1151"/>
      <c r="U343" s="1151"/>
      <c r="V343" s="1151"/>
      <c r="W343" s="1151"/>
      <c r="X343" s="1151"/>
      <c r="Y343" s="1151"/>
      <c r="Z343" s="1151"/>
      <c r="AA343" s="1151"/>
      <c r="AB343" s="1151"/>
      <c r="AC343" s="1151"/>
      <c r="AD343" s="1151"/>
      <c r="AE343" s="1151"/>
      <c r="AF343" s="1151"/>
      <c r="AG343" s="1151"/>
    </row>
    <row r="344" spans="9:33">
      <c r="I344" s="1151"/>
      <c r="J344" s="1151"/>
      <c r="K344" s="1151"/>
      <c r="L344" s="1151"/>
      <c r="M344" s="1151"/>
      <c r="N344" s="1151"/>
      <c r="O344" s="1151"/>
      <c r="P344" s="1151"/>
      <c r="Q344" s="1151"/>
      <c r="R344" s="1151"/>
      <c r="S344" s="1151"/>
      <c r="T344" s="1151"/>
      <c r="U344" s="1151"/>
      <c r="V344" s="1151"/>
      <c r="W344" s="1151"/>
      <c r="X344" s="1151"/>
      <c r="Y344" s="1151"/>
      <c r="Z344" s="1151"/>
      <c r="AA344" s="1151"/>
      <c r="AB344" s="1151"/>
      <c r="AC344" s="1151"/>
      <c r="AD344" s="1151"/>
      <c r="AE344" s="1151"/>
      <c r="AF344" s="1151"/>
      <c r="AG344" s="1151"/>
    </row>
    <row r="345" spans="9:33">
      <c r="I345" s="1151"/>
      <c r="J345" s="1151"/>
      <c r="K345" s="1151"/>
      <c r="L345" s="1151"/>
      <c r="M345" s="1151"/>
      <c r="N345" s="1151"/>
      <c r="O345" s="1151"/>
      <c r="P345" s="1151"/>
      <c r="Q345" s="1151"/>
      <c r="R345" s="1151"/>
      <c r="S345" s="1151"/>
      <c r="T345" s="1151"/>
      <c r="U345" s="1151"/>
      <c r="V345" s="1151"/>
      <c r="W345" s="1151"/>
      <c r="X345" s="1151"/>
      <c r="Y345" s="1151"/>
      <c r="Z345" s="1151"/>
      <c r="AA345" s="1151"/>
      <c r="AB345" s="1151"/>
      <c r="AC345" s="1151"/>
      <c r="AD345" s="1151"/>
      <c r="AE345" s="1151"/>
      <c r="AF345" s="1151"/>
      <c r="AG345" s="1151"/>
    </row>
    <row r="346" spans="9:33">
      <c r="I346" s="1151"/>
      <c r="J346" s="1151"/>
      <c r="K346" s="1151"/>
      <c r="L346" s="1151"/>
      <c r="M346" s="1151"/>
      <c r="N346" s="1151"/>
      <c r="O346" s="1151"/>
      <c r="P346" s="1151"/>
      <c r="Q346" s="1151"/>
      <c r="R346" s="1151"/>
      <c r="S346" s="1151"/>
      <c r="T346" s="1151"/>
      <c r="U346" s="1151"/>
      <c r="V346" s="1151"/>
      <c r="W346" s="1151"/>
      <c r="X346" s="1151"/>
      <c r="Y346" s="1151"/>
      <c r="Z346" s="1151"/>
      <c r="AA346" s="1151"/>
      <c r="AB346" s="1151"/>
      <c r="AC346" s="1151"/>
      <c r="AD346" s="1151"/>
      <c r="AE346" s="1151"/>
      <c r="AF346" s="1151"/>
      <c r="AG346" s="1151"/>
    </row>
    <row r="347" spans="9:33">
      <c r="I347" s="1151"/>
      <c r="J347" s="1151"/>
      <c r="K347" s="1151"/>
      <c r="L347" s="1151"/>
      <c r="M347" s="1151"/>
      <c r="N347" s="1151"/>
      <c r="O347" s="1151"/>
      <c r="P347" s="1151"/>
      <c r="Q347" s="1151"/>
      <c r="R347" s="1151"/>
      <c r="S347" s="1151"/>
      <c r="T347" s="1151"/>
      <c r="U347" s="1151"/>
      <c r="V347" s="1151"/>
      <c r="W347" s="1151"/>
      <c r="X347" s="1151"/>
      <c r="Y347" s="1151"/>
      <c r="Z347" s="1151"/>
      <c r="AA347" s="1151"/>
      <c r="AB347" s="1151"/>
      <c r="AC347" s="1151"/>
      <c r="AD347" s="1151"/>
      <c r="AE347" s="1151"/>
      <c r="AF347" s="1151"/>
      <c r="AG347" s="1151"/>
    </row>
    <row r="348" spans="9:33">
      <c r="I348" s="1151"/>
      <c r="J348" s="1151"/>
      <c r="K348" s="1151"/>
      <c r="L348" s="1151"/>
      <c r="M348" s="1151"/>
      <c r="N348" s="1151"/>
      <c r="O348" s="1151"/>
      <c r="P348" s="1151"/>
      <c r="Q348" s="1151"/>
      <c r="R348" s="1151"/>
      <c r="S348" s="1151"/>
      <c r="T348" s="1151"/>
      <c r="U348" s="1151"/>
      <c r="V348" s="1151"/>
      <c r="W348" s="1151"/>
      <c r="X348" s="1151"/>
      <c r="Y348" s="1151"/>
      <c r="Z348" s="1151"/>
      <c r="AA348" s="1151"/>
      <c r="AB348" s="1151"/>
      <c r="AC348" s="1151"/>
      <c r="AD348" s="1151"/>
      <c r="AE348" s="1151"/>
      <c r="AF348" s="1151"/>
      <c r="AG348" s="1151"/>
    </row>
    <row r="349" spans="9:33">
      <c r="I349" s="1151"/>
      <c r="J349" s="1151"/>
      <c r="K349" s="1151"/>
      <c r="L349" s="1151"/>
      <c r="M349" s="1151"/>
      <c r="N349" s="1151"/>
      <c r="O349" s="1151"/>
      <c r="P349" s="1151"/>
      <c r="Q349" s="1151"/>
      <c r="R349" s="1151"/>
      <c r="S349" s="1151"/>
      <c r="T349" s="1151"/>
      <c r="U349" s="1151"/>
      <c r="V349" s="1151"/>
      <c r="W349" s="1151"/>
      <c r="X349" s="1151"/>
      <c r="Y349" s="1151"/>
      <c r="Z349" s="1151"/>
      <c r="AA349" s="1151"/>
      <c r="AB349" s="1151"/>
      <c r="AC349" s="1151"/>
      <c r="AD349" s="1151"/>
      <c r="AE349" s="1151"/>
      <c r="AF349" s="1151"/>
      <c r="AG349" s="1151"/>
    </row>
    <row r="350" spans="9:33">
      <c r="I350" s="1151"/>
      <c r="J350" s="1151"/>
      <c r="K350" s="1151"/>
      <c r="L350" s="1151"/>
      <c r="M350" s="1151"/>
      <c r="N350" s="1151"/>
      <c r="O350" s="1151"/>
      <c r="P350" s="1151"/>
      <c r="Q350" s="1151"/>
      <c r="R350" s="1151"/>
      <c r="S350" s="1151"/>
      <c r="T350" s="1151"/>
      <c r="U350" s="1151"/>
      <c r="V350" s="1151"/>
      <c r="W350" s="1151"/>
      <c r="X350" s="1151"/>
      <c r="Y350" s="1151"/>
      <c r="Z350" s="1151"/>
      <c r="AA350" s="1151"/>
      <c r="AB350" s="1151"/>
      <c r="AC350" s="1151"/>
      <c r="AD350" s="1151"/>
      <c r="AE350" s="1151"/>
      <c r="AF350" s="1151"/>
      <c r="AG350" s="1151"/>
    </row>
  </sheetData>
  <phoneticPr fontId="28" type="noConversion"/>
  <hyperlinks>
    <hyperlink ref="A6" location="'Table of Contents'!A1" display="Table of  Contents"/>
    <hyperlink ref="A6:B6" location="'Table of Contents'!A1" display="Table of  Contents"/>
    <hyperlink ref="A40" location="'Table of Contents'!A1" display="Table of  Contents"/>
    <hyperlink ref="A40:B40" location="'Table of Contents'!A1" display="Table of  Contents"/>
    <hyperlink ref="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 ref="B40" location="'Table of Contents'!A1" display="Table of  Contents"/>
    <hyperlink ref="B43" location="'Financial Highlights'!A1" display="Financial Highlights"/>
    <hyperlink ref="B44" location="IS!A1" display="Income Statements [Group/Bank]"/>
    <hyperlink ref="B45" location="BS!A1" display="Balance Sheets [Group/Bank]"/>
    <hyperlink ref="B47" location="'NIM NIS_Bank'!A1" display="NIM &amp; NIS [Bank]"/>
    <hyperlink ref="B50" location="Loans_Bank!A1" display="Loans [Bank]"/>
    <hyperlink ref="B52" location="'Asset Quality_Group'!A1" display="Asset Quality [Group]"/>
    <hyperlink ref="B53" location="'Asset Quality_Bank'!A1" display="Asset Quality [Bank]"/>
    <hyperlink ref="B54" location="'Provision_Bank '!A1" display="Provision [Bank]"/>
    <hyperlink ref="B55" location="Delinquency_Bank!A1" display="Delinquency [Bank]"/>
    <hyperlink ref="B48" location="'Non-Interest Income'!A1" display="Non-Interest Income [Group/Bank]"/>
    <hyperlink ref="B49" location="'SG&amp;A Expense'!A1" display="SG&amp;A Expense [Group/Bank]"/>
    <hyperlink ref="B51" location="'Funding_Bank '!A1" display="Funding [Bank]"/>
    <hyperlink ref="B56" location="'Capital Adequacy_Group'!A1" display="Capital Adequacy [Group]"/>
    <hyperlink ref="B57" location="'Capital Adequacy_Bank'!A1" display="Capital Adequacy [Bank]"/>
    <hyperlink ref="B58" location="'Woori Card'!A1" display="Woori Card"/>
    <hyperlink ref="B61" location="'Orgarnization Structure'!A1" display="Orgarnization Structure"/>
    <hyperlink ref="B62" location="'Credit Rating'!A1" display="Credit Rating"/>
    <hyperlink ref="B59" location="'Woori Financial Capital'!A1" display="Woori Financial Capital"/>
    <hyperlink ref="B60" location="'Woori Investment Bank '!A1" display="Woori Investment Bank"/>
    <hyperlink ref="B46" location="'NIM_Bank + Card'!A1" display="NIM [Bank+Card]"/>
  </hyperlinks>
  <pageMargins left="0.23622047244094491" right="0.31496062992125984" top="0.74803149606299213" bottom="0.31496062992125984" header="0.31496062992125984" footer="0.31496062992125984"/>
  <pageSetup paperSize="9" scale="76" fitToHeight="0" orientation="landscape" r:id="rId1"/>
  <rowBreaks count="1" manualBreakCount="1">
    <brk id="36" max="2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3" tint="0.59999389629810485"/>
    <pageSetUpPr fitToPage="1"/>
  </sheetPr>
  <dimension ref="A1:AZ70"/>
  <sheetViews>
    <sheetView view="pageBreakPreview" zoomScale="85" zoomScaleNormal="100" zoomScaleSheetLayoutView="85" workbookViewId="0">
      <selection activeCell="AX30" sqref="AX30"/>
    </sheetView>
  </sheetViews>
  <sheetFormatPr defaultColWidth="9" defaultRowHeight="11.9"/>
  <cols>
    <col min="1" max="1" width="0.875" style="112" customWidth="1"/>
    <col min="2" max="2" width="27.75" style="157" customWidth="1"/>
    <col min="3" max="3" width="2.625" style="180" customWidth="1"/>
    <col min="4" max="4" width="1.625" style="116" customWidth="1"/>
    <col min="5" max="5" width="0.875" style="116" customWidth="1"/>
    <col min="6" max="6" width="1.125" style="116" customWidth="1"/>
    <col min="7" max="7" width="1" style="116" customWidth="1"/>
    <col min="8" max="8" width="1" style="261" customWidth="1"/>
    <col min="9" max="9" width="30" style="116" customWidth="1"/>
    <col min="10" max="10" width="12.375" style="1151" hidden="1" customWidth="1"/>
    <col min="11" max="12" width="8.625" style="1151" hidden="1" customWidth="1"/>
    <col min="13" max="16" width="10.625" style="141" hidden="1" customWidth="1"/>
    <col min="17" max="17" width="1.25" style="141" hidden="1" customWidth="1"/>
    <col min="18" max="23" width="10.625" style="141" hidden="1" customWidth="1"/>
    <col min="24" max="25" width="10.625" style="285" hidden="1" customWidth="1"/>
    <col min="26" max="32" width="10.625" style="1160" hidden="1" customWidth="1"/>
    <col min="33" max="41" width="9.875" style="1160" hidden="1" customWidth="1"/>
    <col min="42" max="50" width="9.875" style="1160" customWidth="1"/>
    <col min="51" max="51" width="10.625" style="141" customWidth="1"/>
    <col min="52" max="52" width="9" style="141" customWidth="1"/>
    <col min="53" max="16384" width="9" style="116"/>
  </cols>
  <sheetData>
    <row r="1" spans="1:52" ht="10.6" customHeight="1">
      <c r="A1" s="19"/>
      <c r="B1" s="113"/>
      <c r="C1" s="164"/>
      <c r="D1" s="114"/>
      <c r="E1" s="114"/>
      <c r="F1" s="114"/>
      <c r="G1" s="328"/>
      <c r="H1" s="328"/>
      <c r="I1" s="114"/>
      <c r="J1" s="1149"/>
      <c r="K1" s="1149"/>
      <c r="L1" s="1149"/>
      <c r="M1" s="115"/>
      <c r="N1" s="115"/>
      <c r="O1" s="115"/>
      <c r="P1" s="115"/>
      <c r="Q1" s="115"/>
      <c r="R1" s="115"/>
      <c r="S1" s="115"/>
      <c r="T1" s="115"/>
      <c r="U1" s="115"/>
      <c r="V1" s="115"/>
      <c r="W1" s="115"/>
      <c r="X1" s="501"/>
      <c r="Y1" s="501"/>
      <c r="Z1" s="1150"/>
      <c r="AA1" s="1150"/>
      <c r="AB1" s="1150"/>
      <c r="AC1" s="1150"/>
      <c r="AD1" s="1150"/>
      <c r="AE1" s="1150"/>
      <c r="AF1" s="1150"/>
      <c r="AG1" s="1150"/>
      <c r="AH1" s="1150"/>
      <c r="AI1" s="1150"/>
      <c r="AJ1" s="1150"/>
      <c r="AK1" s="1150"/>
      <c r="AL1" s="1150"/>
      <c r="AM1" s="1150"/>
      <c r="AN1" s="1150"/>
      <c r="AO1" s="1150"/>
      <c r="AP1" s="1150"/>
      <c r="AQ1" s="1150"/>
      <c r="AR1" s="1150"/>
      <c r="AS1" s="1150"/>
      <c r="AT1" s="1150"/>
      <c r="AU1" s="1150"/>
      <c r="AV1" s="1150"/>
      <c r="AW1" s="1150"/>
      <c r="AX1" s="1150"/>
      <c r="AY1" s="115"/>
      <c r="AZ1" s="115"/>
    </row>
    <row r="2" spans="1:52" ht="15.05" customHeight="1">
      <c r="A2" s="19"/>
      <c r="B2" s="117"/>
      <c r="C2" s="165"/>
      <c r="D2" s="600" t="s">
        <v>983</v>
      </c>
      <c r="E2" s="118"/>
      <c r="F2" s="118"/>
      <c r="G2" s="326"/>
      <c r="H2" s="326"/>
      <c r="I2" s="118"/>
      <c r="J2" s="1152"/>
      <c r="K2" s="1152"/>
      <c r="L2" s="1152"/>
      <c r="M2" s="119"/>
      <c r="N2" s="119"/>
      <c r="O2" s="119"/>
      <c r="P2" s="119"/>
      <c r="Q2" s="119"/>
      <c r="R2" s="119"/>
      <c r="S2" s="119"/>
      <c r="T2" s="119"/>
      <c r="U2" s="119"/>
      <c r="V2" s="119"/>
      <c r="W2" s="119"/>
      <c r="X2" s="164"/>
      <c r="Y2" s="164"/>
      <c r="Z2" s="1153"/>
      <c r="AA2" s="1153"/>
      <c r="AB2" s="1153"/>
      <c r="AC2" s="1153"/>
      <c r="AD2" s="1153"/>
      <c r="AE2" s="1153"/>
      <c r="AF2" s="1153"/>
      <c r="AG2" s="1153"/>
      <c r="AH2" s="1153"/>
      <c r="AI2" s="1153"/>
      <c r="AJ2" s="1153"/>
      <c r="AK2" s="1153"/>
      <c r="AL2" s="1153"/>
      <c r="AM2" s="1153"/>
      <c r="AN2" s="1153"/>
      <c r="AO2" s="1153"/>
      <c r="AP2" s="1153"/>
      <c r="AQ2" s="1153"/>
      <c r="AR2" s="1153"/>
      <c r="AS2" s="1153"/>
      <c r="AT2" s="1153"/>
      <c r="AU2" s="1153"/>
      <c r="AV2" s="1153"/>
      <c r="AW2" s="1153"/>
      <c r="AX2" s="1153"/>
      <c r="AY2" s="119"/>
      <c r="AZ2" s="119"/>
    </row>
    <row r="3" spans="1:52" s="528" customFormat="1" ht="4.45" customHeight="1">
      <c r="A3" s="532"/>
      <c r="B3" s="527"/>
      <c r="C3" s="535"/>
      <c r="D3" s="533"/>
      <c r="J3" s="1130"/>
      <c r="K3" s="1130"/>
      <c r="L3" s="1130"/>
      <c r="M3" s="534"/>
      <c r="N3" s="534"/>
      <c r="O3" s="534"/>
      <c r="P3" s="534"/>
      <c r="Q3" s="534"/>
      <c r="R3" s="534"/>
      <c r="S3" s="534"/>
      <c r="T3" s="534"/>
      <c r="U3" s="534"/>
      <c r="V3" s="534"/>
      <c r="W3" s="534"/>
      <c r="X3" s="534"/>
      <c r="Y3" s="534"/>
      <c r="Z3" s="1186"/>
      <c r="AA3" s="1186"/>
      <c r="AB3" s="1186"/>
      <c r="AC3" s="1186"/>
      <c r="AD3" s="1186"/>
      <c r="AE3" s="1186"/>
      <c r="AF3" s="1186"/>
      <c r="AG3" s="1186"/>
      <c r="AH3" s="1186"/>
      <c r="AI3" s="1186"/>
      <c r="AJ3" s="1186"/>
      <c r="AK3" s="1186"/>
      <c r="AL3" s="1186"/>
      <c r="AM3" s="1186"/>
      <c r="AN3" s="1186"/>
      <c r="AO3" s="1186"/>
      <c r="AP3" s="1186"/>
      <c r="AQ3" s="1186"/>
      <c r="AR3" s="1186"/>
      <c r="AS3" s="1186"/>
      <c r="AT3" s="1186"/>
      <c r="AU3" s="1186"/>
      <c r="AV3" s="1186"/>
      <c r="AW3" s="1186"/>
      <c r="AX3" s="1186"/>
      <c r="AY3" s="534"/>
      <c r="AZ3" s="534"/>
    </row>
    <row r="4" spans="1:52" s="563" customFormat="1" ht="20.05" customHeight="1">
      <c r="A4" s="561"/>
      <c r="B4" s="562"/>
      <c r="C4" s="576"/>
      <c r="D4" s="564"/>
      <c r="J4" s="1132"/>
      <c r="K4" s="1132"/>
      <c r="L4" s="1132"/>
      <c r="M4" s="530" t="s">
        <v>703</v>
      </c>
      <c r="N4" s="530" t="s">
        <v>721</v>
      </c>
      <c r="O4" s="530" t="s">
        <v>729</v>
      </c>
      <c r="P4" s="530" t="s">
        <v>733</v>
      </c>
      <c r="Q4" s="530" t="s">
        <v>736</v>
      </c>
      <c r="R4" s="530" t="s">
        <v>762</v>
      </c>
      <c r="S4" s="530" t="s">
        <v>768</v>
      </c>
      <c r="T4" s="530" t="s">
        <v>780</v>
      </c>
      <c r="U4" s="530" t="s">
        <v>781</v>
      </c>
      <c r="V4" s="530" t="s">
        <v>779</v>
      </c>
      <c r="W4" s="530" t="s">
        <v>973</v>
      </c>
      <c r="X4" s="530" t="s">
        <v>1090</v>
      </c>
      <c r="Y4" s="530" t="s">
        <v>1169</v>
      </c>
      <c r="Z4" s="1185" t="s">
        <v>1218</v>
      </c>
      <c r="AA4" s="1185" t="s">
        <v>1219</v>
      </c>
      <c r="AB4" s="1185" t="s">
        <v>1229</v>
      </c>
      <c r="AC4" s="1185" t="s">
        <v>1252</v>
      </c>
      <c r="AD4" s="1185" t="s">
        <v>1261</v>
      </c>
      <c r="AE4" s="1185" t="s">
        <v>1287</v>
      </c>
      <c r="AF4" s="1185" t="s">
        <v>1288</v>
      </c>
      <c r="AG4" s="1185" t="s">
        <v>1328</v>
      </c>
      <c r="AH4" s="1185" t="s">
        <v>1387</v>
      </c>
      <c r="AI4" s="1185" t="s">
        <v>1395</v>
      </c>
      <c r="AJ4" s="1185" t="s">
        <v>1407</v>
      </c>
      <c r="AK4" s="1185" t="s">
        <v>1411</v>
      </c>
      <c r="AL4" s="1185" t="s">
        <v>1415</v>
      </c>
      <c r="AM4" s="1185" t="s">
        <v>1423</v>
      </c>
      <c r="AN4" s="1185" t="s">
        <v>1436</v>
      </c>
      <c r="AO4" s="1185" t="s">
        <v>1449</v>
      </c>
      <c r="AP4" s="1185" t="s">
        <v>1450</v>
      </c>
      <c r="AQ4" s="1185" t="s">
        <v>1473</v>
      </c>
      <c r="AR4" s="1185" t="s">
        <v>1489</v>
      </c>
      <c r="AS4" s="1185" t="s">
        <v>1496</v>
      </c>
      <c r="AT4" s="1185" t="s">
        <v>1508</v>
      </c>
      <c r="AU4" s="1185" t="s">
        <v>1509</v>
      </c>
      <c r="AV4" s="1185" t="s">
        <v>1523</v>
      </c>
      <c r="AW4" s="1185" t="s">
        <v>1530</v>
      </c>
      <c r="AX4" s="1185" t="s">
        <v>1539</v>
      </c>
      <c r="AY4" s="531" t="s">
        <v>5</v>
      </c>
      <c r="AZ4" s="827" t="s">
        <v>1062</v>
      </c>
    </row>
    <row r="5" spans="1:52" s="118" customFormat="1" ht="8.1999999999999993" customHeight="1">
      <c r="A5" s="4"/>
      <c r="B5" s="283"/>
      <c r="C5" s="165"/>
      <c r="G5" s="326"/>
      <c r="H5" s="326"/>
      <c r="J5" s="1152"/>
      <c r="K5" s="1152"/>
      <c r="L5" s="1152"/>
      <c r="M5" s="124"/>
      <c r="N5" s="124"/>
      <c r="O5" s="124"/>
      <c r="P5" s="124"/>
      <c r="Q5" s="124"/>
      <c r="R5" s="124"/>
      <c r="S5" s="124"/>
      <c r="T5" s="124"/>
      <c r="U5" s="124"/>
      <c r="V5" s="124"/>
      <c r="W5" s="124"/>
      <c r="X5" s="124"/>
      <c r="Y5" s="124"/>
      <c r="Z5" s="1106"/>
      <c r="AA5" s="1106"/>
      <c r="AB5" s="1106"/>
      <c r="AC5" s="1106"/>
      <c r="AD5" s="1106"/>
      <c r="AE5" s="1106"/>
      <c r="AF5" s="1106"/>
      <c r="AG5" s="1106"/>
      <c r="AH5" s="1106"/>
      <c r="AI5" s="1106"/>
      <c r="AJ5" s="1106"/>
      <c r="AK5" s="1106"/>
      <c r="AL5" s="1106"/>
      <c r="AM5" s="1106"/>
      <c r="AN5" s="1106"/>
      <c r="AO5" s="1106"/>
      <c r="AP5" s="1106"/>
      <c r="AQ5" s="1106"/>
      <c r="AR5" s="1106"/>
      <c r="AS5" s="1106"/>
      <c r="AT5" s="1106"/>
      <c r="AU5" s="1106"/>
      <c r="AV5" s="1106"/>
      <c r="AW5" s="1106"/>
      <c r="AX5" s="1106"/>
      <c r="AY5" s="125"/>
      <c r="AZ5" s="125"/>
    </row>
    <row r="6" spans="1:52" s="118" customFormat="1" ht="15.05" customHeight="1">
      <c r="A6" s="159" t="s">
        <v>55</v>
      </c>
      <c r="B6" s="160"/>
      <c r="C6" s="165"/>
      <c r="D6" s="536" t="s">
        <v>88</v>
      </c>
      <c r="E6" s="116"/>
      <c r="F6" s="116"/>
      <c r="G6" s="181"/>
      <c r="H6" s="261"/>
      <c r="I6" s="116"/>
      <c r="J6" s="1151"/>
      <c r="K6" s="1151"/>
      <c r="L6" s="1151"/>
      <c r="M6" s="116"/>
      <c r="N6" s="116"/>
      <c r="O6" s="116"/>
      <c r="P6" s="116"/>
      <c r="Q6" s="116"/>
      <c r="R6" s="116"/>
      <c r="S6" s="116"/>
      <c r="T6" s="116"/>
      <c r="U6" s="116"/>
      <c r="V6" s="166"/>
      <c r="W6" s="166"/>
      <c r="X6" s="166"/>
      <c r="Y6" s="166"/>
      <c r="Z6" s="166"/>
      <c r="AA6" s="166"/>
      <c r="AB6" s="166"/>
      <c r="AC6" s="166"/>
      <c r="AD6" s="166"/>
      <c r="AE6" s="166"/>
      <c r="AF6" s="166"/>
      <c r="AG6" s="166"/>
      <c r="AH6" s="538"/>
      <c r="AI6" s="166"/>
      <c r="AJ6" s="166"/>
      <c r="AK6" s="166"/>
      <c r="AL6" s="166"/>
      <c r="AM6" s="166"/>
      <c r="AN6" s="166"/>
      <c r="AO6" s="166"/>
      <c r="AP6" s="166"/>
      <c r="AQ6" s="166"/>
      <c r="AR6" s="166"/>
      <c r="AS6" s="166"/>
      <c r="AT6" s="166"/>
      <c r="AU6" s="166"/>
      <c r="AV6" s="166"/>
      <c r="AW6" s="166"/>
      <c r="AX6" s="166"/>
      <c r="AY6" s="128"/>
      <c r="AZ6" s="537" t="s">
        <v>734</v>
      </c>
    </row>
    <row r="7" spans="1:52" ht="15.05" customHeight="1">
      <c r="A7" s="161"/>
      <c r="B7" s="162"/>
      <c r="C7" s="167"/>
      <c r="D7" s="536"/>
      <c r="E7" s="385" t="s">
        <v>1019</v>
      </c>
      <c r="F7" s="385"/>
      <c r="G7" s="383"/>
      <c r="H7" s="392"/>
      <c r="I7" s="383"/>
      <c r="J7" s="392"/>
      <c r="K7" s="392"/>
      <c r="L7" s="392"/>
      <c r="M7" s="384"/>
      <c r="N7" s="384"/>
      <c r="O7" s="384"/>
      <c r="P7" s="384"/>
      <c r="Q7" s="384"/>
      <c r="R7" s="805"/>
      <c r="S7" s="805"/>
      <c r="T7" s="805"/>
      <c r="U7" s="1347"/>
      <c r="V7" s="806"/>
      <c r="W7" s="411">
        <v>1725.4580000000001</v>
      </c>
      <c r="X7" s="411">
        <v>1817.2809999999999</v>
      </c>
      <c r="Y7" s="1305">
        <v>1727.009</v>
      </c>
      <c r="Z7" s="1305">
        <v>1670.549</v>
      </c>
      <c r="AA7" s="1331">
        <v>6940.2969999999996</v>
      </c>
      <c r="AB7" s="1305">
        <v>1776.7560000000001</v>
      </c>
      <c r="AC7" s="1305">
        <v>1632.079</v>
      </c>
      <c r="AD7" s="1305">
        <v>1714.2629999999999</v>
      </c>
      <c r="AE7" s="1305">
        <v>1697.848</v>
      </c>
      <c r="AF7" s="1331">
        <v>6820.9451991249998</v>
      </c>
      <c r="AG7" s="1305">
        <v>1987.1123348460001</v>
      </c>
      <c r="AH7" s="1305">
        <v>2056.7965134909996</v>
      </c>
      <c r="AI7" s="1305">
        <v>2136.2013542590003</v>
      </c>
      <c r="AJ7" s="1305">
        <v>2163.8872138369998</v>
      </c>
      <c r="AK7" s="1331">
        <v>8343.9974164329997</v>
      </c>
      <c r="AL7" s="1305">
        <v>2370.6379000500001</v>
      </c>
      <c r="AM7" s="1305">
        <v>2515.4397131859996</v>
      </c>
      <c r="AN7" s="1305">
        <v>2375.4464486030001</v>
      </c>
      <c r="AO7" s="1305">
        <v>2584.1610846150015</v>
      </c>
      <c r="AP7" s="1413">
        <v>9845.6851464540014</v>
      </c>
      <c r="AQ7" s="1305">
        <v>2550.552671636</v>
      </c>
      <c r="AR7" s="1305">
        <v>2472.6159980620005</v>
      </c>
      <c r="AS7" s="1305">
        <v>2476.5826657019998</v>
      </c>
      <c r="AT7" s="1305">
        <v>2337.626977513999</v>
      </c>
      <c r="AU7" s="1413">
        <v>9837.3783129139993</v>
      </c>
      <c r="AV7" s="1305">
        <v>2548.8677472469999</v>
      </c>
      <c r="AW7" s="1305">
        <v>2731.6193538719999</v>
      </c>
      <c r="AX7" s="991">
        <v>2712.2299637730002</v>
      </c>
      <c r="AY7" s="1290">
        <v>-7.0981302982481287E-3</v>
      </c>
      <c r="AZ7" s="1290">
        <v>9.5150184701872309E-2</v>
      </c>
    </row>
    <row r="8" spans="1:52" ht="15.05" customHeight="1">
      <c r="A8" s="602" t="s">
        <v>992</v>
      </c>
      <c r="B8" s="604"/>
      <c r="C8" s="167"/>
      <c r="D8" s="168"/>
      <c r="F8" s="491" t="s">
        <v>1020</v>
      </c>
      <c r="G8" s="491"/>
      <c r="H8" s="491"/>
      <c r="I8" s="491"/>
      <c r="J8" s="1158"/>
      <c r="K8" s="1158"/>
      <c r="L8" s="1158"/>
      <c r="M8" s="173"/>
      <c r="N8" s="174"/>
      <c r="O8" s="174"/>
      <c r="P8" s="174"/>
      <c r="Q8" s="174"/>
      <c r="R8" s="807"/>
      <c r="S8" s="807"/>
      <c r="T8" s="807"/>
      <c r="U8" s="1348"/>
      <c r="V8" s="808"/>
      <c r="W8" s="1171">
        <v>1454.5909999999999</v>
      </c>
      <c r="X8" s="1171">
        <v>1476.461</v>
      </c>
      <c r="Y8" s="1171">
        <v>1485.798</v>
      </c>
      <c r="Z8" s="1171">
        <v>1476.856</v>
      </c>
      <c r="AA8" s="1332">
        <v>5893.7060000000001</v>
      </c>
      <c r="AB8" s="1171">
        <v>1462.9590000000001</v>
      </c>
      <c r="AC8" s="1171">
        <v>1477.89</v>
      </c>
      <c r="AD8" s="1171">
        <v>1487.4390000000001</v>
      </c>
      <c r="AE8" s="1171">
        <v>1570.2239999999999</v>
      </c>
      <c r="AF8" s="1332">
        <v>5998.511833550001</v>
      </c>
      <c r="AG8" s="1171">
        <v>1619.6662778929999</v>
      </c>
      <c r="AH8" s="1171">
        <v>1702.9526205650004</v>
      </c>
      <c r="AI8" s="1171">
        <v>1766.2519875739999</v>
      </c>
      <c r="AJ8" s="1171">
        <v>1896.8500427949994</v>
      </c>
      <c r="AK8" s="1332">
        <v>6985.7209288269996</v>
      </c>
      <c r="AL8" s="1171">
        <v>1987.666670093</v>
      </c>
      <c r="AM8" s="1171">
        <v>2115.6548598549998</v>
      </c>
      <c r="AN8" s="1171">
        <v>2244.3263999930005</v>
      </c>
      <c r="AO8" s="1171">
        <v>2348.9297717930003</v>
      </c>
      <c r="AP8" s="1364">
        <v>8696.5777017340006</v>
      </c>
      <c r="AQ8" s="1171">
        <v>2218.8205393869998</v>
      </c>
      <c r="AR8" s="1171">
        <v>2194.1724677859997</v>
      </c>
      <c r="AS8" s="1171">
        <v>2186.9541579649995</v>
      </c>
      <c r="AT8" s="1171">
        <v>2142.5926882900021</v>
      </c>
      <c r="AU8" s="1365">
        <v>8742.5398534280012</v>
      </c>
      <c r="AV8" s="1171">
        <v>2198.2028576459998</v>
      </c>
      <c r="AW8" s="1171">
        <v>2196.8958925080005</v>
      </c>
      <c r="AX8" s="1199">
        <v>2219.4938354199985</v>
      </c>
      <c r="AY8" s="932">
        <v>1.0286305777648774E-2</v>
      </c>
      <c r="AZ8" s="932">
        <v>1.4878993844698485E-2</v>
      </c>
    </row>
    <row r="9" spans="1:52" ht="15.05" customHeight="1">
      <c r="A9" s="163"/>
      <c r="B9" s="605" t="s">
        <v>993</v>
      </c>
      <c r="C9" s="167"/>
      <c r="D9" s="168"/>
      <c r="E9" s="261"/>
      <c r="F9" s="491"/>
      <c r="G9" s="491" t="s">
        <v>1086</v>
      </c>
      <c r="H9" s="491"/>
      <c r="I9" s="491"/>
      <c r="J9" s="1158" t="s">
        <v>1344</v>
      </c>
      <c r="K9" s="1158"/>
      <c r="L9" s="1158"/>
      <c r="M9" s="281"/>
      <c r="N9" s="315"/>
      <c r="O9" s="315"/>
      <c r="P9" s="315"/>
      <c r="Q9" s="315"/>
      <c r="R9" s="807"/>
      <c r="S9" s="807"/>
      <c r="T9" s="807"/>
      <c r="U9" s="1348"/>
      <c r="V9" s="808"/>
      <c r="W9" s="1171">
        <v>2603.7339999999999</v>
      </c>
      <c r="X9" s="1171">
        <v>2673.9580000000001</v>
      </c>
      <c r="Y9" s="1171">
        <v>2691.5149999999999</v>
      </c>
      <c r="Z9" s="1171">
        <v>2607.5630000000001</v>
      </c>
      <c r="AA9" s="1332">
        <v>10576.77</v>
      </c>
      <c r="AB9" s="1171">
        <v>2503.8139999999999</v>
      </c>
      <c r="AC9" s="1171">
        <v>2412.1889999999999</v>
      </c>
      <c r="AD9" s="1171">
        <v>2272.4340000000002</v>
      </c>
      <c r="AE9" s="1171">
        <v>2335.4160000000002</v>
      </c>
      <c r="AF9" s="1332">
        <v>9523.8528754710005</v>
      </c>
      <c r="AG9" s="1171">
        <v>2327.185034995</v>
      </c>
      <c r="AH9" s="1171">
        <v>2383.2857348870002</v>
      </c>
      <c r="AI9" s="1171">
        <v>2482.9797294629998</v>
      </c>
      <c r="AJ9" s="1171">
        <v>2701.2985396859995</v>
      </c>
      <c r="AK9" s="1332">
        <v>9894.7490390309995</v>
      </c>
      <c r="AL9" s="1171">
        <v>2940.758344112</v>
      </c>
      <c r="AM9" s="1171">
        <v>3272.6564748690002</v>
      </c>
      <c r="AN9" s="1171">
        <v>3824.9010103870005</v>
      </c>
      <c r="AO9" s="1171">
        <v>4616.2322988919987</v>
      </c>
      <c r="AP9" s="1364">
        <v>14654.548128259999</v>
      </c>
      <c r="AQ9" s="1171">
        <v>4929.1375552569998</v>
      </c>
      <c r="AR9" s="1171">
        <v>5048.7395172429997</v>
      </c>
      <c r="AS9" s="1171">
        <v>5239.2715993660004</v>
      </c>
      <c r="AT9" s="1171">
        <v>5424.4056403490013</v>
      </c>
      <c r="AU9" s="1364">
        <v>20641.554312215001</v>
      </c>
      <c r="AV9" s="1171">
        <v>5469.5010990199999</v>
      </c>
      <c r="AW9" s="1171">
        <v>5418.3748771370001</v>
      </c>
      <c r="AX9" s="1199">
        <v>5528.9773082969987</v>
      </c>
      <c r="AY9" s="932">
        <v>2.0412473051041324E-2</v>
      </c>
      <c r="AZ9" s="932">
        <v>5.5295035471353504E-2</v>
      </c>
    </row>
    <row r="10" spans="1:52" ht="15.05" customHeight="1">
      <c r="A10" s="163"/>
      <c r="B10" s="798" t="s">
        <v>994</v>
      </c>
      <c r="C10" s="167"/>
      <c r="D10" s="171"/>
      <c r="E10" s="261"/>
      <c r="F10" s="491"/>
      <c r="G10" s="491" t="s">
        <v>1087</v>
      </c>
      <c r="H10" s="491"/>
      <c r="I10" s="491"/>
      <c r="J10" s="1158" t="s">
        <v>1347</v>
      </c>
      <c r="K10" s="1158"/>
      <c r="L10" s="1158"/>
      <c r="M10" s="281"/>
      <c r="N10" s="315"/>
      <c r="O10" s="315"/>
      <c r="P10" s="315"/>
      <c r="Q10" s="315"/>
      <c r="R10" s="807"/>
      <c r="S10" s="807"/>
      <c r="T10" s="807"/>
      <c r="U10" s="1348"/>
      <c r="V10" s="808"/>
      <c r="W10" s="1171">
        <v>1149.143</v>
      </c>
      <c r="X10" s="1171">
        <v>1197.4970000000001</v>
      </c>
      <c r="Y10" s="1171">
        <v>1205.7170000000001</v>
      </c>
      <c r="Z10" s="1171">
        <v>1130.7070000000001</v>
      </c>
      <c r="AA10" s="1332">
        <v>4683.0640000000003</v>
      </c>
      <c r="AB10" s="1171">
        <v>1040.855</v>
      </c>
      <c r="AC10" s="1171">
        <v>934.29899999999998</v>
      </c>
      <c r="AD10" s="1171">
        <v>784.98599999999999</v>
      </c>
      <c r="AE10" s="1171">
        <v>765.20100000000002</v>
      </c>
      <c r="AF10" s="1332">
        <v>3525.3410419209999</v>
      </c>
      <c r="AG10" s="1171">
        <v>707.518757102</v>
      </c>
      <c r="AH10" s="1171">
        <v>680.33311432199991</v>
      </c>
      <c r="AI10" s="1171">
        <v>716.7277418890003</v>
      </c>
      <c r="AJ10" s="1171">
        <v>804.44849689099965</v>
      </c>
      <c r="AK10" s="1332">
        <v>2909.0281102039999</v>
      </c>
      <c r="AL10" s="1171">
        <v>953.09167401900004</v>
      </c>
      <c r="AM10" s="1171">
        <v>1157.001615014</v>
      </c>
      <c r="AN10" s="1171">
        <v>1580.574610394</v>
      </c>
      <c r="AO10" s="1171">
        <v>2267.3025270989997</v>
      </c>
      <c r="AP10" s="1364">
        <v>5957.9704265259998</v>
      </c>
      <c r="AQ10" s="1171">
        <v>2710.31701587</v>
      </c>
      <c r="AR10" s="1171">
        <v>2854.5670494569999</v>
      </c>
      <c r="AS10" s="1171">
        <v>3052.3174414010009</v>
      </c>
      <c r="AT10" s="1171">
        <v>3281.8129520589991</v>
      </c>
      <c r="AU10" s="1364">
        <v>11899.014458787</v>
      </c>
      <c r="AV10" s="1171">
        <v>3271.2982413740001</v>
      </c>
      <c r="AW10" s="1171">
        <v>3221.4789846289996</v>
      </c>
      <c r="AX10" s="1199">
        <v>3309.4834728770002</v>
      </c>
      <c r="AY10" s="932">
        <v>2.7318038909428299E-2</v>
      </c>
      <c r="AZ10" s="932">
        <v>8.4252714998725997E-2</v>
      </c>
    </row>
    <row r="11" spans="1:52" ht="15.05" customHeight="1">
      <c r="A11" s="603"/>
      <c r="B11" s="605" t="s">
        <v>995</v>
      </c>
      <c r="C11" s="167"/>
      <c r="D11" s="172"/>
      <c r="F11" s="116" t="s">
        <v>797</v>
      </c>
      <c r="I11" s="181"/>
      <c r="M11" s="168"/>
      <c r="N11" s="170"/>
      <c r="O11" s="170"/>
      <c r="P11" s="170"/>
      <c r="Q11" s="170"/>
      <c r="R11" s="809"/>
      <c r="S11" s="809"/>
      <c r="T11" s="809"/>
      <c r="U11" s="1349"/>
      <c r="V11" s="810"/>
      <c r="W11" s="1041">
        <v>270.86700000000019</v>
      </c>
      <c r="X11" s="1041">
        <v>340.81999999999982</v>
      </c>
      <c r="Y11" s="1041">
        <v>241.21100000000001</v>
      </c>
      <c r="Z11" s="1041">
        <v>193.69300000000001</v>
      </c>
      <c r="AA11" s="1333">
        <v>1046.5909999999999</v>
      </c>
      <c r="AB11" s="1041">
        <v>313.79700000000003</v>
      </c>
      <c r="AC11" s="1041">
        <v>154.18899999999999</v>
      </c>
      <c r="AD11" s="1041">
        <v>226.82400000000001</v>
      </c>
      <c r="AE11" s="1041">
        <v>127.624</v>
      </c>
      <c r="AF11" s="1333">
        <v>822.43336557499879</v>
      </c>
      <c r="AG11" s="1041">
        <v>367.44605695300015</v>
      </c>
      <c r="AH11" s="1041">
        <v>353.84389292599917</v>
      </c>
      <c r="AI11" s="1041">
        <v>369.94936668500031</v>
      </c>
      <c r="AJ11" s="1041">
        <v>267.03717104200041</v>
      </c>
      <c r="AK11" s="1333">
        <v>1358.276487606</v>
      </c>
      <c r="AL11" s="1041">
        <v>382.97122995700011</v>
      </c>
      <c r="AM11" s="1041">
        <v>399.78485333099979</v>
      </c>
      <c r="AN11" s="1041">
        <v>131.12004860999969</v>
      </c>
      <c r="AO11" s="1041">
        <v>235.2313128220012</v>
      </c>
      <c r="AP11" s="1563">
        <v>1149.1074447200008</v>
      </c>
      <c r="AQ11" s="1041">
        <v>331.73213224900019</v>
      </c>
      <c r="AR11" s="1054">
        <v>278.44353027600073</v>
      </c>
      <c r="AS11" s="1054">
        <v>289.62850773700029</v>
      </c>
      <c r="AT11" s="1054">
        <v>195.03428922399689</v>
      </c>
      <c r="AU11" s="2026">
        <v>1094.8384594859981</v>
      </c>
      <c r="AV11" s="1054">
        <v>350.66488960100014</v>
      </c>
      <c r="AW11" s="1054">
        <v>534.72346136399938</v>
      </c>
      <c r="AX11" s="1058">
        <v>492.73612835300173</v>
      </c>
      <c r="AY11" s="1828">
        <v>-7.8521583668489603E-2</v>
      </c>
      <c r="AZ11" s="1828">
        <v>0.7012694371937831</v>
      </c>
    </row>
    <row r="12" spans="1:52" ht="15.05" customHeight="1">
      <c r="A12" s="603"/>
      <c r="B12" s="1879" t="s">
        <v>1461</v>
      </c>
      <c r="C12" s="167"/>
      <c r="D12" s="168"/>
      <c r="G12" s="181"/>
      <c r="H12" s="116" t="s">
        <v>97</v>
      </c>
      <c r="M12" s="170"/>
      <c r="N12" s="170"/>
      <c r="O12" s="170"/>
      <c r="P12" s="170"/>
      <c r="Q12" s="170"/>
      <c r="R12" s="809"/>
      <c r="S12" s="809"/>
      <c r="T12" s="809"/>
      <c r="U12" s="1349"/>
      <c r="V12" s="810"/>
      <c r="W12" s="1041">
        <v>275.00099999999998</v>
      </c>
      <c r="X12" s="1041">
        <v>285.089</v>
      </c>
      <c r="Y12" s="1041">
        <v>280.654</v>
      </c>
      <c r="Z12" s="1041">
        <v>261.88400000000001</v>
      </c>
      <c r="AA12" s="1333">
        <v>1102.6279999999999</v>
      </c>
      <c r="AB12" s="1041">
        <v>273.98</v>
      </c>
      <c r="AC12" s="1041">
        <v>224.369</v>
      </c>
      <c r="AD12" s="1041">
        <v>232.7</v>
      </c>
      <c r="AE12" s="1041">
        <v>282.99</v>
      </c>
      <c r="AF12" s="1333">
        <v>1014.038551115</v>
      </c>
      <c r="AG12" s="1041">
        <v>358.46128121300001</v>
      </c>
      <c r="AH12" s="1041">
        <v>370.9929490180001</v>
      </c>
      <c r="AI12" s="1041">
        <v>376.32218961499984</v>
      </c>
      <c r="AJ12" s="1041">
        <v>364.99815767099994</v>
      </c>
      <c r="AK12" s="1333">
        <v>1470.7745775169999</v>
      </c>
      <c r="AL12" s="1041">
        <v>405.69953344900006</v>
      </c>
      <c r="AM12" s="1041">
        <v>440.68466820500004</v>
      </c>
      <c r="AN12" s="1041">
        <v>424.52002639299997</v>
      </c>
      <c r="AO12" s="1041">
        <v>439.26531629600026</v>
      </c>
      <c r="AP12" s="1563">
        <v>1710.1695443430003</v>
      </c>
      <c r="AQ12" s="1041">
        <v>418.09454279200003</v>
      </c>
      <c r="AR12" s="1041">
        <v>424.17050433199989</v>
      </c>
      <c r="AS12" s="1041">
        <v>435.38336883400007</v>
      </c>
      <c r="AT12" s="1041">
        <v>442.83251881199999</v>
      </c>
      <c r="AU12" s="1563">
        <v>1720.48093477</v>
      </c>
      <c r="AV12" s="1041">
        <v>502.93147437399995</v>
      </c>
      <c r="AW12" s="1041">
        <v>555.23411876800014</v>
      </c>
      <c r="AX12" s="1058">
        <v>528.63654573000031</v>
      </c>
      <c r="AY12" s="1828">
        <v>-4.7903347685147257E-2</v>
      </c>
      <c r="AZ12" s="1828">
        <v>0.21418635522468743</v>
      </c>
    </row>
    <row r="13" spans="1:52" ht="15.05" customHeight="1">
      <c r="A13" s="603"/>
      <c r="B13" s="1880" t="s">
        <v>997</v>
      </c>
      <c r="C13" s="167"/>
      <c r="D13" s="396"/>
      <c r="E13" s="261"/>
      <c r="F13" s="261"/>
      <c r="G13" s="261"/>
      <c r="I13" s="261" t="s">
        <v>1088</v>
      </c>
      <c r="J13" s="1151" t="s">
        <v>1345</v>
      </c>
      <c r="M13" s="337"/>
      <c r="N13" s="337"/>
      <c r="O13" s="337"/>
      <c r="P13" s="337"/>
      <c r="Q13" s="337"/>
      <c r="R13" s="809"/>
      <c r="S13" s="809"/>
      <c r="T13" s="809"/>
      <c r="U13" s="1349"/>
      <c r="V13" s="810"/>
      <c r="W13" s="1041">
        <v>411.56099999999998</v>
      </c>
      <c r="X13" s="1041">
        <v>436.68</v>
      </c>
      <c r="Y13" s="1041">
        <v>426.70800000000003</v>
      </c>
      <c r="Z13" s="1041">
        <v>434.37700000000001</v>
      </c>
      <c r="AA13" s="1333">
        <v>1709.326</v>
      </c>
      <c r="AB13" s="1041">
        <v>410.71100000000001</v>
      </c>
      <c r="AC13" s="1041">
        <v>397.28199999999998</v>
      </c>
      <c r="AD13" s="1041">
        <v>399.01</v>
      </c>
      <c r="AE13" s="1041">
        <v>487.01299999999998</v>
      </c>
      <c r="AF13" s="1333">
        <v>1694.015634866</v>
      </c>
      <c r="AG13" s="1041">
        <v>518.86541258199998</v>
      </c>
      <c r="AH13" s="1041">
        <v>547.05124471200008</v>
      </c>
      <c r="AI13" s="1041">
        <v>546.11433509799986</v>
      </c>
      <c r="AJ13" s="1041">
        <v>559.67375601999993</v>
      </c>
      <c r="AK13" s="1333">
        <v>2171.7047484119998</v>
      </c>
      <c r="AL13" s="1041">
        <v>576.91976908900006</v>
      </c>
      <c r="AM13" s="1041">
        <v>634.68366001200002</v>
      </c>
      <c r="AN13" s="1041">
        <v>624.52364323699999</v>
      </c>
      <c r="AO13" s="1041">
        <v>663.57244472800016</v>
      </c>
      <c r="AP13" s="1563">
        <v>2499.6995170660002</v>
      </c>
      <c r="AQ13" s="1041">
        <v>619.26207574700004</v>
      </c>
      <c r="AR13" s="1041">
        <v>642.0159316779999</v>
      </c>
      <c r="AS13" s="1041">
        <v>641.23508508999998</v>
      </c>
      <c r="AT13" s="1041">
        <v>663.30054514800008</v>
      </c>
      <c r="AU13" s="1563">
        <v>2565.813637663</v>
      </c>
      <c r="AV13" s="1041">
        <v>689.67441511899995</v>
      </c>
      <c r="AW13" s="1041">
        <v>743.50859777000016</v>
      </c>
      <c r="AX13" s="1058">
        <v>727.0444142450001</v>
      </c>
      <c r="AY13" s="1828">
        <v>-2.2143904689711724E-2</v>
      </c>
      <c r="AZ13" s="1828">
        <v>0.13381883048859744</v>
      </c>
    </row>
    <row r="14" spans="1:52" ht="15.05" customHeight="1">
      <c r="A14" s="603"/>
      <c r="B14" s="605" t="s">
        <v>998</v>
      </c>
      <c r="C14" s="167"/>
      <c r="D14" s="396"/>
      <c r="E14" s="261"/>
      <c r="F14" s="261"/>
      <c r="G14" s="261"/>
      <c r="I14" s="261" t="s">
        <v>1089</v>
      </c>
      <c r="J14" s="1151" t="s">
        <v>1346</v>
      </c>
      <c r="M14" s="337"/>
      <c r="N14" s="337"/>
      <c r="O14" s="337"/>
      <c r="P14" s="337"/>
      <c r="Q14" s="337"/>
      <c r="R14" s="809"/>
      <c r="S14" s="809"/>
      <c r="T14" s="809"/>
      <c r="U14" s="1349"/>
      <c r="V14" s="810"/>
      <c r="W14" s="1041">
        <v>136.56</v>
      </c>
      <c r="X14" s="1041">
        <v>151.59100000000001</v>
      </c>
      <c r="Y14" s="1041">
        <v>146.054</v>
      </c>
      <c r="Z14" s="1041">
        <v>172.49299999999999</v>
      </c>
      <c r="AA14" s="1333">
        <v>606.69799999999998</v>
      </c>
      <c r="AB14" s="1041">
        <v>136.73099999999999</v>
      </c>
      <c r="AC14" s="1041">
        <v>172.91300000000001</v>
      </c>
      <c r="AD14" s="1041">
        <v>166.31</v>
      </c>
      <c r="AE14" s="1041">
        <v>204.023</v>
      </c>
      <c r="AF14" s="1333">
        <v>679.97708375100001</v>
      </c>
      <c r="AG14" s="1041">
        <v>160.404131369</v>
      </c>
      <c r="AH14" s="1041">
        <v>176.05829569400001</v>
      </c>
      <c r="AI14" s="1041">
        <v>169.79214548300001</v>
      </c>
      <c r="AJ14" s="1041">
        <v>194.67559834899993</v>
      </c>
      <c r="AK14" s="1333">
        <v>700.93017089499995</v>
      </c>
      <c r="AL14" s="1041">
        <v>171.22023564</v>
      </c>
      <c r="AM14" s="1041">
        <v>193.99899180699998</v>
      </c>
      <c r="AN14" s="1041">
        <v>200.00361684400002</v>
      </c>
      <c r="AO14" s="1041">
        <v>224.30712843200001</v>
      </c>
      <c r="AP14" s="1563">
        <v>789.52997272300001</v>
      </c>
      <c r="AQ14" s="1041">
        <v>201.16753295500001</v>
      </c>
      <c r="AR14" s="1041">
        <v>217.84542734600001</v>
      </c>
      <c r="AS14" s="1041">
        <v>205.85171625600003</v>
      </c>
      <c r="AT14" s="1041">
        <v>220.46802633599998</v>
      </c>
      <c r="AU14" s="1563">
        <v>845.33270289300003</v>
      </c>
      <c r="AV14" s="1041">
        <v>186.742940745</v>
      </c>
      <c r="AW14" s="1041">
        <v>188.27447900200002</v>
      </c>
      <c r="AX14" s="1058">
        <v>198.40786851499996</v>
      </c>
      <c r="AY14" s="1828">
        <v>5.3822427589308663E-2</v>
      </c>
      <c r="AZ14" s="1828">
        <v>-3.6161212917665497E-2</v>
      </c>
    </row>
    <row r="15" spans="1:52" ht="15.05" customHeight="1">
      <c r="A15" s="603"/>
      <c r="B15" s="605" t="s">
        <v>999</v>
      </c>
      <c r="C15" s="167"/>
      <c r="D15" s="396"/>
      <c r="E15" s="385" t="s">
        <v>798</v>
      </c>
      <c r="F15" s="385"/>
      <c r="G15" s="383"/>
      <c r="H15" s="392"/>
      <c r="I15" s="383"/>
      <c r="J15" s="392" t="s">
        <v>1348</v>
      </c>
      <c r="K15" s="392"/>
      <c r="L15" s="392"/>
      <c r="M15" s="384"/>
      <c r="N15" s="384"/>
      <c r="O15" s="384"/>
      <c r="P15" s="384"/>
      <c r="Q15" s="384"/>
      <c r="R15" s="805"/>
      <c r="S15" s="805"/>
      <c r="T15" s="805"/>
      <c r="U15" s="1347"/>
      <c r="V15" s="806"/>
      <c r="W15" s="411">
        <v>831.452</v>
      </c>
      <c r="X15" s="411">
        <v>864.33399999999995</v>
      </c>
      <c r="Y15" s="1305">
        <v>880.49099999999999</v>
      </c>
      <c r="Z15" s="1305">
        <v>1189.8</v>
      </c>
      <c r="AA15" s="1331">
        <v>3766.0770000000002</v>
      </c>
      <c r="AB15" s="1305">
        <v>892.52599999999995</v>
      </c>
      <c r="AC15" s="1305">
        <v>897.03200000000004</v>
      </c>
      <c r="AD15" s="1305">
        <v>899.06200000000001</v>
      </c>
      <c r="AE15" s="1305">
        <v>1267.5609999999999</v>
      </c>
      <c r="AF15" s="1331">
        <v>3956.1814238679999</v>
      </c>
      <c r="AG15" s="1305">
        <v>917.60693360799996</v>
      </c>
      <c r="AH15" s="1305">
        <v>937.88562642500005</v>
      </c>
      <c r="AI15" s="1305">
        <v>937.34829535899985</v>
      </c>
      <c r="AJ15" s="1305">
        <v>1354.5696825559999</v>
      </c>
      <c r="AK15" s="1331">
        <v>4147.4105379479997</v>
      </c>
      <c r="AL15" s="1305">
        <v>976.12807929799999</v>
      </c>
      <c r="AM15" s="1305">
        <v>980.97394053599999</v>
      </c>
      <c r="AN15" s="1305">
        <v>979.72275703299988</v>
      </c>
      <c r="AO15" s="1305">
        <v>1593.0649949130002</v>
      </c>
      <c r="AP15" s="1413">
        <v>4529.88977178</v>
      </c>
      <c r="AQ15" s="1305">
        <v>1036.97960631</v>
      </c>
      <c r="AR15" s="1305">
        <v>1020.9364483880001</v>
      </c>
      <c r="AS15" s="1305">
        <v>997.57075629999963</v>
      </c>
      <c r="AT15" s="1305">
        <v>1387.9464529360002</v>
      </c>
      <c r="AU15" s="1413">
        <v>4443.433263934</v>
      </c>
      <c r="AV15" s="1305">
        <v>1031.666877592</v>
      </c>
      <c r="AW15" s="1305">
        <v>1069.320245867</v>
      </c>
      <c r="AX15" s="991">
        <v>1057.119346808</v>
      </c>
      <c r="AY15" s="1290">
        <v>-1.1409957967369766E-2</v>
      </c>
      <c r="AZ15" s="1290">
        <v>5.9693600811702607E-2</v>
      </c>
    </row>
    <row r="16" spans="1:52" ht="15.05" customHeight="1">
      <c r="A16" s="603"/>
      <c r="B16" s="605" t="s">
        <v>1000</v>
      </c>
      <c r="C16" s="167"/>
      <c r="D16" s="396"/>
      <c r="E16" s="142" t="s">
        <v>799</v>
      </c>
      <c r="G16" s="168"/>
      <c r="H16" s="747"/>
      <c r="I16" s="168"/>
      <c r="J16" s="1157"/>
      <c r="K16" s="1157"/>
      <c r="L16" s="1157"/>
      <c r="M16" s="170"/>
      <c r="N16" s="170"/>
      <c r="O16" s="170"/>
      <c r="P16" s="170"/>
      <c r="Q16" s="170"/>
      <c r="R16" s="809"/>
      <c r="S16" s="809"/>
      <c r="T16" s="809"/>
      <c r="U16" s="1349"/>
      <c r="V16" s="810"/>
      <c r="W16" s="632">
        <v>894.00600000000009</v>
      </c>
      <c r="X16" s="1041">
        <v>952.94699999999989</v>
      </c>
      <c r="Y16" s="1041">
        <v>846.51800000000003</v>
      </c>
      <c r="Z16" s="1041">
        <v>480.74900000000002</v>
      </c>
      <c r="AA16" s="1333">
        <v>3174.22</v>
      </c>
      <c r="AB16" s="1041">
        <v>884.23</v>
      </c>
      <c r="AC16" s="1041">
        <v>735.04700000000003</v>
      </c>
      <c r="AD16" s="1041">
        <v>815.20100000000002</v>
      </c>
      <c r="AE16" s="1041">
        <v>430.28699999999998</v>
      </c>
      <c r="AF16" s="1333">
        <v>2864.7637752569999</v>
      </c>
      <c r="AG16" s="1041">
        <v>1069.5054012380001</v>
      </c>
      <c r="AH16" s="1041">
        <v>1118.9108870659998</v>
      </c>
      <c r="AI16" s="1041">
        <v>1198.8530589000002</v>
      </c>
      <c r="AJ16" s="1041">
        <v>809.3175312809999</v>
      </c>
      <c r="AK16" s="1333">
        <v>4196.5868784849999</v>
      </c>
      <c r="AL16" s="1041">
        <v>1394.509820752</v>
      </c>
      <c r="AM16" s="1041">
        <v>1534.46577265</v>
      </c>
      <c r="AN16" s="1041">
        <v>1395.72369157</v>
      </c>
      <c r="AO16" s="1041">
        <v>991.09608970200043</v>
      </c>
      <c r="AP16" s="1563">
        <v>5315.7953746740004</v>
      </c>
      <c r="AQ16" s="1041">
        <v>1513.5730653260002</v>
      </c>
      <c r="AR16" s="1041">
        <v>1451.6795496740001</v>
      </c>
      <c r="AS16" s="1041">
        <v>1479.0119094020001</v>
      </c>
      <c r="AT16" s="1041">
        <v>949.68052457799968</v>
      </c>
      <c r="AU16" s="1563">
        <v>5393.9450489800001</v>
      </c>
      <c r="AV16" s="1041">
        <v>1517.2008696549999</v>
      </c>
      <c r="AW16" s="1041">
        <v>1662.2991080049999</v>
      </c>
      <c r="AX16" s="1058">
        <v>1655.1106169650002</v>
      </c>
      <c r="AY16" s="1828">
        <v>-4.324426936995085E-3</v>
      </c>
      <c r="AZ16" s="1828">
        <v>0.11906510450899677</v>
      </c>
    </row>
    <row r="17" spans="1:52" ht="15.05" customHeight="1">
      <c r="A17" s="603"/>
      <c r="B17" s="605" t="s">
        <v>1001</v>
      </c>
      <c r="C17" s="167"/>
      <c r="D17" s="396"/>
      <c r="E17" s="386" t="s">
        <v>1124</v>
      </c>
      <c r="F17" s="386"/>
      <c r="G17" s="387"/>
      <c r="H17" s="387"/>
      <c r="I17" s="387"/>
      <c r="J17" s="175" t="s">
        <v>1349</v>
      </c>
      <c r="K17" s="175" t="s">
        <v>1354</v>
      </c>
      <c r="L17" s="175"/>
      <c r="M17" s="388"/>
      <c r="N17" s="388"/>
      <c r="O17" s="388"/>
      <c r="P17" s="388"/>
      <c r="Q17" s="388"/>
      <c r="R17" s="811"/>
      <c r="S17" s="811"/>
      <c r="T17" s="811"/>
      <c r="U17" s="1350"/>
      <c r="V17" s="812"/>
      <c r="W17" s="1074">
        <v>60.006999999999998</v>
      </c>
      <c r="X17" s="1074">
        <v>76.534000000000006</v>
      </c>
      <c r="Y17" s="1074">
        <v>187.214</v>
      </c>
      <c r="Z17" s="1074">
        <v>50.488999999999997</v>
      </c>
      <c r="AA17" s="1336">
        <v>374.24400000000003</v>
      </c>
      <c r="AB17" s="1074">
        <v>110.892</v>
      </c>
      <c r="AC17" s="1074">
        <v>335.78699999999998</v>
      </c>
      <c r="AD17" s="1074">
        <v>140.041</v>
      </c>
      <c r="AE17" s="1074">
        <v>197.65100000000001</v>
      </c>
      <c r="AF17" s="1336">
        <v>784.370101589</v>
      </c>
      <c r="AG17" s="1074">
        <v>135.99316195699998</v>
      </c>
      <c r="AH17" s="1074">
        <v>68.582764002000033</v>
      </c>
      <c r="AI17" s="1074">
        <v>107.08519798000003</v>
      </c>
      <c r="AJ17" s="1074">
        <v>225.17715031499995</v>
      </c>
      <c r="AK17" s="1336">
        <v>536.838274254</v>
      </c>
      <c r="AL17" s="1074">
        <v>166.06793564199998</v>
      </c>
      <c r="AM17" s="1074">
        <v>330.79462533599997</v>
      </c>
      <c r="AN17" s="1074">
        <v>125.17195399500002</v>
      </c>
      <c r="AO17" s="1074">
        <v>263.23726350200002</v>
      </c>
      <c r="AP17" s="1366">
        <v>885.27177847500002</v>
      </c>
      <c r="AQ17" s="1074">
        <v>261.57278078000002</v>
      </c>
      <c r="AR17" s="1074">
        <v>556.24204845000008</v>
      </c>
      <c r="AS17" s="1074">
        <v>260.76480304199993</v>
      </c>
      <c r="AT17" s="1074">
        <v>816.3362839020001</v>
      </c>
      <c r="AU17" s="1366">
        <v>1894.9159161740001</v>
      </c>
      <c r="AV17" s="1074">
        <v>366.51207937500004</v>
      </c>
      <c r="AW17" s="1074">
        <v>408.97933134599992</v>
      </c>
      <c r="AX17" s="1098">
        <v>479.09647999699996</v>
      </c>
      <c r="AY17" s="950">
        <v>0.17144423514077367</v>
      </c>
      <c r="AZ17" s="950">
        <v>0.83727433460348788</v>
      </c>
    </row>
    <row r="18" spans="1:52" ht="15.05" customHeight="1">
      <c r="A18" s="603"/>
      <c r="B18" s="605" t="s">
        <v>1002</v>
      </c>
      <c r="C18" s="167"/>
      <c r="D18" s="396"/>
      <c r="E18" s="142" t="s">
        <v>19</v>
      </c>
      <c r="G18" s="173"/>
      <c r="H18" s="281"/>
      <c r="I18" s="173"/>
      <c r="J18" s="1155" t="s">
        <v>1353</v>
      </c>
      <c r="K18" s="1155"/>
      <c r="L18" s="1155"/>
      <c r="M18" s="174"/>
      <c r="N18" s="174"/>
      <c r="O18" s="174"/>
      <c r="P18" s="174"/>
      <c r="Q18" s="174"/>
      <c r="R18" s="807"/>
      <c r="S18" s="807"/>
      <c r="T18" s="807"/>
      <c r="U18" s="1348"/>
      <c r="V18" s="808"/>
      <c r="W18" s="742">
        <v>833.99900000000014</v>
      </c>
      <c r="X18" s="1173">
        <v>876.4129999999999</v>
      </c>
      <c r="Y18" s="1173">
        <v>659.30399999999997</v>
      </c>
      <c r="Z18" s="1173">
        <v>430.27300000000002</v>
      </c>
      <c r="AA18" s="1334">
        <v>2799.9760000000001</v>
      </c>
      <c r="AB18" s="1173">
        <v>773.33799999999997</v>
      </c>
      <c r="AC18" s="1173">
        <v>399.26</v>
      </c>
      <c r="AD18" s="1173">
        <v>675.16</v>
      </c>
      <c r="AE18" s="1173">
        <v>232.636</v>
      </c>
      <c r="AF18" s="1334">
        <v>2080.3936736679998</v>
      </c>
      <c r="AG18" s="1173">
        <v>933.51223928100001</v>
      </c>
      <c r="AH18" s="1173">
        <v>1050.328123064</v>
      </c>
      <c r="AI18" s="1173">
        <v>1091.7678609200002</v>
      </c>
      <c r="AJ18" s="1173">
        <v>584.14038096600007</v>
      </c>
      <c r="AK18" s="1334">
        <v>3659.7486042310002</v>
      </c>
      <c r="AL18" s="1173">
        <v>1228.4418851099999</v>
      </c>
      <c r="AM18" s="1173">
        <v>1203.6711473139999</v>
      </c>
      <c r="AN18" s="1173">
        <v>1270.5517375750001</v>
      </c>
      <c r="AO18" s="1173">
        <v>727.85882620000029</v>
      </c>
      <c r="AP18" s="1412">
        <v>4430.5235961990002</v>
      </c>
      <c r="AQ18" s="1173">
        <v>1252.0002845460001</v>
      </c>
      <c r="AR18" s="1173">
        <v>895.43750122400002</v>
      </c>
      <c r="AS18" s="1173">
        <v>1218.2471063600001</v>
      </c>
      <c r="AT18" s="1173">
        <v>133.34424067599957</v>
      </c>
      <c r="AU18" s="1412">
        <v>3499.0291328059998</v>
      </c>
      <c r="AV18" s="1173">
        <v>1150.6887902799999</v>
      </c>
      <c r="AW18" s="1173">
        <v>1253.3197766590001</v>
      </c>
      <c r="AX18" s="1198">
        <v>1176.014136968</v>
      </c>
      <c r="AY18" s="1850">
        <v>-6.1680698837351278E-2</v>
      </c>
      <c r="AZ18" s="1850">
        <v>-3.466699750117852E-2</v>
      </c>
    </row>
    <row r="19" spans="1:52" ht="15.05" customHeight="1">
      <c r="A19" s="163"/>
      <c r="B19" s="605" t="s">
        <v>1003</v>
      </c>
      <c r="C19" s="167"/>
      <c r="D19" s="396"/>
      <c r="E19" s="379" t="s">
        <v>800</v>
      </c>
      <c r="F19" s="379"/>
      <c r="G19" s="380"/>
      <c r="H19" s="988"/>
      <c r="I19" s="380"/>
      <c r="J19" s="1646"/>
      <c r="K19" s="1646"/>
      <c r="L19" s="1646"/>
      <c r="M19" s="381"/>
      <c r="N19" s="381"/>
      <c r="O19" s="381"/>
      <c r="P19" s="381"/>
      <c r="Q19" s="381"/>
      <c r="R19" s="813"/>
      <c r="S19" s="813"/>
      <c r="T19" s="813"/>
      <c r="U19" s="1351"/>
      <c r="V19" s="814"/>
      <c r="W19" s="791">
        <v>-8.1890000000000001</v>
      </c>
      <c r="X19" s="791">
        <v>25.859000000000002</v>
      </c>
      <c r="Y19" s="1078">
        <v>10.978</v>
      </c>
      <c r="Z19" s="1458">
        <v>-105.57599999999999</v>
      </c>
      <c r="AA19" s="1335">
        <v>-76.927000000000007</v>
      </c>
      <c r="AB19" s="1458">
        <v>-20.725000000000001</v>
      </c>
      <c r="AC19" s="1458">
        <v>-118.024</v>
      </c>
      <c r="AD19" s="1458">
        <v>0.82</v>
      </c>
      <c r="AE19" s="1458">
        <v>58.786000000000001</v>
      </c>
      <c r="AF19" s="1335">
        <v>-79.142297275999681</v>
      </c>
      <c r="AG19" s="1458">
        <v>8.2493646949999402</v>
      </c>
      <c r="AH19" s="1458">
        <v>25.659075602000257</v>
      </c>
      <c r="AI19" s="1458">
        <v>43.213222591999511</v>
      </c>
      <c r="AJ19" s="1458">
        <v>12.370277422000072</v>
      </c>
      <c r="AK19" s="1335">
        <v>89.49194031099978</v>
      </c>
      <c r="AL19" s="1458">
        <v>-63.365350757999977</v>
      </c>
      <c r="AM19" s="1458">
        <v>99.162970370000266</v>
      </c>
      <c r="AN19" s="1458">
        <v>17.656236734999766</v>
      </c>
      <c r="AO19" s="1823">
        <v>1.3969742399999632</v>
      </c>
      <c r="AP19" s="1800">
        <v>54.850830587000019</v>
      </c>
      <c r="AQ19" s="1823">
        <v>18.320659084999988</v>
      </c>
      <c r="AR19" s="1914">
        <v>-17.225323186999958</v>
      </c>
      <c r="AS19" s="1914">
        <v>28.532168618999549</v>
      </c>
      <c r="AT19" s="1914">
        <v>-11.203422519999549</v>
      </c>
      <c r="AU19" s="1800">
        <v>18.42408199700003</v>
      </c>
      <c r="AV19" s="1914">
        <v>-6.7316601190000256</v>
      </c>
      <c r="AW19" s="1914">
        <v>-6.4175250060002327</v>
      </c>
      <c r="AX19" s="1304">
        <v>23.688272308000251</v>
      </c>
      <c r="AY19" s="1851" t="s">
        <v>1521</v>
      </c>
      <c r="AZ19" s="1851">
        <v>-0.16976965107986053</v>
      </c>
    </row>
    <row r="20" spans="1:52" ht="15.05" customHeight="1">
      <c r="A20" s="603"/>
      <c r="B20" s="605" t="s">
        <v>1004</v>
      </c>
      <c r="C20" s="167"/>
      <c r="D20" s="396"/>
      <c r="E20" s="134" t="s">
        <v>9</v>
      </c>
      <c r="F20" s="134"/>
      <c r="G20" s="390"/>
      <c r="H20" s="390"/>
      <c r="I20" s="390"/>
      <c r="J20" s="1155" t="s">
        <v>1352</v>
      </c>
      <c r="K20" s="1155"/>
      <c r="L20" s="1155"/>
      <c r="M20" s="391"/>
      <c r="N20" s="391"/>
      <c r="O20" s="391"/>
      <c r="P20" s="391"/>
      <c r="Q20" s="391"/>
      <c r="R20" s="815"/>
      <c r="S20" s="815"/>
      <c r="T20" s="815"/>
      <c r="U20" s="934"/>
      <c r="V20" s="816"/>
      <c r="W20" s="740">
        <v>825.81000000000017</v>
      </c>
      <c r="X20" s="1171">
        <v>902.27199999999993</v>
      </c>
      <c r="Y20" s="1171">
        <v>670.28200000000004</v>
      </c>
      <c r="Z20" s="1171">
        <v>324.697</v>
      </c>
      <c r="AA20" s="1332">
        <v>2723.049</v>
      </c>
      <c r="AB20" s="1171">
        <v>752.61300000000006</v>
      </c>
      <c r="AC20" s="1171">
        <v>281.23599999999999</v>
      </c>
      <c r="AD20" s="1171">
        <v>675.98</v>
      </c>
      <c r="AE20" s="1171">
        <v>291.42200000000003</v>
      </c>
      <c r="AF20" s="1332">
        <v>2001.2513763920001</v>
      </c>
      <c r="AG20" s="1171">
        <v>941.76160397599995</v>
      </c>
      <c r="AH20" s="1171">
        <v>1075.987198666</v>
      </c>
      <c r="AI20" s="1171">
        <v>1134.9810835119997</v>
      </c>
      <c r="AJ20" s="1171">
        <v>596.51065838800014</v>
      </c>
      <c r="AK20" s="1332">
        <v>3749.240544542</v>
      </c>
      <c r="AL20" s="1171">
        <v>1165.076534352</v>
      </c>
      <c r="AM20" s="1171">
        <v>1302.8341176840001</v>
      </c>
      <c r="AN20" s="1171">
        <v>1288.2079743099998</v>
      </c>
      <c r="AO20" s="1171">
        <v>729.25580044000026</v>
      </c>
      <c r="AP20" s="1364">
        <v>4485.3744267860002</v>
      </c>
      <c r="AQ20" s="1171">
        <v>1270.3209436310001</v>
      </c>
      <c r="AR20" s="1171">
        <v>878.21217803700006</v>
      </c>
      <c r="AS20" s="1171">
        <v>1246.7792749789996</v>
      </c>
      <c r="AT20" s="1171">
        <v>122.14081815600002</v>
      </c>
      <c r="AU20" s="1364">
        <v>3517.4532148029998</v>
      </c>
      <c r="AV20" s="1171">
        <v>1143.9571301609999</v>
      </c>
      <c r="AW20" s="1171">
        <v>1246.9022516529999</v>
      </c>
      <c r="AX20" s="1199">
        <v>1199.7024092760003</v>
      </c>
      <c r="AY20" s="932">
        <v>-3.7853682848376868E-2</v>
      </c>
      <c r="AZ20" s="932">
        <v>-3.775878108319719E-2</v>
      </c>
    </row>
    <row r="21" spans="1:52" ht="15.05" customHeight="1">
      <c r="A21" s="603"/>
      <c r="B21" s="605" t="s">
        <v>1005</v>
      </c>
      <c r="C21" s="167"/>
      <c r="D21" s="396"/>
      <c r="E21" s="386" t="s">
        <v>10</v>
      </c>
      <c r="F21" s="386"/>
      <c r="G21" s="175"/>
      <c r="H21" s="175"/>
      <c r="I21" s="175"/>
      <c r="J21" s="175" t="s">
        <v>1351</v>
      </c>
      <c r="K21" s="175"/>
      <c r="L21" s="175"/>
      <c r="M21" s="176"/>
      <c r="N21" s="176"/>
      <c r="O21" s="176"/>
      <c r="P21" s="176"/>
      <c r="Q21" s="176"/>
      <c r="R21" s="817"/>
      <c r="S21" s="817"/>
      <c r="T21" s="817"/>
      <c r="U21" s="1352"/>
      <c r="V21" s="818"/>
      <c r="W21" s="741">
        <v>211.28100000000001</v>
      </c>
      <c r="X21" s="1074">
        <v>244.83799999999999</v>
      </c>
      <c r="Y21" s="1074">
        <v>136.16200000000001</v>
      </c>
      <c r="Z21" s="1074">
        <v>93.171999999999997</v>
      </c>
      <c r="AA21" s="1336">
        <v>685.45299999999997</v>
      </c>
      <c r="AB21" s="1074">
        <v>194.84200000000001</v>
      </c>
      <c r="AC21" s="1074">
        <v>64.974000000000004</v>
      </c>
      <c r="AD21" s="1074">
        <v>154.26499999999999</v>
      </c>
      <c r="AE21" s="1074">
        <v>71.921000000000006</v>
      </c>
      <c r="AF21" s="1336">
        <v>486.00258400299998</v>
      </c>
      <c r="AG21" s="1074">
        <v>222.894488497</v>
      </c>
      <c r="AH21" s="1074">
        <v>257.60375493399999</v>
      </c>
      <c r="AI21" s="1074">
        <v>310.58444482200002</v>
      </c>
      <c r="AJ21" s="1074">
        <v>150.78727252600004</v>
      </c>
      <c r="AK21" s="1336">
        <v>941.86996077900005</v>
      </c>
      <c r="AL21" s="1074">
        <v>292.60453896500002</v>
      </c>
      <c r="AM21" s="1074">
        <v>316.00183228500003</v>
      </c>
      <c r="AN21" s="1074">
        <v>354.82373020199998</v>
      </c>
      <c r="AO21" s="1074">
        <v>197.96273358899987</v>
      </c>
      <c r="AP21" s="1366">
        <v>1161.3928350409999</v>
      </c>
      <c r="AQ21" s="1074">
        <v>323.69926972899998</v>
      </c>
      <c r="AR21" s="1074">
        <v>211.02165500299998</v>
      </c>
      <c r="AS21" s="1074">
        <v>328.66315715400003</v>
      </c>
      <c r="AT21" s="1074">
        <v>27.174796657999991</v>
      </c>
      <c r="AU21" s="1366">
        <v>890.55887854399998</v>
      </c>
      <c r="AV21" s="1074">
        <v>305.04591742899999</v>
      </c>
      <c r="AW21" s="1074">
        <v>285.39355843599998</v>
      </c>
      <c r="AX21" s="1098">
        <v>283.51519904400004</v>
      </c>
      <c r="AY21" s="951">
        <v>-6.5816460690060197E-3</v>
      </c>
      <c r="AZ21" s="951">
        <v>-0.13736847932987284</v>
      </c>
    </row>
    <row r="22" spans="1:52" ht="15.05" customHeight="1">
      <c r="A22" s="603"/>
      <c r="B22" s="605" t="s">
        <v>1006</v>
      </c>
      <c r="C22" s="167"/>
      <c r="D22" s="177"/>
      <c r="E22" s="382" t="s">
        <v>6</v>
      </c>
      <c r="F22" s="382"/>
      <c r="G22" s="392"/>
      <c r="H22" s="392"/>
      <c r="I22" s="392"/>
      <c r="J22" s="392" t="s">
        <v>1335</v>
      </c>
      <c r="K22" s="392"/>
      <c r="L22" s="392"/>
      <c r="M22" s="384"/>
      <c r="N22" s="384"/>
      <c r="O22" s="384"/>
      <c r="P22" s="384"/>
      <c r="Q22" s="384"/>
      <c r="R22" s="805"/>
      <c r="S22" s="805"/>
      <c r="T22" s="805"/>
      <c r="U22" s="1347"/>
      <c r="V22" s="806"/>
      <c r="W22" s="411">
        <v>614.52900000000022</v>
      </c>
      <c r="X22" s="411">
        <v>657.43399999999974</v>
      </c>
      <c r="Y22" s="1305">
        <v>534.12</v>
      </c>
      <c r="Z22" s="1305">
        <v>231.52500000000001</v>
      </c>
      <c r="AA22" s="1331">
        <v>2037.596</v>
      </c>
      <c r="AB22" s="1305">
        <v>557.77099999999996</v>
      </c>
      <c r="AC22" s="1053">
        <v>216.262</v>
      </c>
      <c r="AD22" s="1053">
        <v>521.71500000000003</v>
      </c>
      <c r="AE22" s="1053">
        <v>219.501</v>
      </c>
      <c r="AF22" s="1331">
        <v>1515.2487923890001</v>
      </c>
      <c r="AG22" s="1305">
        <v>718.86711547899995</v>
      </c>
      <c r="AH22" s="1305">
        <v>818.38344373200016</v>
      </c>
      <c r="AI22" s="1305">
        <v>824.39663868999969</v>
      </c>
      <c r="AJ22" s="1305">
        <v>445.72338586200021</v>
      </c>
      <c r="AK22" s="1331">
        <v>2807.370583763</v>
      </c>
      <c r="AL22" s="1305">
        <v>872.47199538699999</v>
      </c>
      <c r="AM22" s="1305">
        <v>986.83228539899994</v>
      </c>
      <c r="AN22" s="1305">
        <v>933.38424410799985</v>
      </c>
      <c r="AO22" s="1305">
        <v>531.29306685100028</v>
      </c>
      <c r="AP22" s="1413">
        <v>3323.9815917450001</v>
      </c>
      <c r="AQ22" s="1305">
        <v>946.621673902</v>
      </c>
      <c r="AR22" s="1305">
        <v>667.19052303399997</v>
      </c>
      <c r="AS22" s="1305">
        <v>918.11611782499995</v>
      </c>
      <c r="AT22" s="1305">
        <v>94.966021497999918</v>
      </c>
      <c r="AU22" s="1413">
        <v>2626.8943362589998</v>
      </c>
      <c r="AV22" s="1305">
        <v>838.91121273199997</v>
      </c>
      <c r="AW22" s="1305">
        <v>961.50869321699997</v>
      </c>
      <c r="AX22" s="991">
        <v>916.1872102320001</v>
      </c>
      <c r="AY22" s="1852">
        <v>-4.7135801584241577E-2</v>
      </c>
      <c r="AZ22" s="1852">
        <v>-2.1009407803115332E-3</v>
      </c>
    </row>
    <row r="23" spans="1:52" ht="15.05" customHeight="1">
      <c r="A23" s="603"/>
      <c r="B23" s="605" t="s">
        <v>1007</v>
      </c>
      <c r="C23" s="167"/>
      <c r="E23" s="382"/>
      <c r="F23" s="382" t="s">
        <v>1122</v>
      </c>
      <c r="G23" s="392"/>
      <c r="H23" s="392"/>
      <c r="I23" s="392"/>
      <c r="J23" s="392" t="s">
        <v>1336</v>
      </c>
      <c r="K23" s="392"/>
      <c r="L23" s="392"/>
      <c r="M23" s="384"/>
      <c r="N23" s="384"/>
      <c r="O23" s="384"/>
      <c r="P23" s="384"/>
      <c r="Q23" s="384"/>
      <c r="R23" s="805"/>
      <c r="S23" s="805"/>
      <c r="T23" s="805"/>
      <c r="U23" s="1347"/>
      <c r="V23" s="806"/>
      <c r="W23" s="411">
        <v>568.68900000000019</v>
      </c>
      <c r="X23" s="411">
        <v>610.9989999999998</v>
      </c>
      <c r="Y23" s="1305">
        <v>486.02199999999999</v>
      </c>
      <c r="Z23" s="1305">
        <v>206.51</v>
      </c>
      <c r="AA23" s="1331">
        <v>1872.2070000000001</v>
      </c>
      <c r="AB23" s="1305">
        <v>518.21600000000001</v>
      </c>
      <c r="AC23" s="1053">
        <v>142.34800000000001</v>
      </c>
      <c r="AD23" s="1053">
        <v>480.2</v>
      </c>
      <c r="AE23" s="1053">
        <v>166.50200000000001</v>
      </c>
      <c r="AF23" s="1331">
        <v>1307.265952105</v>
      </c>
      <c r="AG23" s="1305">
        <v>667.10279262899996</v>
      </c>
      <c r="AH23" s="1305">
        <v>752.59511977499994</v>
      </c>
      <c r="AI23" s="1305">
        <v>778.23854056000027</v>
      </c>
      <c r="AJ23" s="1305">
        <v>389.99995569199973</v>
      </c>
      <c r="AK23" s="1331">
        <v>2587.9364086559999</v>
      </c>
      <c r="AL23" s="1305">
        <v>839.18821586299998</v>
      </c>
      <c r="AM23" s="1305">
        <v>922.74564497299991</v>
      </c>
      <c r="AN23" s="1305">
        <v>899.81063290300017</v>
      </c>
      <c r="AO23" s="1305">
        <v>479.93572399699997</v>
      </c>
      <c r="AP23" s="1413">
        <v>3141.680217736</v>
      </c>
      <c r="AQ23" s="1305">
        <v>913.68584332</v>
      </c>
      <c r="AR23" s="1305">
        <v>625.18981605099998</v>
      </c>
      <c r="AS23" s="1305">
        <v>899.30587351800023</v>
      </c>
      <c r="AT23" s="1305">
        <v>68.114948442999776</v>
      </c>
      <c r="AU23" s="1413">
        <v>2506.296481332</v>
      </c>
      <c r="AV23" s="1305">
        <v>824.00052392299995</v>
      </c>
      <c r="AW23" s="1305">
        <v>931.49532748900015</v>
      </c>
      <c r="AX23" s="991">
        <v>903.58062562300006</v>
      </c>
      <c r="AY23" s="951">
        <v>-2.996762414391152E-2</v>
      </c>
      <c r="AZ23" s="951">
        <v>4.753390621454967E-3</v>
      </c>
    </row>
    <row r="24" spans="1:52" ht="15.05" customHeight="1" thickBot="1">
      <c r="A24" s="603"/>
      <c r="B24" s="605" t="s">
        <v>1008</v>
      </c>
      <c r="C24" s="167"/>
      <c r="D24" s="168"/>
      <c r="E24" s="393"/>
      <c r="F24" s="393" t="s">
        <v>1123</v>
      </c>
      <c r="G24" s="394"/>
      <c r="H24" s="989"/>
      <c r="I24" s="394"/>
      <c r="J24" s="989" t="s">
        <v>1350</v>
      </c>
      <c r="K24" s="989"/>
      <c r="L24" s="989"/>
      <c r="M24" s="395"/>
      <c r="N24" s="395"/>
      <c r="O24" s="395"/>
      <c r="P24" s="395"/>
      <c r="Q24" s="395"/>
      <c r="R24" s="819"/>
      <c r="S24" s="819"/>
      <c r="T24" s="819"/>
      <c r="U24" s="1353"/>
      <c r="V24" s="820"/>
      <c r="W24" s="466">
        <v>45.84</v>
      </c>
      <c r="X24" s="466">
        <v>46.435000000000002</v>
      </c>
      <c r="Y24" s="1306">
        <v>48.097999999999999</v>
      </c>
      <c r="Z24" s="1306">
        <v>25.015000000000001</v>
      </c>
      <c r="AA24" s="1338">
        <v>165.38900000000001</v>
      </c>
      <c r="AB24" s="1306">
        <v>39.555</v>
      </c>
      <c r="AC24" s="1306">
        <v>73.914000000000001</v>
      </c>
      <c r="AD24" s="1306">
        <v>41.515000000000001</v>
      </c>
      <c r="AE24" s="1306">
        <v>52.999000000000002</v>
      </c>
      <c r="AF24" s="1338">
        <v>207.98284028399999</v>
      </c>
      <c r="AG24" s="1306">
        <v>51.764322849999999</v>
      </c>
      <c r="AH24" s="1306">
        <v>65.788323957000003</v>
      </c>
      <c r="AI24" s="1306">
        <v>46.158098129999985</v>
      </c>
      <c r="AJ24" s="1306">
        <v>55.72343017</v>
      </c>
      <c r="AK24" s="1338">
        <v>219.43417510699999</v>
      </c>
      <c r="AL24" s="1306">
        <v>33.283779524000003</v>
      </c>
      <c r="AM24" s="1306">
        <v>64.086640426000002</v>
      </c>
      <c r="AN24" s="1306">
        <v>33.573611205000006</v>
      </c>
      <c r="AO24" s="1306">
        <v>51.357342853999995</v>
      </c>
      <c r="AP24" s="1995">
        <v>182.301374009</v>
      </c>
      <c r="AQ24" s="1306">
        <v>32.935830582000001</v>
      </c>
      <c r="AR24" s="1306">
        <v>42.000706982999993</v>
      </c>
      <c r="AS24" s="1306">
        <v>18.810244307000005</v>
      </c>
      <c r="AT24" s="1306">
        <v>26.851073055000001</v>
      </c>
      <c r="AU24" s="1995">
        <v>120.597854927</v>
      </c>
      <c r="AV24" s="1306">
        <v>14.910688809</v>
      </c>
      <c r="AW24" s="1306">
        <v>30.013365728000004</v>
      </c>
      <c r="AX24" s="1022">
        <v>12.606584608999995</v>
      </c>
      <c r="AY24" s="1027">
        <v>-0.57996764763909536</v>
      </c>
      <c r="AZ24" s="1027">
        <v>-0.32980218633797287</v>
      </c>
    </row>
    <row r="25" spans="1:52" ht="15.05" customHeight="1">
      <c r="A25" s="603"/>
      <c r="B25" s="1610" t="s">
        <v>1325</v>
      </c>
      <c r="C25" s="167"/>
      <c r="D25" s="168"/>
      <c r="E25" s="491"/>
      <c r="F25" s="491"/>
      <c r="G25" s="281"/>
      <c r="H25" s="281"/>
      <c r="I25" s="281"/>
      <c r="J25" s="1155"/>
      <c r="K25" s="1155"/>
      <c r="L25" s="1155"/>
      <c r="M25" s="315"/>
      <c r="N25" s="315"/>
      <c r="O25" s="315"/>
      <c r="P25" s="315"/>
      <c r="Q25" s="315"/>
      <c r="R25" s="315"/>
      <c r="S25" s="315"/>
      <c r="T25" s="315"/>
      <c r="U25" s="421"/>
      <c r="V25" s="421"/>
      <c r="W25" s="742"/>
      <c r="X25" s="742"/>
      <c r="Y25" s="742"/>
      <c r="Z25" s="1173"/>
      <c r="AA25" s="1173"/>
      <c r="AK25" s="1173"/>
      <c r="AL25" s="1173"/>
      <c r="AM25" s="1173"/>
      <c r="AN25" s="1173"/>
      <c r="AO25" s="1173"/>
      <c r="AP25" s="1173"/>
      <c r="AQ25" s="1173"/>
      <c r="AR25" s="1173"/>
      <c r="AS25" s="1173"/>
      <c r="AT25" s="1173"/>
      <c r="AU25" s="1173"/>
      <c r="AV25" s="1173"/>
      <c r="AW25" s="1173"/>
      <c r="AX25" s="1173"/>
      <c r="AY25" s="151"/>
      <c r="AZ25" s="151"/>
    </row>
    <row r="26" spans="1:52" ht="15.05" customHeight="1">
      <c r="A26" s="603"/>
      <c r="B26" s="1610" t="s">
        <v>1621</v>
      </c>
      <c r="C26" s="167"/>
      <c r="D26" s="747"/>
      <c r="E26" s="491"/>
      <c r="F26" s="491"/>
      <c r="G26" s="281"/>
      <c r="H26" s="281"/>
      <c r="I26" s="315"/>
      <c r="J26" s="1166"/>
      <c r="K26" s="1166"/>
      <c r="L26" s="1166"/>
      <c r="M26" s="315"/>
      <c r="N26" s="421"/>
      <c r="O26" s="421"/>
      <c r="P26" s="421"/>
      <c r="Q26" s="315"/>
      <c r="R26" s="315"/>
      <c r="S26" s="315"/>
      <c r="T26" s="315"/>
      <c r="U26" s="421"/>
      <c r="V26" s="421"/>
      <c r="W26" s="742"/>
      <c r="X26" s="742"/>
      <c r="Y26" s="742"/>
      <c r="Z26" s="1173"/>
      <c r="AA26" s="1173"/>
      <c r="AB26" s="1173">
        <v>518.21600000000001</v>
      </c>
      <c r="AC26" s="1173">
        <v>660.56400000000008</v>
      </c>
      <c r="AD26" s="1173">
        <v>1140.7640000000001</v>
      </c>
      <c r="AE26" s="1142">
        <v>1307.2660000000001</v>
      </c>
      <c r="AF26" s="1173"/>
      <c r="AG26" s="1173">
        <v>667.10279262899996</v>
      </c>
      <c r="AH26" s="1173">
        <v>1419.6979124039999</v>
      </c>
      <c r="AI26" s="1173">
        <v>2197.9364529640002</v>
      </c>
      <c r="AJ26" s="1778">
        <v>2587.9364086559999</v>
      </c>
      <c r="AK26" s="1173"/>
      <c r="AL26" s="1173"/>
      <c r="AM26" s="1173"/>
      <c r="AN26" s="1173"/>
      <c r="AO26" s="1173"/>
      <c r="AP26" s="1173"/>
      <c r="AQ26" s="1173"/>
      <c r="AR26" s="1173"/>
      <c r="AS26" s="1173"/>
      <c r="AT26" s="1173"/>
      <c r="AU26" s="1173"/>
      <c r="AV26" s="1173"/>
      <c r="AW26" s="1173"/>
      <c r="AX26" s="1173"/>
      <c r="AY26" s="151"/>
      <c r="AZ26" s="151"/>
    </row>
    <row r="27" spans="1:52" s="261" customFormat="1" ht="15.05" customHeight="1">
      <c r="A27" s="603"/>
      <c r="B27" s="605" t="s">
        <v>1121</v>
      </c>
      <c r="C27" s="167"/>
      <c r="D27" s="747"/>
      <c r="E27" s="491"/>
      <c r="F27" s="491"/>
      <c r="G27" s="281"/>
      <c r="H27" s="281"/>
      <c r="I27" s="281"/>
      <c r="J27" s="1155"/>
      <c r="K27" s="1155"/>
      <c r="L27" s="1155"/>
      <c r="M27" s="315"/>
      <c r="N27" s="315"/>
      <c r="O27" s="315"/>
      <c r="P27" s="315"/>
      <c r="Q27" s="315"/>
      <c r="R27" s="315"/>
      <c r="S27" s="315"/>
      <c r="T27" s="315"/>
      <c r="U27" s="421"/>
      <c r="V27" s="421"/>
      <c r="W27" s="742"/>
      <c r="X27" s="742"/>
      <c r="Y27" s="742"/>
      <c r="Z27" s="1173"/>
      <c r="AA27" s="1173"/>
      <c r="AB27" s="1173"/>
      <c r="AC27" s="1173"/>
      <c r="AD27" s="1173"/>
      <c r="AE27" s="1142"/>
      <c r="AF27" s="1173"/>
      <c r="AG27" s="1173"/>
      <c r="AH27" s="1173"/>
      <c r="AI27" s="1173"/>
      <c r="AJ27" s="1173"/>
      <c r="AK27" s="2025"/>
      <c r="AL27" s="2025"/>
      <c r="AM27" s="2025"/>
      <c r="AN27" s="2025"/>
      <c r="AO27" s="2025"/>
      <c r="AP27" s="2025"/>
      <c r="AQ27" s="2025"/>
      <c r="AR27" s="2025"/>
      <c r="AS27" s="2025"/>
      <c r="AT27" s="2025"/>
      <c r="AU27" s="2025"/>
      <c r="AV27" s="2025"/>
      <c r="AW27" s="2025"/>
      <c r="AX27" s="2025"/>
      <c r="AY27" s="151"/>
      <c r="AZ27" s="1164"/>
    </row>
    <row r="28" spans="1:52" s="261" customFormat="1" ht="15.05" customHeight="1">
      <c r="A28" s="603"/>
      <c r="B28" s="605" t="s">
        <v>1009</v>
      </c>
      <c r="C28" s="167"/>
      <c r="D28" s="747"/>
      <c r="E28" s="491"/>
      <c r="F28" s="491"/>
      <c r="G28" s="281"/>
      <c r="H28" s="281"/>
      <c r="I28" s="281"/>
      <c r="J28" s="1155"/>
      <c r="K28" s="1155"/>
      <c r="L28" s="1155"/>
      <c r="M28" s="315"/>
      <c r="N28" s="315"/>
      <c r="O28" s="315"/>
      <c r="P28" s="315"/>
      <c r="Q28" s="315"/>
      <c r="R28" s="315"/>
      <c r="S28" s="315"/>
      <c r="T28" s="315"/>
      <c r="U28" s="421"/>
      <c r="V28" s="421"/>
      <c r="W28" s="742"/>
      <c r="X28" s="742"/>
      <c r="Y28" s="742"/>
      <c r="Z28" s="1173"/>
      <c r="AA28" s="1173"/>
      <c r="AB28" s="1173"/>
      <c r="AC28" s="1173"/>
      <c r="AD28" s="1173"/>
      <c r="AE28" s="1173"/>
      <c r="AF28" s="1235"/>
      <c r="AG28" s="1173"/>
      <c r="AH28" s="1173"/>
      <c r="AI28" s="1173"/>
      <c r="AJ28" s="1841"/>
      <c r="AK28" s="489"/>
      <c r="AL28" s="489"/>
      <c r="AM28" s="489"/>
      <c r="AN28" s="489"/>
      <c r="AO28" s="489"/>
      <c r="AP28" s="489"/>
      <c r="AQ28" s="489"/>
      <c r="AR28" s="489"/>
      <c r="AS28" s="489"/>
      <c r="AT28" s="489"/>
      <c r="AU28" s="489"/>
      <c r="AV28" s="489"/>
      <c r="AW28" s="489"/>
      <c r="AX28" s="489"/>
      <c r="AY28" s="151"/>
      <c r="AZ28" s="151"/>
    </row>
    <row r="29" spans="1:52" s="261" customFormat="1" ht="15.05" customHeight="1">
      <c r="A29" s="603"/>
      <c r="B29" s="605"/>
      <c r="C29" s="167"/>
      <c r="D29" s="747"/>
      <c r="E29" s="491"/>
      <c r="F29" s="491"/>
      <c r="G29" s="281"/>
      <c r="H29" s="281"/>
      <c r="I29" s="281"/>
      <c r="J29" s="1155"/>
      <c r="K29" s="1155"/>
      <c r="L29" s="1155"/>
      <c r="M29" s="315"/>
      <c r="N29" s="315"/>
      <c r="O29" s="315"/>
      <c r="P29" s="315"/>
      <c r="Q29" s="315"/>
      <c r="R29" s="315"/>
      <c r="S29" s="315"/>
      <c r="T29" s="315"/>
      <c r="U29" s="421"/>
      <c r="V29" s="421"/>
      <c r="W29" s="742"/>
      <c r="X29" s="742"/>
      <c r="Y29" s="742"/>
      <c r="Z29" s="1173"/>
      <c r="AA29" s="1173"/>
      <c r="AB29" s="1173"/>
      <c r="AC29" s="1173"/>
      <c r="AD29" s="1173"/>
      <c r="AE29" s="1173"/>
      <c r="AF29" s="1173"/>
      <c r="AG29" s="1778"/>
      <c r="AH29" s="1173"/>
      <c r="AI29" s="1173"/>
      <c r="AJ29" s="1173"/>
      <c r="AK29" s="1173"/>
      <c r="AL29" s="1825"/>
      <c r="AM29" s="1825"/>
      <c r="AN29" s="1825"/>
      <c r="AO29" s="1825"/>
      <c r="AP29" s="1825"/>
      <c r="AQ29" s="1825"/>
      <c r="AR29" s="1825"/>
      <c r="AS29" s="1825"/>
      <c r="AT29" s="1825"/>
      <c r="AU29" s="1825"/>
      <c r="AV29" s="1825"/>
      <c r="AW29" s="1825"/>
      <c r="AX29" s="1825"/>
      <c r="AY29" s="151"/>
      <c r="AZ29" s="151"/>
    </row>
    <row r="30" spans="1:52" s="261" customFormat="1" ht="15.05" customHeight="1">
      <c r="A30" s="603"/>
      <c r="B30" s="605"/>
      <c r="C30" s="167"/>
      <c r="D30" s="747"/>
      <c r="E30" s="491"/>
      <c r="F30" s="491"/>
      <c r="G30" s="281"/>
      <c r="H30" s="281"/>
      <c r="I30" s="281"/>
      <c r="J30" s="1155"/>
      <c r="K30" s="1155"/>
      <c r="L30" s="1155"/>
      <c r="M30" s="315"/>
      <c r="N30" s="315"/>
      <c r="O30" s="315"/>
      <c r="P30" s="315"/>
      <c r="Q30" s="315"/>
      <c r="R30" s="315"/>
      <c r="S30" s="315"/>
      <c r="T30" s="315"/>
      <c r="U30" s="421"/>
      <c r="V30" s="421"/>
      <c r="W30" s="742"/>
      <c r="X30" s="742"/>
      <c r="Y30" s="742"/>
      <c r="Z30" s="1173"/>
      <c r="AA30" s="1173"/>
      <c r="AB30" s="1173"/>
      <c r="AC30" s="1173"/>
      <c r="AD30" s="1173"/>
      <c r="AE30" s="1173"/>
      <c r="AF30" s="1173"/>
      <c r="AG30" s="1825"/>
      <c r="AH30" s="1825"/>
      <c r="AI30" s="1173"/>
      <c r="AJ30" s="1173"/>
      <c r="AK30" s="1173"/>
      <c r="AL30" s="1173"/>
      <c r="AM30" s="1173"/>
      <c r="AN30" s="1173"/>
      <c r="AO30" s="1173"/>
      <c r="AP30" s="1173"/>
      <c r="AQ30" s="1173"/>
      <c r="AR30" s="1173"/>
      <c r="AS30" s="1173"/>
      <c r="AT30" s="1173"/>
      <c r="AU30" s="1173"/>
      <c r="AV30" s="1173"/>
      <c r="AW30" s="1173"/>
      <c r="AX30" s="1235"/>
      <c r="AY30" s="151"/>
      <c r="AZ30" s="151"/>
    </row>
    <row r="31" spans="1:52" s="261" customFormat="1" ht="15.05" customHeight="1">
      <c r="A31" s="603"/>
      <c r="B31" s="605"/>
      <c r="C31" s="167"/>
      <c r="D31" s="747"/>
      <c r="E31" s="491"/>
      <c r="F31" s="491"/>
      <c r="G31" s="281"/>
      <c r="H31" s="281"/>
      <c r="I31" s="281"/>
      <c r="J31" s="1155"/>
      <c r="K31" s="1155"/>
      <c r="L31" s="1155"/>
      <c r="M31" s="315"/>
      <c r="N31" s="315"/>
      <c r="O31" s="315"/>
      <c r="P31" s="315"/>
      <c r="Q31" s="315"/>
      <c r="R31" s="315"/>
      <c r="S31" s="315"/>
      <c r="T31" s="315"/>
      <c r="U31" s="421"/>
      <c r="V31" s="421"/>
      <c r="W31" s="742"/>
      <c r="X31" s="742"/>
      <c r="Y31" s="742"/>
      <c r="Z31" s="1173"/>
      <c r="AA31" s="1173"/>
      <c r="AB31" s="1173"/>
      <c r="AC31" s="1173"/>
      <c r="AD31" s="1173"/>
      <c r="AE31" s="1173"/>
      <c r="AF31" s="1173"/>
      <c r="AG31" s="1173"/>
      <c r="AH31" s="1173"/>
      <c r="AI31" s="1173"/>
      <c r="AJ31" s="1173"/>
      <c r="AK31" s="1173"/>
      <c r="AL31" s="1173"/>
      <c r="AM31" s="1173"/>
      <c r="AN31" s="1173"/>
      <c r="AO31" s="1173"/>
      <c r="AP31" s="1173"/>
      <c r="AQ31" s="1173"/>
      <c r="AR31" s="1173"/>
      <c r="AS31" s="1173"/>
      <c r="AT31" s="1173"/>
      <c r="AU31" s="1173"/>
      <c r="AV31" s="1173"/>
      <c r="AW31" s="1173"/>
      <c r="AX31" s="1173"/>
      <c r="AY31" s="151"/>
      <c r="AZ31" s="151"/>
    </row>
    <row r="32" spans="1:52" s="261" customFormat="1" ht="15.05" customHeight="1">
      <c r="A32" s="603"/>
      <c r="B32" s="605"/>
      <c r="C32" s="167"/>
      <c r="D32" s="747"/>
      <c r="E32" s="491"/>
      <c r="F32" s="491"/>
      <c r="G32" s="281"/>
      <c r="H32" s="281"/>
      <c r="I32" s="281"/>
      <c r="J32" s="1155"/>
      <c r="K32" s="1155"/>
      <c r="L32" s="1155"/>
      <c r="M32" s="315"/>
      <c r="N32" s="315"/>
      <c r="O32" s="315"/>
      <c r="P32" s="315"/>
      <c r="Q32" s="315"/>
      <c r="R32" s="315"/>
      <c r="S32" s="315"/>
      <c r="T32" s="315"/>
      <c r="U32" s="421"/>
      <c r="V32" s="421"/>
      <c r="W32" s="742"/>
      <c r="X32" s="742"/>
      <c r="Y32" s="742"/>
      <c r="Z32" s="1173"/>
      <c r="AA32" s="1173"/>
      <c r="AB32" s="1173"/>
      <c r="AC32" s="1173"/>
      <c r="AD32" s="1173"/>
      <c r="AE32" s="1173"/>
      <c r="AF32" s="1173"/>
      <c r="AG32" s="1173"/>
      <c r="AH32" s="1173"/>
      <c r="AI32" s="1173"/>
      <c r="AJ32" s="1173"/>
      <c r="AK32" s="1173"/>
      <c r="AL32" s="1173"/>
      <c r="AM32" s="1173"/>
      <c r="AN32" s="1173"/>
      <c r="AO32" s="1173"/>
      <c r="AP32" s="1173"/>
      <c r="AQ32" s="1173"/>
      <c r="AR32" s="1173"/>
      <c r="AS32" s="1173"/>
      <c r="AT32" s="1173"/>
      <c r="AU32" s="1173"/>
      <c r="AV32" s="1173"/>
      <c r="AW32" s="1173"/>
      <c r="AX32" s="1173"/>
      <c r="AY32" s="151"/>
      <c r="AZ32" s="151"/>
    </row>
    <row r="33" spans="1:52" s="261" customFormat="1" ht="15.05" customHeight="1">
      <c r="A33" s="603"/>
      <c r="B33" s="605"/>
      <c r="C33" s="167"/>
      <c r="D33" s="747"/>
      <c r="E33" s="491"/>
      <c r="F33" s="491"/>
      <c r="G33" s="281"/>
      <c r="H33" s="281"/>
      <c r="I33" s="281"/>
      <c r="J33" s="1155"/>
      <c r="K33" s="1155"/>
      <c r="L33" s="1155"/>
      <c r="M33" s="315"/>
      <c r="N33" s="315"/>
      <c r="O33" s="315"/>
      <c r="P33" s="315"/>
      <c r="Q33" s="315"/>
      <c r="R33" s="315"/>
      <c r="S33" s="315"/>
      <c r="T33" s="315"/>
      <c r="U33" s="421"/>
      <c r="V33" s="421"/>
      <c r="W33" s="742"/>
      <c r="X33" s="742"/>
      <c r="Y33" s="742"/>
      <c r="Z33" s="1173"/>
      <c r="AA33" s="1173"/>
      <c r="AB33" s="1173"/>
      <c r="AC33" s="1173"/>
      <c r="AD33" s="1173"/>
      <c r="AE33" s="1173"/>
      <c r="AF33" s="1173"/>
      <c r="AG33" s="1173"/>
      <c r="AH33" s="1173"/>
      <c r="AI33" s="1173"/>
      <c r="AJ33" s="1173"/>
      <c r="AK33" s="1173"/>
      <c r="AL33" s="1173"/>
      <c r="AM33" s="1173"/>
      <c r="AN33" s="1173"/>
      <c r="AO33" s="1173"/>
      <c r="AP33" s="1173"/>
      <c r="AQ33" s="1173"/>
      <c r="AR33" s="1173"/>
      <c r="AS33" s="1173"/>
      <c r="AT33" s="1173"/>
      <c r="AU33" s="1173"/>
      <c r="AV33" s="1173"/>
      <c r="AW33" s="1173"/>
      <c r="AX33" s="1173"/>
      <c r="AY33" s="151"/>
      <c r="AZ33" s="151"/>
    </row>
    <row r="34" spans="1:52" ht="15.05" customHeight="1">
      <c r="A34" s="603"/>
      <c r="B34" s="605"/>
      <c r="C34" s="167"/>
      <c r="D34" s="747"/>
      <c r="E34" s="491"/>
      <c r="F34" s="491"/>
      <c r="G34" s="281"/>
      <c r="H34" s="281"/>
      <c r="I34" s="281"/>
      <c r="J34" s="1155"/>
      <c r="K34" s="1155"/>
      <c r="L34" s="1155"/>
      <c r="M34" s="315"/>
      <c r="N34" s="315"/>
      <c r="O34" s="315"/>
      <c r="P34" s="315"/>
      <c r="Q34" s="315"/>
      <c r="R34" s="315"/>
      <c r="S34" s="315"/>
      <c r="T34" s="315"/>
      <c r="U34" s="421"/>
      <c r="V34" s="421"/>
      <c r="W34" s="742"/>
      <c r="X34" s="742"/>
      <c r="Y34" s="742"/>
      <c r="Z34" s="1173"/>
      <c r="AA34" s="1173"/>
      <c r="AB34" s="1173"/>
      <c r="AC34" s="1173"/>
      <c r="AD34" s="1173"/>
      <c r="AE34" s="1173"/>
      <c r="AF34" s="1173"/>
      <c r="AG34" s="1173"/>
      <c r="AH34" s="1173"/>
      <c r="AI34" s="1173"/>
      <c r="AJ34" s="1173"/>
      <c r="AK34" s="1173"/>
      <c r="AL34" s="1173"/>
      <c r="AM34" s="1173"/>
      <c r="AN34" s="1173"/>
      <c r="AO34" s="1173"/>
      <c r="AP34" s="1173"/>
      <c r="AQ34" s="1173"/>
      <c r="AR34" s="1173"/>
      <c r="AS34" s="1173"/>
      <c r="AT34" s="1173"/>
      <c r="AU34" s="1173"/>
      <c r="AV34" s="1173"/>
      <c r="AW34" s="1173"/>
      <c r="AX34" s="1173"/>
      <c r="AY34" s="151"/>
      <c r="AZ34" s="151"/>
    </row>
    <row r="35" spans="1:52" ht="15.05" customHeight="1">
      <c r="A35" s="603"/>
      <c r="B35" s="605"/>
      <c r="C35" s="167"/>
      <c r="D35" s="747"/>
      <c r="E35" s="491"/>
      <c r="F35" s="491"/>
      <c r="G35" s="281"/>
      <c r="H35" s="281"/>
      <c r="I35" s="281"/>
      <c r="J35" s="1155"/>
      <c r="K35" s="1155"/>
      <c r="L35" s="1155"/>
      <c r="M35" s="315"/>
      <c r="N35" s="315"/>
      <c r="O35" s="315"/>
      <c r="P35" s="315"/>
      <c r="Q35" s="315"/>
      <c r="R35" s="315"/>
      <c r="S35" s="315"/>
      <c r="T35" s="315"/>
      <c r="U35" s="421"/>
      <c r="V35" s="421"/>
      <c r="W35" s="742"/>
      <c r="X35" s="742"/>
      <c r="Y35" s="742"/>
      <c r="Z35" s="1173"/>
      <c r="AA35" s="1173"/>
      <c r="AB35" s="1173"/>
      <c r="AC35" s="1173"/>
      <c r="AD35" s="1173"/>
      <c r="AE35" s="1173"/>
      <c r="AF35" s="1173"/>
      <c r="AG35" s="1173"/>
      <c r="AH35" s="1173"/>
      <c r="AI35" s="1173"/>
      <c r="AJ35" s="1173"/>
      <c r="AK35" s="1173"/>
      <c r="AL35" s="1173"/>
      <c r="AM35" s="1173"/>
      <c r="AN35" s="1173"/>
      <c r="AO35" s="1173"/>
      <c r="AP35" s="1173"/>
      <c r="AQ35" s="1173"/>
      <c r="AR35" s="1173"/>
      <c r="AS35" s="1173"/>
      <c r="AT35" s="1173"/>
      <c r="AU35" s="1173"/>
      <c r="AV35" s="1173"/>
      <c r="AW35" s="1173"/>
      <c r="AX35" s="1173"/>
      <c r="AY35" s="151"/>
      <c r="AZ35" s="929">
        <v>4</v>
      </c>
    </row>
    <row r="36" spans="1:52" ht="15.05" customHeight="1">
      <c r="A36" s="161"/>
      <c r="B36" s="133"/>
      <c r="D36" s="747"/>
      <c r="E36" s="491"/>
      <c r="F36" s="491"/>
      <c r="G36" s="281"/>
      <c r="H36" s="281"/>
      <c r="I36" s="281"/>
      <c r="J36" s="1155"/>
      <c r="K36" s="1155"/>
      <c r="L36" s="1155"/>
      <c r="M36" s="315"/>
      <c r="N36" s="315"/>
      <c r="O36" s="315"/>
      <c r="P36" s="315"/>
      <c r="Q36" s="315"/>
      <c r="R36" s="315"/>
      <c r="S36" s="315"/>
      <c r="T36" s="315"/>
      <c r="U36" s="421"/>
      <c r="V36" s="421"/>
      <c r="W36" s="742"/>
      <c r="X36" s="742"/>
      <c r="Y36" s="742"/>
      <c r="Z36" s="1173"/>
      <c r="AA36" s="1173"/>
      <c r="AB36" s="1173"/>
      <c r="AC36" s="1173"/>
      <c r="AD36" s="1173"/>
      <c r="AE36" s="1173"/>
      <c r="AF36" s="1173"/>
      <c r="AG36" s="1173"/>
      <c r="AH36" s="1173"/>
      <c r="AI36" s="1173"/>
      <c r="AJ36" s="1173"/>
      <c r="AK36" s="1173"/>
      <c r="AL36" s="1173"/>
      <c r="AM36" s="1173"/>
      <c r="AN36" s="1173"/>
      <c r="AO36" s="1173"/>
      <c r="AP36" s="1173"/>
      <c r="AQ36" s="1173"/>
      <c r="AR36" s="1173"/>
      <c r="AS36" s="1173"/>
      <c r="AT36" s="1173"/>
      <c r="AU36" s="1173"/>
      <c r="AV36" s="1173"/>
      <c r="AW36" s="1173"/>
      <c r="AX36" s="1173"/>
      <c r="AY36" s="1164"/>
      <c r="AZ36" s="459"/>
    </row>
    <row r="37" spans="1:52" s="528" customFormat="1" ht="5.05" customHeight="1">
      <c r="A37" s="532"/>
      <c r="B37" s="527"/>
      <c r="C37" s="535"/>
      <c r="D37" s="533"/>
      <c r="J37" s="1130"/>
      <c r="K37" s="1130"/>
      <c r="L37" s="1130"/>
      <c r="M37" s="534"/>
      <c r="N37" s="534"/>
      <c r="O37" s="534"/>
      <c r="P37" s="534"/>
      <c r="Q37" s="534"/>
      <c r="R37" s="534"/>
      <c r="S37" s="534"/>
      <c r="T37" s="534"/>
      <c r="U37" s="534"/>
      <c r="V37" s="534"/>
      <c r="W37" s="534"/>
      <c r="X37" s="534"/>
      <c r="Y37" s="534"/>
      <c r="Z37" s="1186"/>
      <c r="AA37" s="1186"/>
      <c r="AB37" s="1186"/>
      <c r="AC37" s="1186"/>
      <c r="AD37" s="1186"/>
      <c r="AE37" s="1186"/>
      <c r="AF37" s="1186"/>
      <c r="AG37" s="1186"/>
      <c r="AH37" s="1186"/>
      <c r="AI37" s="1186"/>
      <c r="AJ37" s="1186"/>
      <c r="AK37" s="1186"/>
      <c r="AL37" s="1186"/>
      <c r="AM37" s="1186"/>
      <c r="AN37" s="1186"/>
      <c r="AO37" s="1186"/>
      <c r="AP37" s="1186"/>
      <c r="AQ37" s="1186"/>
      <c r="AR37" s="1186"/>
      <c r="AS37" s="1186"/>
      <c r="AT37" s="1186"/>
      <c r="AU37" s="1186"/>
      <c r="AV37" s="1186"/>
      <c r="AW37" s="1186"/>
      <c r="AX37" s="1186"/>
      <c r="AY37" s="1186"/>
      <c r="AZ37" s="1186"/>
    </row>
    <row r="38" spans="1:52" s="563" customFormat="1" ht="20.05" customHeight="1">
      <c r="A38" s="561"/>
      <c r="B38" s="562"/>
      <c r="C38" s="576"/>
      <c r="D38" s="564"/>
      <c r="J38" s="1132"/>
      <c r="K38" s="1132"/>
      <c r="L38" s="1132"/>
      <c r="M38" s="530" t="s">
        <v>703</v>
      </c>
      <c r="N38" s="530" t="s">
        <v>721</v>
      </c>
      <c r="O38" s="530" t="s">
        <v>729</v>
      </c>
      <c r="P38" s="530" t="s">
        <v>733</v>
      </c>
      <c r="Q38" s="530" t="s">
        <v>736</v>
      </c>
      <c r="R38" s="530" t="s">
        <v>762</v>
      </c>
      <c r="S38" s="530" t="s">
        <v>768</v>
      </c>
      <c r="T38" s="530" t="s">
        <v>767</v>
      </c>
      <c r="U38" s="530" t="s">
        <v>781</v>
      </c>
      <c r="V38" s="530" t="s">
        <v>779</v>
      </c>
      <c r="W38" s="530" t="s">
        <v>973</v>
      </c>
      <c r="X38" s="530" t="s">
        <v>1090</v>
      </c>
      <c r="Y38" s="530" t="s">
        <v>1168</v>
      </c>
      <c r="Z38" s="1185" t="s">
        <v>1231</v>
      </c>
      <c r="AA38" s="1185" t="s">
        <v>1249</v>
      </c>
      <c r="AB38" s="1185" t="s">
        <v>1557</v>
      </c>
      <c r="AC38" s="1185" t="s">
        <v>1558</v>
      </c>
      <c r="AD38" s="1185" t="s">
        <v>1559</v>
      </c>
      <c r="AE38" s="1185" t="s">
        <v>1287</v>
      </c>
      <c r="AF38" s="1185" t="s">
        <v>1288</v>
      </c>
      <c r="AG38" s="1185" t="s">
        <v>1328</v>
      </c>
      <c r="AH38" s="1185" t="s">
        <v>1397</v>
      </c>
      <c r="AI38" s="1185" t="s">
        <v>1394</v>
      </c>
      <c r="AJ38" s="1185" t="s">
        <v>1407</v>
      </c>
      <c r="AK38" s="1185" t="s">
        <v>1412</v>
      </c>
      <c r="AL38" s="1185" t="s">
        <v>1415</v>
      </c>
      <c r="AM38" s="1185" t="s">
        <v>1421</v>
      </c>
      <c r="AN38" s="1185" t="s">
        <v>1560</v>
      </c>
      <c r="AO38" s="1185" t="s">
        <v>1501</v>
      </c>
      <c r="AP38" s="1185" t="s">
        <v>1577</v>
      </c>
      <c r="AQ38" s="1185" t="s">
        <v>1488</v>
      </c>
      <c r="AR38" s="1185" t="s">
        <v>1489</v>
      </c>
      <c r="AS38" s="1185" t="s">
        <v>1496</v>
      </c>
      <c r="AT38" s="1185" t="s">
        <v>1508</v>
      </c>
      <c r="AU38" s="1185" t="s">
        <v>1509</v>
      </c>
      <c r="AV38" s="1185" t="s">
        <v>1529</v>
      </c>
      <c r="AW38" s="1185" t="s">
        <v>1562</v>
      </c>
      <c r="AX38" s="1185" t="s">
        <v>1563</v>
      </c>
      <c r="AY38" s="1028" t="s">
        <v>5</v>
      </c>
      <c r="AZ38" s="827" t="s">
        <v>1046</v>
      </c>
    </row>
    <row r="39" spans="1:52" s="272" customFormat="1" ht="8.1999999999999993" customHeight="1">
      <c r="A39" s="1282"/>
      <c r="B39" s="283"/>
      <c r="C39" s="325"/>
      <c r="D39" s="1017"/>
      <c r="J39" s="1122"/>
      <c r="K39" s="1122"/>
      <c r="L39" s="1122"/>
      <c r="M39" s="460"/>
      <c r="N39" s="460"/>
      <c r="O39" s="460"/>
      <c r="P39" s="460"/>
      <c r="Q39" s="460"/>
      <c r="R39" s="460"/>
      <c r="S39" s="460"/>
      <c r="T39" s="460"/>
      <c r="U39" s="460"/>
      <c r="V39" s="460"/>
      <c r="W39" s="460"/>
      <c r="X39" s="460"/>
      <c r="Y39" s="460"/>
      <c r="Z39" s="1182"/>
      <c r="AA39" s="1182"/>
      <c r="AB39" s="1182"/>
      <c r="AC39" s="1182"/>
      <c r="AD39" s="1182"/>
      <c r="AE39" s="1182"/>
      <c r="AF39" s="1182"/>
      <c r="AG39" s="1182"/>
      <c r="AH39" s="1182"/>
      <c r="AI39" s="1182"/>
      <c r="AJ39" s="1182"/>
      <c r="AK39" s="1182"/>
      <c r="AL39" s="1182"/>
      <c r="AM39" s="1182"/>
      <c r="AN39" s="1182"/>
      <c r="AO39" s="1182"/>
      <c r="AP39" s="1182"/>
      <c r="AQ39" s="1182"/>
      <c r="AR39" s="1182"/>
      <c r="AS39" s="1182"/>
      <c r="AT39" s="1182"/>
      <c r="AU39" s="1182"/>
      <c r="AV39" s="1182"/>
      <c r="AW39" s="1182"/>
      <c r="AX39" s="1182"/>
      <c r="AY39" s="405"/>
      <c r="AZ39" s="1018"/>
    </row>
    <row r="40" spans="1:52" s="261" customFormat="1" ht="15.05" customHeight="1">
      <c r="A40" s="159" t="s">
        <v>55</v>
      </c>
      <c r="B40" s="160"/>
      <c r="C40" s="180"/>
      <c r="D40" s="747"/>
      <c r="E40" s="491"/>
      <c r="F40" s="491"/>
      <c r="G40" s="281"/>
      <c r="H40" s="281"/>
      <c r="I40" s="281"/>
      <c r="J40" s="1155"/>
      <c r="K40" s="1155"/>
      <c r="L40" s="1155"/>
      <c r="M40" s="315"/>
      <c r="N40" s="315"/>
      <c r="O40" s="315"/>
      <c r="P40" s="315"/>
      <c r="Q40" s="315"/>
      <c r="R40" s="315"/>
      <c r="S40" s="315"/>
      <c r="T40" s="315"/>
      <c r="U40" s="421"/>
      <c r="V40" s="421"/>
      <c r="W40" s="742"/>
      <c r="X40" s="742"/>
      <c r="Y40" s="742"/>
      <c r="Z40" s="1173"/>
      <c r="AA40" s="1173"/>
      <c r="AB40" s="1173"/>
      <c r="AC40" s="1173"/>
      <c r="AD40" s="1173"/>
      <c r="AE40" s="1173"/>
      <c r="AF40" s="1173"/>
      <c r="AG40" s="1173"/>
      <c r="AH40" s="1173"/>
      <c r="AI40" s="1173"/>
      <c r="AJ40" s="1173"/>
      <c r="AK40" s="1173"/>
      <c r="AL40" s="1173"/>
      <c r="AM40" s="1173"/>
      <c r="AN40" s="1173"/>
      <c r="AO40" s="1173"/>
      <c r="AP40" s="1173"/>
      <c r="AQ40" s="1173"/>
      <c r="AR40" s="1173"/>
      <c r="AS40" s="1173"/>
      <c r="AT40" s="1173"/>
      <c r="AU40" s="1173"/>
      <c r="AV40" s="1173"/>
      <c r="AW40" s="1173"/>
      <c r="AX40" s="1173"/>
      <c r="AY40" s="151"/>
      <c r="AZ40" s="929"/>
    </row>
    <row r="41" spans="1:52" s="261" customFormat="1">
      <c r="A41" s="161"/>
      <c r="B41" s="162"/>
      <c r="C41" s="180"/>
      <c r="D41" s="552" t="s">
        <v>1215</v>
      </c>
      <c r="E41" s="178"/>
      <c r="F41" s="7"/>
      <c r="G41" s="7"/>
      <c r="H41" s="7"/>
      <c r="I41" s="7"/>
      <c r="J41" s="7"/>
      <c r="K41" s="7"/>
      <c r="L41" s="7"/>
      <c r="M41" s="315"/>
      <c r="V41" s="538"/>
      <c r="W41" s="166"/>
      <c r="X41" s="166"/>
      <c r="Y41" s="166"/>
      <c r="Z41" s="166"/>
      <c r="AA41" s="166"/>
      <c r="AB41" s="166"/>
      <c r="AC41" s="166"/>
      <c r="AD41" s="166"/>
      <c r="AE41" s="166"/>
      <c r="AF41" s="166"/>
      <c r="AG41" s="166"/>
      <c r="AH41" s="538"/>
      <c r="AI41" s="166"/>
      <c r="AJ41" s="166"/>
      <c r="AK41" s="166"/>
      <c r="AL41" s="166"/>
      <c r="AM41" s="166"/>
      <c r="AN41" s="166"/>
      <c r="AO41" s="166"/>
      <c r="AP41" s="166"/>
      <c r="AQ41" s="166"/>
      <c r="AR41" s="166"/>
      <c r="AS41" s="166"/>
      <c r="AT41" s="166"/>
      <c r="AU41" s="166"/>
      <c r="AV41" s="166"/>
      <c r="AW41" s="166"/>
      <c r="AX41" s="166"/>
      <c r="AY41" s="369"/>
      <c r="AZ41" s="537" t="s">
        <v>76</v>
      </c>
    </row>
    <row r="42" spans="1:52" s="261" customFormat="1" ht="15.05" customHeight="1">
      <c r="A42" s="602" t="s">
        <v>992</v>
      </c>
      <c r="B42" s="604"/>
      <c r="C42" s="180"/>
      <c r="D42" s="747"/>
      <c r="E42" s="385" t="s">
        <v>1019</v>
      </c>
      <c r="F42" s="385"/>
      <c r="G42" s="392"/>
      <c r="H42" s="392"/>
      <c r="I42" s="392"/>
      <c r="J42" s="392"/>
      <c r="K42" s="392"/>
      <c r="L42" s="392"/>
      <c r="M42" s="384"/>
      <c r="N42" s="384"/>
      <c r="O42" s="384"/>
      <c r="P42" s="384"/>
      <c r="Q42" s="384"/>
      <c r="R42" s="787">
        <v>1493.731</v>
      </c>
      <c r="S42" s="787">
        <v>1480.97</v>
      </c>
      <c r="T42" s="787">
        <v>1497.393</v>
      </c>
      <c r="U42" s="788">
        <v>1518.7239999999999</v>
      </c>
      <c r="V42" s="1323">
        <v>5990.8180000000002</v>
      </c>
      <c r="W42" s="411">
        <v>1550.184</v>
      </c>
      <c r="X42" s="411">
        <v>1629.1949999999999</v>
      </c>
      <c r="Y42" s="1305">
        <v>1535.3689999999999</v>
      </c>
      <c r="Z42" s="1305">
        <v>1489.271</v>
      </c>
      <c r="AA42" s="1331">
        <v>6204.0060000000003</v>
      </c>
      <c r="AB42" s="1305">
        <v>1563.306</v>
      </c>
      <c r="AC42" s="1305">
        <v>1428.0820000000001</v>
      </c>
      <c r="AD42" s="1305">
        <v>1527.6869999999999</v>
      </c>
      <c r="AE42" s="1305">
        <v>1488.912</v>
      </c>
      <c r="AF42" s="1331">
        <v>6007.9870300340008</v>
      </c>
      <c r="AG42" s="1305">
        <v>1643.783773313</v>
      </c>
      <c r="AH42" s="1305">
        <v>1703.6305997469999</v>
      </c>
      <c r="AI42" s="1305">
        <v>1763.6738486260001</v>
      </c>
      <c r="AJ42" s="1305">
        <v>1765.0943519679995</v>
      </c>
      <c r="AK42" s="1331">
        <v>6876.1825736539995</v>
      </c>
      <c r="AL42" s="1305">
        <v>1895.4448895549999</v>
      </c>
      <c r="AM42" s="1305">
        <v>2067.9422493440002</v>
      </c>
      <c r="AN42" s="1305">
        <v>1973.0895754090006</v>
      </c>
      <c r="AO42" s="1305">
        <v>2220.1940650429997</v>
      </c>
      <c r="AP42" s="1413">
        <v>8156.6707793510004</v>
      </c>
      <c r="AQ42" s="1305">
        <v>2109.5207004140002</v>
      </c>
      <c r="AR42" s="1305">
        <v>2029.4675751149998</v>
      </c>
      <c r="AS42" s="1305">
        <v>2036.1237215300007</v>
      </c>
      <c r="AT42" s="1305">
        <v>1934.6471586079988</v>
      </c>
      <c r="AU42" s="1413">
        <v>8109.7591556669995</v>
      </c>
      <c r="AV42" s="1305">
        <v>2139.590349134</v>
      </c>
      <c r="AW42" s="1305">
        <v>2223.7862722790001</v>
      </c>
      <c r="AX42" s="991">
        <v>2247.8961083130007</v>
      </c>
      <c r="AY42" s="1290">
        <v>1.0841795515399211E-2</v>
      </c>
      <c r="AZ42" s="1290">
        <v>0.10400762220081017</v>
      </c>
    </row>
    <row r="43" spans="1:52" s="261" customFormat="1" ht="15.05" customHeight="1">
      <c r="A43" s="604"/>
      <c r="B43" s="605" t="s">
        <v>993</v>
      </c>
      <c r="C43" s="180"/>
      <c r="D43" s="396"/>
      <c r="F43" s="491" t="s">
        <v>1020</v>
      </c>
      <c r="G43" s="491"/>
      <c r="H43" s="491"/>
      <c r="I43" s="491"/>
      <c r="J43" s="1158"/>
      <c r="K43" s="1158"/>
      <c r="L43" s="1158"/>
      <c r="M43" s="281"/>
      <c r="N43" s="315"/>
      <c r="O43" s="315"/>
      <c r="P43" s="315"/>
      <c r="Q43" s="315"/>
      <c r="R43" s="753">
        <v>1245.799</v>
      </c>
      <c r="S43" s="753">
        <v>1271.3399999999999</v>
      </c>
      <c r="T43" s="753">
        <v>1301.771</v>
      </c>
      <c r="U43" s="756">
        <v>1322.1559999999999</v>
      </c>
      <c r="V43" s="1324">
        <v>5141.0659999999998</v>
      </c>
      <c r="W43" s="740">
        <v>1320.3340000000001</v>
      </c>
      <c r="X43" s="1171">
        <v>1342.2349999999999</v>
      </c>
      <c r="Y43" s="1171">
        <v>1333.7339999999999</v>
      </c>
      <c r="Z43" s="1171">
        <v>1320.393</v>
      </c>
      <c r="AA43" s="1332">
        <v>5316.6959999999999</v>
      </c>
      <c r="AB43" s="1171">
        <v>1305.279</v>
      </c>
      <c r="AC43" s="1171">
        <v>1319.87</v>
      </c>
      <c r="AD43" s="1171">
        <v>1328.8620000000001</v>
      </c>
      <c r="AE43" s="1171">
        <v>1337.106</v>
      </c>
      <c r="AF43" s="1332">
        <v>5291.117233951999</v>
      </c>
      <c r="AG43" s="1171">
        <v>1380.0925786560001</v>
      </c>
      <c r="AH43" s="1171">
        <v>1445.6309060479998</v>
      </c>
      <c r="AI43" s="1171">
        <v>1486.6371788739998</v>
      </c>
      <c r="AJ43" s="1171">
        <v>1609.6605199360001</v>
      </c>
      <c r="AK43" s="1332">
        <v>5922.0211835139999</v>
      </c>
      <c r="AL43" s="1171">
        <v>1685.254075715</v>
      </c>
      <c r="AM43" s="1171">
        <v>1796.2165643510007</v>
      </c>
      <c r="AN43" s="1171">
        <v>1920.9012661599991</v>
      </c>
      <c r="AO43" s="1171">
        <v>2015.3523219010012</v>
      </c>
      <c r="AP43" s="1364">
        <v>7417.724228127001</v>
      </c>
      <c r="AQ43" s="1171">
        <v>1892.4606915489999</v>
      </c>
      <c r="AR43" s="1171">
        <v>1864.8411929279996</v>
      </c>
      <c r="AS43" s="1171">
        <v>1859.9433804950013</v>
      </c>
      <c r="AT43" s="1171">
        <v>1819.0113580549978</v>
      </c>
      <c r="AU43" s="1364">
        <v>7436.2566230269986</v>
      </c>
      <c r="AV43" s="1171">
        <v>1875.1500241880003</v>
      </c>
      <c r="AW43" s="1171">
        <v>1876.4611570810002</v>
      </c>
      <c r="AX43" s="1199">
        <v>1880.7946329149991</v>
      </c>
      <c r="AY43" s="932">
        <v>2.3093874432977834E-3</v>
      </c>
      <c r="AZ43" s="932">
        <v>1.1210692023565061E-2</v>
      </c>
    </row>
    <row r="44" spans="1:52" s="261" customFormat="1" ht="15.05" customHeight="1">
      <c r="A44" s="604"/>
      <c r="B44" s="798" t="s">
        <v>994</v>
      </c>
      <c r="C44" s="180"/>
      <c r="D44" s="396"/>
      <c r="F44" s="491"/>
      <c r="G44" s="491" t="s">
        <v>1086</v>
      </c>
      <c r="H44" s="491"/>
      <c r="I44" s="491"/>
      <c r="J44" s="1158" t="s">
        <v>1361</v>
      </c>
      <c r="K44" s="1158"/>
      <c r="L44" s="1158"/>
      <c r="M44" s="281"/>
      <c r="N44" s="315"/>
      <c r="O44" s="315"/>
      <c r="P44" s="315"/>
      <c r="Q44" s="315"/>
      <c r="R44" s="753">
        <v>2117.3020000000001</v>
      </c>
      <c r="S44" s="753">
        <v>2203.0630000000001</v>
      </c>
      <c r="T44" s="753">
        <v>2304.047</v>
      </c>
      <c r="U44" s="756">
        <v>2390.248</v>
      </c>
      <c r="V44" s="1324">
        <v>9014.66</v>
      </c>
      <c r="W44" s="740">
        <v>2425.9169999999999</v>
      </c>
      <c r="X44" s="1171">
        <v>2495.7840000000001</v>
      </c>
      <c r="Y44" s="1171">
        <v>2493.9879999999998</v>
      </c>
      <c r="Z44" s="1171">
        <v>2396.8490000000002</v>
      </c>
      <c r="AA44" s="1332">
        <v>9812.5380000000005</v>
      </c>
      <c r="AB44" s="1171">
        <v>2290.4580000000001</v>
      </c>
      <c r="AC44" s="1171">
        <v>2197.62</v>
      </c>
      <c r="AD44" s="1171">
        <v>2056.7570000000001</v>
      </c>
      <c r="AE44" s="1171">
        <v>2004.3879999999999</v>
      </c>
      <c r="AF44" s="1332">
        <v>8549.2233285999991</v>
      </c>
      <c r="AG44" s="1171">
        <v>1991.772974921</v>
      </c>
      <c r="AH44" s="1171">
        <v>2031.28574525</v>
      </c>
      <c r="AI44" s="1171">
        <v>2105.8208759599997</v>
      </c>
      <c r="AJ44" s="1171">
        <v>2305.1481956500002</v>
      </c>
      <c r="AK44" s="1332">
        <v>8434.0277917809999</v>
      </c>
      <c r="AL44" s="1171">
        <v>2521.025829661</v>
      </c>
      <c r="AM44" s="1171">
        <v>2811.3327745650004</v>
      </c>
      <c r="AN44" s="1171">
        <v>3326.1540600239996</v>
      </c>
      <c r="AO44" s="1171">
        <v>4083.8917337540006</v>
      </c>
      <c r="AP44" s="1364">
        <v>12742.404398004001</v>
      </c>
      <c r="AQ44" s="1171">
        <v>4389.3738299389997</v>
      </c>
      <c r="AR44" s="1171">
        <v>4495.1962029779997</v>
      </c>
      <c r="AS44" s="1171">
        <v>4675.5201620870012</v>
      </c>
      <c r="AT44" s="1171">
        <v>4825.7772430889981</v>
      </c>
      <c r="AU44" s="1364">
        <v>18385.867438092999</v>
      </c>
      <c r="AV44" s="1171">
        <v>4863.2677720020001</v>
      </c>
      <c r="AW44" s="1171">
        <v>4823.2621542090001</v>
      </c>
      <c r="AX44" s="1199">
        <v>4903.2637062739996</v>
      </c>
      <c r="AY44" s="932">
        <v>1.6586606638245183E-2</v>
      </c>
      <c r="AZ44" s="932">
        <v>4.8709776942837735E-2</v>
      </c>
    </row>
    <row r="45" spans="1:52" s="261" customFormat="1" ht="15.05" customHeight="1">
      <c r="A45" s="603"/>
      <c r="B45" s="605" t="s">
        <v>995</v>
      </c>
      <c r="C45" s="180"/>
      <c r="D45" s="396"/>
      <c r="F45" s="491"/>
      <c r="G45" s="491" t="s">
        <v>1087</v>
      </c>
      <c r="H45" s="491"/>
      <c r="I45" s="491"/>
      <c r="J45" s="1158" t="s">
        <v>1362</v>
      </c>
      <c r="K45" s="1158"/>
      <c r="L45" s="1158"/>
      <c r="M45" s="281"/>
      <c r="N45" s="315"/>
      <c r="O45" s="315"/>
      <c r="P45" s="315"/>
      <c r="Q45" s="315"/>
      <c r="R45" s="753">
        <v>871.50300000000004</v>
      </c>
      <c r="S45" s="753">
        <v>931.72299999999996</v>
      </c>
      <c r="T45" s="753">
        <v>1002.276</v>
      </c>
      <c r="U45" s="756">
        <v>1068.0920000000001</v>
      </c>
      <c r="V45" s="1324">
        <v>3873.5940000000001</v>
      </c>
      <c r="W45" s="740">
        <v>1105.5830000000001</v>
      </c>
      <c r="X45" s="1171">
        <v>1153.549</v>
      </c>
      <c r="Y45" s="1171">
        <v>1160.2539999999999</v>
      </c>
      <c r="Z45" s="1171">
        <v>1076.4559999999999</v>
      </c>
      <c r="AA45" s="1332">
        <v>4495.8419999999996</v>
      </c>
      <c r="AB45" s="1171">
        <v>985.17899999999997</v>
      </c>
      <c r="AC45" s="1171">
        <v>877.75</v>
      </c>
      <c r="AD45" s="1171">
        <v>727.89499999999998</v>
      </c>
      <c r="AE45" s="1171">
        <v>667.28200000000004</v>
      </c>
      <c r="AF45" s="1332">
        <v>3258.1060946480002</v>
      </c>
      <c r="AG45" s="1171">
        <v>611.68039626500001</v>
      </c>
      <c r="AH45" s="1171">
        <v>585.65483920200006</v>
      </c>
      <c r="AI45" s="1171">
        <v>619.18369708599994</v>
      </c>
      <c r="AJ45" s="1171">
        <v>695.48767571400003</v>
      </c>
      <c r="AK45" s="1332">
        <v>2512.006608267</v>
      </c>
      <c r="AL45" s="1171">
        <v>835.77175394599999</v>
      </c>
      <c r="AM45" s="1171">
        <v>1015.1162102139999</v>
      </c>
      <c r="AN45" s="1171">
        <v>1405.2527938640003</v>
      </c>
      <c r="AO45" s="1171">
        <v>2068.5394118529994</v>
      </c>
      <c r="AP45" s="1364">
        <v>5324.6801698769996</v>
      </c>
      <c r="AQ45" s="1171">
        <v>2496.9131383899999</v>
      </c>
      <c r="AR45" s="1171">
        <v>2630.3550100500001</v>
      </c>
      <c r="AS45" s="1171">
        <v>2815.5767815919999</v>
      </c>
      <c r="AT45" s="1171">
        <v>3006.7658850340003</v>
      </c>
      <c r="AU45" s="1364">
        <v>10949.610815066</v>
      </c>
      <c r="AV45" s="1171">
        <v>2988.1177478139998</v>
      </c>
      <c r="AW45" s="1171">
        <v>2946.8009971279998</v>
      </c>
      <c r="AX45" s="1199">
        <v>3022.4690733590005</v>
      </c>
      <c r="AY45" s="932">
        <v>2.5678040799072654E-2</v>
      </c>
      <c r="AZ45" s="932">
        <v>7.3481317618345532E-2</v>
      </c>
    </row>
    <row r="46" spans="1:52" s="261" customFormat="1" ht="15.05" customHeight="1">
      <c r="A46" s="603"/>
      <c r="B46" s="1610" t="s">
        <v>1461</v>
      </c>
      <c r="C46" s="180"/>
      <c r="D46" s="396"/>
      <c r="F46" s="261" t="s">
        <v>797</v>
      </c>
      <c r="J46" s="1151"/>
      <c r="K46" s="1151"/>
      <c r="L46" s="1151"/>
      <c r="M46" s="747"/>
      <c r="N46" s="337"/>
      <c r="O46" s="337"/>
      <c r="P46" s="337"/>
      <c r="Q46" s="337"/>
      <c r="R46" s="755">
        <v>247.93199999999999</v>
      </c>
      <c r="S46" s="755">
        <v>209.63</v>
      </c>
      <c r="T46" s="755">
        <v>195.62200000000001</v>
      </c>
      <c r="U46" s="949">
        <v>196.56800000000001</v>
      </c>
      <c r="V46" s="1325">
        <v>849.75199999999995</v>
      </c>
      <c r="W46" s="632">
        <v>229.85</v>
      </c>
      <c r="X46" s="1041">
        <v>286.95999999999998</v>
      </c>
      <c r="Y46" s="1041">
        <v>201.63499999999999</v>
      </c>
      <c r="Z46" s="1041">
        <v>168.87799999999999</v>
      </c>
      <c r="AA46" s="1333">
        <v>887.31</v>
      </c>
      <c r="AB46" s="1041">
        <v>258.02699999999999</v>
      </c>
      <c r="AC46" s="1041">
        <v>108.212</v>
      </c>
      <c r="AD46" s="1041">
        <v>198.82499999999999</v>
      </c>
      <c r="AE46" s="1041">
        <v>151.80600000000001</v>
      </c>
      <c r="AF46" s="1333">
        <v>716.86979608200181</v>
      </c>
      <c r="AG46" s="1041">
        <v>263.69119465699987</v>
      </c>
      <c r="AH46" s="1041">
        <v>257.99969369900009</v>
      </c>
      <c r="AI46" s="1041">
        <v>277.03666975200031</v>
      </c>
      <c r="AJ46" s="1041">
        <v>155.43383203199937</v>
      </c>
      <c r="AK46" s="1333">
        <v>954.16139013999964</v>
      </c>
      <c r="AL46" s="1041">
        <v>210.19081383999992</v>
      </c>
      <c r="AM46" s="1041">
        <v>271.7256849929995</v>
      </c>
      <c r="AN46" s="1041">
        <v>52.188309249001577</v>
      </c>
      <c r="AO46" s="1041">
        <v>204.84174314199845</v>
      </c>
      <c r="AP46" s="1563">
        <v>738.94655122399945</v>
      </c>
      <c r="AQ46" s="1041">
        <v>217.06000886500033</v>
      </c>
      <c r="AR46" s="1041">
        <v>164.62638218700022</v>
      </c>
      <c r="AS46" s="1041">
        <v>176.1803410349994</v>
      </c>
      <c r="AT46" s="1041">
        <v>115.63580055300099</v>
      </c>
      <c r="AU46" s="1563">
        <v>673.50253264000094</v>
      </c>
      <c r="AV46" s="1041">
        <v>264.44032494599969</v>
      </c>
      <c r="AW46" s="1041">
        <v>347.32511519799982</v>
      </c>
      <c r="AX46" s="1058">
        <v>367.10147539800164</v>
      </c>
      <c r="AY46" s="1828">
        <v>5.6939044528144356E-2</v>
      </c>
      <c r="AZ46" s="1828">
        <v>1.0836687750824279</v>
      </c>
    </row>
    <row r="47" spans="1:52" s="261" customFormat="1" ht="15.05" customHeight="1">
      <c r="A47" s="603"/>
      <c r="B47" s="605" t="s">
        <v>997</v>
      </c>
      <c r="C47" s="180"/>
      <c r="D47" s="396"/>
      <c r="H47" s="261" t="s">
        <v>97</v>
      </c>
      <c r="J47" s="1151"/>
      <c r="K47" s="1151"/>
      <c r="L47" s="1151"/>
      <c r="M47" s="337"/>
      <c r="N47" s="337"/>
      <c r="O47" s="337"/>
      <c r="P47" s="337"/>
      <c r="Q47" s="337"/>
      <c r="R47" s="755">
        <v>245.904</v>
      </c>
      <c r="S47" s="755">
        <v>230.91900000000001</v>
      </c>
      <c r="T47" s="755">
        <v>221.72399999999999</v>
      </c>
      <c r="U47" s="949">
        <v>212.77699999999999</v>
      </c>
      <c r="V47" s="1325">
        <v>911.32399999999996</v>
      </c>
      <c r="W47" s="632">
        <v>235.595</v>
      </c>
      <c r="X47" s="1041">
        <v>254.62299999999999</v>
      </c>
      <c r="Y47" s="1041">
        <v>237.524</v>
      </c>
      <c r="Z47" s="1041">
        <v>244.51300000000001</v>
      </c>
      <c r="AA47" s="1333">
        <v>972.255</v>
      </c>
      <c r="AB47" s="1041">
        <v>243.42699999999999</v>
      </c>
      <c r="AC47" s="1041">
        <v>212.55799999999999</v>
      </c>
      <c r="AD47" s="1041">
        <v>206.69800000000001</v>
      </c>
      <c r="AE47" s="1041">
        <v>183.45699999999999</v>
      </c>
      <c r="AF47" s="1333">
        <v>846.13972473300009</v>
      </c>
      <c r="AG47" s="1041">
        <v>242.280604181</v>
      </c>
      <c r="AH47" s="1041">
        <v>236.37188997999999</v>
      </c>
      <c r="AI47" s="1041">
        <v>241.06061192800001</v>
      </c>
      <c r="AJ47" s="1041">
        <v>212.67666359599991</v>
      </c>
      <c r="AK47" s="1333">
        <v>932.38976968499992</v>
      </c>
      <c r="AL47" s="1041">
        <v>225.60435970700001</v>
      </c>
      <c r="AM47" s="1041">
        <v>241.73598864000002</v>
      </c>
      <c r="AN47" s="1041">
        <v>232.75347223699998</v>
      </c>
      <c r="AO47" s="1041">
        <v>227.01970014300014</v>
      </c>
      <c r="AP47" s="1563">
        <v>927.11352072700015</v>
      </c>
      <c r="AQ47" s="1041">
        <v>224.34691900799999</v>
      </c>
      <c r="AR47" s="1041">
        <v>220.04738853699996</v>
      </c>
      <c r="AS47" s="1041">
        <v>221.77517388600006</v>
      </c>
      <c r="AT47" s="1041">
        <v>214.00743080199993</v>
      </c>
      <c r="AU47" s="1563">
        <v>880.17691223299994</v>
      </c>
      <c r="AV47" s="1041">
        <v>263.69498433700005</v>
      </c>
      <c r="AW47" s="1041">
        <v>257.89459089299987</v>
      </c>
      <c r="AX47" s="1058">
        <v>261.42581741900005</v>
      </c>
      <c r="AY47" s="1828">
        <v>1.3692518768124495E-2</v>
      </c>
      <c r="AZ47" s="1828">
        <v>0.1787875659760807</v>
      </c>
    </row>
    <row r="48" spans="1:52" s="261" customFormat="1" ht="15.05" customHeight="1">
      <c r="A48" s="603"/>
      <c r="B48" s="605" t="s">
        <v>998</v>
      </c>
      <c r="C48" s="180"/>
      <c r="D48" s="396"/>
      <c r="I48" s="261" t="s">
        <v>1088</v>
      </c>
      <c r="J48" s="1151" t="s">
        <v>1363</v>
      </c>
      <c r="K48" s="1151" t="s">
        <v>1367</v>
      </c>
      <c r="L48" s="1151" t="s">
        <v>1368</v>
      </c>
      <c r="M48" s="337"/>
      <c r="N48" s="337"/>
      <c r="O48" s="337"/>
      <c r="P48" s="337"/>
      <c r="Q48" s="337"/>
      <c r="R48" s="755">
        <v>283.13</v>
      </c>
      <c r="S48" s="755">
        <v>271.40600000000001</v>
      </c>
      <c r="T48" s="755">
        <v>263.08999999999997</v>
      </c>
      <c r="U48" s="949">
        <v>261.77100000000002</v>
      </c>
      <c r="V48" s="1325">
        <v>1079.3969999999999</v>
      </c>
      <c r="W48" s="632">
        <v>271.88600000000002</v>
      </c>
      <c r="X48" s="1041">
        <v>293.745</v>
      </c>
      <c r="Y48" s="1041">
        <v>277.70600000000002</v>
      </c>
      <c r="Z48" s="1041">
        <v>301.04899999999998</v>
      </c>
      <c r="AA48" s="1333">
        <v>1144.386</v>
      </c>
      <c r="AB48" s="1041">
        <v>280.21800000000002</v>
      </c>
      <c r="AC48" s="1041">
        <v>254.04300000000001</v>
      </c>
      <c r="AD48" s="1041">
        <v>257.577</v>
      </c>
      <c r="AE48" s="1041">
        <v>257.71600000000001</v>
      </c>
      <c r="AF48" s="1333">
        <v>1049.553977087</v>
      </c>
      <c r="AG48" s="1041">
        <v>283.46714414000002</v>
      </c>
      <c r="AH48" s="1041">
        <v>283.16695621399998</v>
      </c>
      <c r="AI48" s="1041">
        <v>281.09089607999999</v>
      </c>
      <c r="AJ48" s="1041">
        <v>271.30907020799998</v>
      </c>
      <c r="AK48" s="1333">
        <v>1119.034066642</v>
      </c>
      <c r="AL48" s="1041">
        <v>270.61843494800002</v>
      </c>
      <c r="AM48" s="1041">
        <v>295.75552886700001</v>
      </c>
      <c r="AN48" s="1041">
        <v>284.80461309599991</v>
      </c>
      <c r="AO48" s="1041">
        <v>300.79504389400017</v>
      </c>
      <c r="AP48" s="1563">
        <v>1151.9736208050001</v>
      </c>
      <c r="AQ48" s="1041">
        <v>276.96286592199999</v>
      </c>
      <c r="AR48" s="1041">
        <v>275.54132070499998</v>
      </c>
      <c r="AS48" s="1041">
        <v>271.97918447100005</v>
      </c>
      <c r="AT48" s="1041">
        <v>278.81444356999998</v>
      </c>
      <c r="AU48" s="1563">
        <v>1103.297814668</v>
      </c>
      <c r="AV48" s="1041">
        <v>309.91650112100007</v>
      </c>
      <c r="AW48" s="1041">
        <v>305.80225781299981</v>
      </c>
      <c r="AX48" s="1058">
        <v>312.90060926100011</v>
      </c>
      <c r="AY48" s="1828">
        <v>2.3212227073682978E-2</v>
      </c>
      <c r="AZ48" s="1828">
        <v>0.15045792886537357</v>
      </c>
    </row>
    <row r="49" spans="1:52" s="261" customFormat="1" ht="15.05" customHeight="1">
      <c r="A49" s="603"/>
      <c r="B49" s="605" t="s">
        <v>999</v>
      </c>
      <c r="C49" s="180"/>
      <c r="I49" s="261" t="s">
        <v>1089</v>
      </c>
      <c r="J49" s="1151" t="s">
        <v>1364</v>
      </c>
      <c r="K49" s="1151" t="s">
        <v>1369</v>
      </c>
      <c r="L49" s="1151"/>
      <c r="M49" s="337"/>
      <c r="N49" s="337"/>
      <c r="O49" s="337"/>
      <c r="P49" s="337"/>
      <c r="Q49" s="337"/>
      <c r="R49" s="755">
        <v>37.225999999999999</v>
      </c>
      <c r="S49" s="755">
        <v>40.487000000000002</v>
      </c>
      <c r="T49" s="755">
        <v>41.366</v>
      </c>
      <c r="U49" s="949">
        <v>48.994</v>
      </c>
      <c r="V49" s="1325">
        <v>168.07300000000001</v>
      </c>
      <c r="W49" s="632">
        <v>36.290999999999997</v>
      </c>
      <c r="X49" s="1041">
        <v>39.122</v>
      </c>
      <c r="Y49" s="1041">
        <v>40.182000000000002</v>
      </c>
      <c r="Z49" s="1041">
        <v>56.536000000000001</v>
      </c>
      <c r="AA49" s="1333">
        <v>172.131</v>
      </c>
      <c r="AB49" s="1041">
        <v>36.790999999999997</v>
      </c>
      <c r="AC49" s="1041">
        <v>41.575000000000003</v>
      </c>
      <c r="AD49" s="1041">
        <v>50.789000000000001</v>
      </c>
      <c r="AE49" s="1041">
        <v>74.259</v>
      </c>
      <c r="AF49" s="1333">
        <v>203.41425235399998</v>
      </c>
      <c r="AG49" s="1041">
        <v>41.186539959000001</v>
      </c>
      <c r="AH49" s="1041">
        <v>46.795066233999989</v>
      </c>
      <c r="AI49" s="1041">
        <v>40.030284152000021</v>
      </c>
      <c r="AJ49" s="1041">
        <v>58.632406612000011</v>
      </c>
      <c r="AK49" s="1333">
        <v>186.64429695700002</v>
      </c>
      <c r="AL49" s="1041">
        <v>45.014075241</v>
      </c>
      <c r="AM49" s="1041">
        <v>54.019540227000007</v>
      </c>
      <c r="AN49" s="1041">
        <v>52.051140858999972</v>
      </c>
      <c r="AO49" s="1041">
        <v>73.775343751000008</v>
      </c>
      <c r="AP49" s="1563">
        <v>224.86010007799999</v>
      </c>
      <c r="AQ49" s="1041">
        <v>52.615946913999998</v>
      </c>
      <c r="AR49" s="1041">
        <v>55.493932168000008</v>
      </c>
      <c r="AS49" s="1041">
        <v>50.204010584999978</v>
      </c>
      <c r="AT49" s="1041">
        <v>64.807012768000021</v>
      </c>
      <c r="AU49" s="1563">
        <v>223.120902435</v>
      </c>
      <c r="AV49" s="1041">
        <v>46.221516783999995</v>
      </c>
      <c r="AW49" s="1041">
        <v>47.907666920000004</v>
      </c>
      <c r="AX49" s="1058">
        <v>51.474791841999988</v>
      </c>
      <c r="AY49" s="1828">
        <v>7.4458331021559632E-2</v>
      </c>
      <c r="AZ49" s="1828">
        <v>2.5312345412095372E-2</v>
      </c>
    </row>
    <row r="50" spans="1:52" s="261" customFormat="1" ht="15.05" customHeight="1">
      <c r="A50" s="603"/>
      <c r="B50" s="605" t="s">
        <v>1000</v>
      </c>
      <c r="C50" s="180"/>
      <c r="E50" s="385" t="s">
        <v>798</v>
      </c>
      <c r="F50" s="385"/>
      <c r="G50" s="392"/>
      <c r="H50" s="392"/>
      <c r="I50" s="392"/>
      <c r="J50" s="392" t="s">
        <v>1329</v>
      </c>
      <c r="K50" s="392"/>
      <c r="L50" s="392"/>
      <c r="M50" s="384"/>
      <c r="N50" s="384"/>
      <c r="O50" s="384"/>
      <c r="P50" s="384"/>
      <c r="Q50" s="384"/>
      <c r="R50" s="787">
        <v>707.03200000000004</v>
      </c>
      <c r="S50" s="787">
        <v>791.58100000000002</v>
      </c>
      <c r="T50" s="787">
        <v>785.76199999999994</v>
      </c>
      <c r="U50" s="788">
        <v>1199.537</v>
      </c>
      <c r="V50" s="1323">
        <v>3483.9119999999998</v>
      </c>
      <c r="W50" s="411">
        <v>766.91499999999996</v>
      </c>
      <c r="X50" s="411">
        <v>807.92499999999995</v>
      </c>
      <c r="Y50" s="1305">
        <v>815.40599999999995</v>
      </c>
      <c r="Z50" s="1305">
        <v>1103.894</v>
      </c>
      <c r="AA50" s="1331">
        <v>3494.14</v>
      </c>
      <c r="AB50" s="1305">
        <v>804.91700000000003</v>
      </c>
      <c r="AC50" s="1305">
        <v>811.92600000000004</v>
      </c>
      <c r="AD50" s="1305">
        <v>810.14200000000005</v>
      </c>
      <c r="AE50" s="1305">
        <v>1120.056</v>
      </c>
      <c r="AF50" s="1331">
        <v>3547.0407239410001</v>
      </c>
      <c r="AG50" s="1305">
        <v>794.98421132800001</v>
      </c>
      <c r="AH50" s="1305">
        <v>809.54686891299991</v>
      </c>
      <c r="AI50" s="1305">
        <v>798.58030285199993</v>
      </c>
      <c r="AJ50" s="1305">
        <v>1203.6037732990003</v>
      </c>
      <c r="AK50" s="1331">
        <v>3606.7151563920002</v>
      </c>
      <c r="AL50" s="1305">
        <v>831.00630521799997</v>
      </c>
      <c r="AM50" s="1305">
        <v>834.27430211300009</v>
      </c>
      <c r="AN50" s="1305">
        <v>832.37881858700007</v>
      </c>
      <c r="AO50" s="1305">
        <v>1417.0125770639997</v>
      </c>
      <c r="AP50" s="1413">
        <v>3914.6720029819999</v>
      </c>
      <c r="AQ50" s="1305">
        <v>888.38663452000003</v>
      </c>
      <c r="AR50" s="1305">
        <v>853.66198788999998</v>
      </c>
      <c r="AS50" s="1305">
        <v>845.44253388100014</v>
      </c>
      <c r="AT50" s="1305">
        <v>1211.7906782069999</v>
      </c>
      <c r="AU50" s="1413">
        <v>3799.2818344980001</v>
      </c>
      <c r="AV50" s="1305">
        <v>875.89153469600001</v>
      </c>
      <c r="AW50" s="1305">
        <v>885.48216152200007</v>
      </c>
      <c r="AX50" s="991">
        <v>881.92940983200015</v>
      </c>
      <c r="AY50" s="1290">
        <v>-4.0122227689977086E-3</v>
      </c>
      <c r="AZ50" s="1290">
        <v>4.3157133085683697E-2</v>
      </c>
    </row>
    <row r="51" spans="1:52" s="261" customFormat="1" ht="15.05" customHeight="1">
      <c r="A51" s="603"/>
      <c r="B51" s="605" t="s">
        <v>1001</v>
      </c>
      <c r="C51" s="180"/>
      <c r="E51" s="142" t="s">
        <v>799</v>
      </c>
      <c r="G51" s="747"/>
      <c r="H51" s="747"/>
      <c r="I51" s="747"/>
      <c r="J51" s="1157" t="s">
        <v>1366</v>
      </c>
      <c r="K51" s="1157"/>
      <c r="L51" s="1157"/>
      <c r="M51" s="337"/>
      <c r="N51" s="337"/>
      <c r="O51" s="337"/>
      <c r="P51" s="337"/>
      <c r="Q51" s="337"/>
      <c r="R51" s="755">
        <v>786.69899999999996</v>
      </c>
      <c r="S51" s="755">
        <v>689.38900000000001</v>
      </c>
      <c r="T51" s="755">
        <v>711.63099999999997</v>
      </c>
      <c r="U51" s="949">
        <v>319.18700000000001</v>
      </c>
      <c r="V51" s="1325">
        <v>2506.9059999999999</v>
      </c>
      <c r="W51" s="632">
        <v>783.26900000000001</v>
      </c>
      <c r="X51" s="1041">
        <v>821.27</v>
      </c>
      <c r="Y51" s="1041">
        <v>719.96299999999997</v>
      </c>
      <c r="Z51" s="1041">
        <v>385.37700000000001</v>
      </c>
      <c r="AA51" s="1333">
        <v>2709.866</v>
      </c>
      <c r="AB51" s="1041">
        <v>758.38900000000001</v>
      </c>
      <c r="AC51" s="1041">
        <v>616.15599999999995</v>
      </c>
      <c r="AD51" s="1041">
        <v>717.54499999999996</v>
      </c>
      <c r="AE51" s="1041">
        <v>368.85599999999999</v>
      </c>
      <c r="AF51" s="1333">
        <v>2460.9463060930002</v>
      </c>
      <c r="AG51" s="1041">
        <v>848.79956198500008</v>
      </c>
      <c r="AH51" s="1041">
        <v>894.08373083400011</v>
      </c>
      <c r="AI51" s="1041">
        <v>965.09354577399995</v>
      </c>
      <c r="AJ51" s="1041">
        <v>561.49057866899966</v>
      </c>
      <c r="AK51" s="1333">
        <v>3269.4674172619998</v>
      </c>
      <c r="AL51" s="1041">
        <v>1064.4385843370001</v>
      </c>
      <c r="AM51" s="1041">
        <v>1233.6679472309997</v>
      </c>
      <c r="AN51" s="1041">
        <v>1140.7107568220003</v>
      </c>
      <c r="AO51" s="1041">
        <v>803.18148797900039</v>
      </c>
      <c r="AP51" s="1563">
        <v>4241.9987763690006</v>
      </c>
      <c r="AQ51" s="1041">
        <v>1221.1340658940001</v>
      </c>
      <c r="AR51" s="1041">
        <v>1175.805587225</v>
      </c>
      <c r="AS51" s="1041">
        <v>1190.6811876490001</v>
      </c>
      <c r="AT51" s="1041">
        <v>722.85648040099977</v>
      </c>
      <c r="AU51" s="1563">
        <v>4310.4773211689999</v>
      </c>
      <c r="AV51" s="1041">
        <v>1263.698814438</v>
      </c>
      <c r="AW51" s="1041">
        <v>1338.304110757</v>
      </c>
      <c r="AX51" s="1058">
        <v>1365.9666984810001</v>
      </c>
      <c r="AY51" s="1828">
        <v>2.066988175681006E-2</v>
      </c>
      <c r="AZ51" s="1828">
        <v>0.14721447911518726</v>
      </c>
    </row>
    <row r="52" spans="1:52" s="261" customFormat="1" ht="15.05" customHeight="1">
      <c r="A52" s="603"/>
      <c r="B52" s="605" t="s">
        <v>1002</v>
      </c>
      <c r="C52" s="180"/>
      <c r="E52" s="556" t="s">
        <v>1124</v>
      </c>
      <c r="F52" s="556"/>
      <c r="G52" s="387"/>
      <c r="H52" s="387"/>
      <c r="I52" s="387"/>
      <c r="J52" s="175" t="s">
        <v>1365</v>
      </c>
      <c r="K52" s="175"/>
      <c r="L52" s="175"/>
      <c r="M52" s="388"/>
      <c r="N52" s="388"/>
      <c r="O52" s="388"/>
      <c r="P52" s="388"/>
      <c r="Q52" s="388"/>
      <c r="R52" s="754">
        <v>64.787000000000006</v>
      </c>
      <c r="S52" s="754">
        <v>-212.828</v>
      </c>
      <c r="T52" s="754">
        <v>20.271999999999998</v>
      </c>
      <c r="U52" s="757">
        <v>212.58199999999999</v>
      </c>
      <c r="V52" s="1326">
        <v>84.813000000000002</v>
      </c>
      <c r="W52" s="757">
        <v>-3.9580000000000002</v>
      </c>
      <c r="X52" s="757">
        <v>11.196999999999999</v>
      </c>
      <c r="Y52" s="757">
        <v>125.003</v>
      </c>
      <c r="Z52" s="757">
        <v>-13.993</v>
      </c>
      <c r="AA52" s="1326">
        <v>118.249</v>
      </c>
      <c r="AB52" s="757">
        <v>59.752000000000002</v>
      </c>
      <c r="AC52" s="757">
        <v>277.16300000000001</v>
      </c>
      <c r="AD52" s="757">
        <v>95.662999999999997</v>
      </c>
      <c r="AE52" s="757">
        <v>102.676</v>
      </c>
      <c r="AF52" s="1326">
        <v>535.25408652700003</v>
      </c>
      <c r="AG52" s="757">
        <v>75.461210644000019</v>
      </c>
      <c r="AH52" s="757">
        <v>12.139504349000006</v>
      </c>
      <c r="AI52" s="757">
        <v>32.391499510999978</v>
      </c>
      <c r="AJ52" s="757">
        <v>76.78325294199999</v>
      </c>
      <c r="AK52" s="1326">
        <v>196.77546744599999</v>
      </c>
      <c r="AL52" s="757">
        <v>72.881569376000016</v>
      </c>
      <c r="AM52" s="757">
        <v>240.83593577599999</v>
      </c>
      <c r="AN52" s="757">
        <v>32.927663625999969</v>
      </c>
      <c r="AO52" s="757">
        <v>112.16722153000001</v>
      </c>
      <c r="AP52" s="1366">
        <v>458.81239030799998</v>
      </c>
      <c r="AQ52" s="757">
        <v>79.729543693000011</v>
      </c>
      <c r="AR52" s="757">
        <v>360.46486485699995</v>
      </c>
      <c r="AS52" s="757">
        <v>103.93948879999999</v>
      </c>
      <c r="AT52" s="757">
        <v>449.38502760799997</v>
      </c>
      <c r="AU52" s="1366">
        <v>993.51892495799996</v>
      </c>
      <c r="AV52" s="757">
        <v>186.85458722600001</v>
      </c>
      <c r="AW52" s="757">
        <v>180.57882732500005</v>
      </c>
      <c r="AX52" s="1514">
        <v>274.60296213300001</v>
      </c>
      <c r="AY52" s="951">
        <v>0.5206819437296395</v>
      </c>
      <c r="AZ52" s="951">
        <v>1.6419502857223982</v>
      </c>
    </row>
    <row r="53" spans="1:52" s="261" customFormat="1" ht="15.05" customHeight="1">
      <c r="A53" s="604"/>
      <c r="B53" s="605" t="s">
        <v>1003</v>
      </c>
      <c r="C53" s="180"/>
      <c r="E53" s="142" t="s">
        <v>19</v>
      </c>
      <c r="G53" s="281"/>
      <c r="H53" s="281"/>
      <c r="I53" s="281"/>
      <c r="J53" s="1155" t="s">
        <v>1355</v>
      </c>
      <c r="K53" s="1155"/>
      <c r="L53" s="1155"/>
      <c r="M53" s="315"/>
      <c r="N53" s="315"/>
      <c r="O53" s="315"/>
      <c r="P53" s="315"/>
      <c r="Q53" s="315"/>
      <c r="R53" s="1277">
        <v>721.91200000000003</v>
      </c>
      <c r="S53" s="1277">
        <v>902.21699999999998</v>
      </c>
      <c r="T53" s="1277">
        <v>691.35900000000004</v>
      </c>
      <c r="U53" s="1321">
        <v>106.605</v>
      </c>
      <c r="V53" s="1327">
        <v>2422.0929999999998</v>
      </c>
      <c r="W53" s="1173">
        <v>787.22699999999998</v>
      </c>
      <c r="X53" s="1173">
        <v>810.07299999999998</v>
      </c>
      <c r="Y53" s="1173">
        <v>594.96</v>
      </c>
      <c r="Z53" s="1173">
        <v>399.37</v>
      </c>
      <c r="AA53" s="1334">
        <v>2591.6170000000002</v>
      </c>
      <c r="AB53" s="1173">
        <v>698.63699999999994</v>
      </c>
      <c r="AC53" s="1173">
        <v>338.99299999999999</v>
      </c>
      <c r="AD53" s="1173">
        <v>621.88199999999995</v>
      </c>
      <c r="AE53" s="1173">
        <v>266.18</v>
      </c>
      <c r="AF53" s="1334">
        <v>1925.6922195659999</v>
      </c>
      <c r="AG53" s="1173">
        <v>773.33835134100002</v>
      </c>
      <c r="AH53" s="1173">
        <v>881.94422648500006</v>
      </c>
      <c r="AI53" s="1173">
        <v>932.70204626300006</v>
      </c>
      <c r="AJ53" s="1173">
        <v>484.7073257269999</v>
      </c>
      <c r="AK53" s="1334">
        <v>3072.691949816</v>
      </c>
      <c r="AL53" s="1173">
        <v>991.55701496100005</v>
      </c>
      <c r="AM53" s="1173">
        <v>992.83201145499993</v>
      </c>
      <c r="AN53" s="1173">
        <v>1107.7830931960002</v>
      </c>
      <c r="AO53" s="1173">
        <v>691.01426644899993</v>
      </c>
      <c r="AP53" s="1412">
        <v>3783.1863860610001</v>
      </c>
      <c r="AQ53" s="1173">
        <v>1141.404522201</v>
      </c>
      <c r="AR53" s="1173">
        <v>815.34072236800012</v>
      </c>
      <c r="AS53" s="1173">
        <v>1086.7416988489999</v>
      </c>
      <c r="AT53" s="1173">
        <v>273.47145279300003</v>
      </c>
      <c r="AU53" s="1412">
        <v>3316.958396211</v>
      </c>
      <c r="AV53" s="1173">
        <v>1076.8442272120001</v>
      </c>
      <c r="AW53" s="1173">
        <v>1157.7252834319997</v>
      </c>
      <c r="AX53" s="1198">
        <v>1091.3637363480002</v>
      </c>
      <c r="AY53" s="1850">
        <v>-5.7320633861666304E-2</v>
      </c>
      <c r="AZ53" s="1850">
        <v>4.2531150722344702E-3</v>
      </c>
    </row>
    <row r="54" spans="1:52" s="261" customFormat="1" ht="15.05" customHeight="1">
      <c r="A54" s="603"/>
      <c r="B54" s="605" t="s">
        <v>1004</v>
      </c>
      <c r="C54" s="180"/>
      <c r="E54" s="519" t="s">
        <v>800</v>
      </c>
      <c r="F54" s="519"/>
      <c r="G54" s="380"/>
      <c r="H54" s="988"/>
      <c r="I54" s="380"/>
      <c r="J54" s="1646"/>
      <c r="K54" s="1646"/>
      <c r="L54" s="1646"/>
      <c r="M54" s="381"/>
      <c r="N54" s="381"/>
      <c r="O54" s="381"/>
      <c r="P54" s="381"/>
      <c r="Q54" s="381"/>
      <c r="R54" s="790">
        <v>-14.987</v>
      </c>
      <c r="S54" s="790">
        <v>10.202</v>
      </c>
      <c r="T54" s="790">
        <v>62.206000000000003</v>
      </c>
      <c r="U54" s="791">
        <v>-9.4039999999999999</v>
      </c>
      <c r="V54" s="1328">
        <v>48.017000000000003</v>
      </c>
      <c r="W54" s="791">
        <v>-61.140999999999998</v>
      </c>
      <c r="X54" s="791">
        <v>11.648</v>
      </c>
      <c r="Y54" s="1307">
        <v>202.48500000000001</v>
      </c>
      <c r="Z54" s="1458">
        <v>-100.849</v>
      </c>
      <c r="AA54" s="1335">
        <v>52.143000000000001</v>
      </c>
      <c r="AB54" s="1458">
        <v>-17.782</v>
      </c>
      <c r="AC54" s="1458">
        <v>-115.932</v>
      </c>
      <c r="AD54" s="1458">
        <v>3.7280000000000002</v>
      </c>
      <c r="AE54" s="1458">
        <v>-7.7160000000000002</v>
      </c>
      <c r="AF54" s="1335">
        <v>-137.70234677400003</v>
      </c>
      <c r="AG54" s="1458">
        <v>10.088571954000031</v>
      </c>
      <c r="AH54" s="1458">
        <v>21.687454373999913</v>
      </c>
      <c r="AI54" s="1458">
        <v>42.741903845000024</v>
      </c>
      <c r="AJ54" s="1458">
        <v>28.073175342000013</v>
      </c>
      <c r="AK54" s="1335">
        <v>102.59110551499998</v>
      </c>
      <c r="AL54" s="1458">
        <v>-44.224999769000078</v>
      </c>
      <c r="AM54" s="1458">
        <v>100.05525265400001</v>
      </c>
      <c r="AN54" s="1458">
        <v>21.009355632999814</v>
      </c>
      <c r="AO54" s="1458">
        <v>2.6816857970002275</v>
      </c>
      <c r="AP54" s="1800">
        <v>79.521294314999977</v>
      </c>
      <c r="AQ54" s="1458">
        <v>14.26617423100015</v>
      </c>
      <c r="AR54" s="1458">
        <v>-19.86201126300034</v>
      </c>
      <c r="AS54" s="1458">
        <v>25.562432643999955</v>
      </c>
      <c r="AT54" s="1458">
        <v>-7.4903670389999206</v>
      </c>
      <c r="AU54" s="1800">
        <v>12.476228572999844</v>
      </c>
      <c r="AV54" s="1458">
        <v>-9.237069116000157</v>
      </c>
      <c r="AW54" s="1458">
        <v>-14.593434923999439</v>
      </c>
      <c r="AX54" s="1304">
        <v>12.854273001999445</v>
      </c>
      <c r="AY54" s="1839" t="s">
        <v>1444</v>
      </c>
      <c r="AZ54" s="1839">
        <v>-0.49714202943761632</v>
      </c>
    </row>
    <row r="55" spans="1:52" s="261" customFormat="1" ht="15.05" customHeight="1">
      <c r="A55" s="603"/>
      <c r="B55" s="605" t="s">
        <v>1005</v>
      </c>
      <c r="C55" s="180"/>
      <c r="E55" s="491" t="s">
        <v>1188</v>
      </c>
      <c r="F55" s="491"/>
      <c r="G55" s="390"/>
      <c r="H55" s="390"/>
      <c r="I55" s="390"/>
      <c r="J55" s="1155" t="s">
        <v>1356</v>
      </c>
      <c r="K55" s="1155"/>
      <c r="L55" s="1155"/>
      <c r="M55" s="517"/>
      <c r="N55" s="517"/>
      <c r="O55" s="517"/>
      <c r="P55" s="517"/>
      <c r="Q55" s="517"/>
      <c r="R55" s="753">
        <v>706.92499999999995</v>
      </c>
      <c r="S55" s="753">
        <v>912.41899999999998</v>
      </c>
      <c r="T55" s="753">
        <v>753.56500000000005</v>
      </c>
      <c r="U55" s="756">
        <v>97.200999999999993</v>
      </c>
      <c r="V55" s="1324">
        <v>2470.11</v>
      </c>
      <c r="W55" s="740">
        <v>726.08600000000001</v>
      </c>
      <c r="X55" s="1171">
        <v>821.721</v>
      </c>
      <c r="Y55" s="1171">
        <v>797.44500000000005</v>
      </c>
      <c r="Z55" s="1171">
        <v>298.52100000000002</v>
      </c>
      <c r="AA55" s="1332">
        <v>2643.76</v>
      </c>
      <c r="AB55" s="1171">
        <v>680.85500000000002</v>
      </c>
      <c r="AC55" s="1171">
        <v>223.06100000000001</v>
      </c>
      <c r="AD55" s="1171">
        <v>625.61</v>
      </c>
      <c r="AE55" s="1171">
        <v>258.464</v>
      </c>
      <c r="AF55" s="1332">
        <v>1787.9898727919999</v>
      </c>
      <c r="AG55" s="1171">
        <v>783.42692329500005</v>
      </c>
      <c r="AH55" s="1171">
        <v>903.63168085899997</v>
      </c>
      <c r="AI55" s="1171">
        <v>975.44395010800008</v>
      </c>
      <c r="AJ55" s="1171">
        <v>512.78050106899991</v>
      </c>
      <c r="AK55" s="1332">
        <v>3175.283055331</v>
      </c>
      <c r="AL55" s="1171">
        <v>947.33201519199997</v>
      </c>
      <c r="AM55" s="1171">
        <v>1092.8872641089999</v>
      </c>
      <c r="AN55" s="1171">
        <v>1128.792448829</v>
      </c>
      <c r="AO55" s="1171">
        <v>693.69595224600016</v>
      </c>
      <c r="AP55" s="1364">
        <v>3862.7076803760001</v>
      </c>
      <c r="AQ55" s="1171">
        <v>1155.6706964320001</v>
      </c>
      <c r="AR55" s="1171">
        <v>795.47871110499977</v>
      </c>
      <c r="AS55" s="1171">
        <v>1112.3041314929999</v>
      </c>
      <c r="AT55" s="1171">
        <v>265.98108575400011</v>
      </c>
      <c r="AU55" s="1364">
        <v>3329.4346247839999</v>
      </c>
      <c r="AV55" s="1171">
        <v>1067.6071580959999</v>
      </c>
      <c r="AW55" s="1171">
        <v>1143.1318485080003</v>
      </c>
      <c r="AX55" s="1199">
        <v>1104.2180093499996</v>
      </c>
      <c r="AY55" s="932">
        <v>-3.4041426812480569E-2</v>
      </c>
      <c r="AZ55" s="932">
        <v>-7.2697043138252315E-3</v>
      </c>
    </row>
    <row r="56" spans="1:52" s="261" customFormat="1" ht="15.05" customHeight="1">
      <c r="A56" s="603"/>
      <c r="B56" s="605" t="s">
        <v>1006</v>
      </c>
      <c r="C56" s="180"/>
      <c r="E56" s="556" t="s">
        <v>1189</v>
      </c>
      <c r="F56" s="556"/>
      <c r="G56" s="175"/>
      <c r="H56" s="175"/>
      <c r="I56" s="175"/>
      <c r="J56" s="175" t="s">
        <v>1357</v>
      </c>
      <c r="K56" s="175"/>
      <c r="L56" s="175"/>
      <c r="M56" s="254"/>
      <c r="N56" s="254"/>
      <c r="O56" s="254"/>
      <c r="P56" s="254"/>
      <c r="Q56" s="254"/>
      <c r="R56" s="754">
        <v>199.226</v>
      </c>
      <c r="S56" s="754">
        <v>263.44900000000001</v>
      </c>
      <c r="T56" s="754">
        <v>214.62299999999999</v>
      </c>
      <c r="U56" s="757">
        <v>39.703000000000003</v>
      </c>
      <c r="V56" s="1326">
        <v>717.00099999999998</v>
      </c>
      <c r="W56" s="741">
        <v>205.97399999999999</v>
      </c>
      <c r="X56" s="1074">
        <v>227.565</v>
      </c>
      <c r="Y56" s="1074">
        <v>128.03899999999999</v>
      </c>
      <c r="Z56" s="1074">
        <v>83.67</v>
      </c>
      <c r="AA56" s="1336">
        <v>645.24800000000005</v>
      </c>
      <c r="AB56" s="1074">
        <v>175.19900000000001</v>
      </c>
      <c r="AC56" s="1074">
        <v>46.643999999999998</v>
      </c>
      <c r="AD56" s="1074">
        <v>141.89099999999999</v>
      </c>
      <c r="AE56" s="1074">
        <v>53.951000000000001</v>
      </c>
      <c r="AF56" s="1336">
        <v>417.68467789599998</v>
      </c>
      <c r="AG56" s="1074">
        <v>191.67552878399999</v>
      </c>
      <c r="AH56" s="1074">
        <v>211.95338092100002</v>
      </c>
      <c r="AI56" s="1074">
        <v>265.47850700099997</v>
      </c>
      <c r="AJ56" s="1074">
        <v>121.069438085</v>
      </c>
      <c r="AK56" s="1336">
        <v>790.17685479099998</v>
      </c>
      <c r="AL56" s="1074">
        <v>227.91975434299999</v>
      </c>
      <c r="AM56" s="1074">
        <v>253.51237201300003</v>
      </c>
      <c r="AN56" s="1074">
        <v>305.75874416199997</v>
      </c>
      <c r="AO56" s="1074">
        <v>172.10821617900001</v>
      </c>
      <c r="AP56" s="1366">
        <v>959.29908669700001</v>
      </c>
      <c r="AQ56" s="1074">
        <v>290.53769675799998</v>
      </c>
      <c r="AR56" s="1074">
        <v>182.71036884</v>
      </c>
      <c r="AS56" s="1074">
        <v>292.19359251200007</v>
      </c>
      <c r="AT56" s="1074">
        <v>48.912353475999907</v>
      </c>
      <c r="AU56" s="1366">
        <v>814.35401158599996</v>
      </c>
      <c r="AV56" s="1074">
        <v>275.61759735099997</v>
      </c>
      <c r="AW56" s="1074">
        <v>256.30462111200006</v>
      </c>
      <c r="AX56" s="1098">
        <v>252.39244300899998</v>
      </c>
      <c r="AY56" s="951">
        <v>-1.5263782939327286E-2</v>
      </c>
      <c r="AZ56" s="951">
        <v>-0.13621499760083033</v>
      </c>
    </row>
    <row r="57" spans="1:52" s="261" customFormat="1" ht="15.05" customHeight="1">
      <c r="A57" s="603"/>
      <c r="B57" s="605" t="s">
        <v>1007</v>
      </c>
      <c r="C57" s="180"/>
      <c r="E57" s="1232" t="s">
        <v>1187</v>
      </c>
      <c r="F57" s="556"/>
      <c r="G57" s="175"/>
      <c r="H57" s="175"/>
      <c r="I57" s="175"/>
      <c r="J57" s="175" t="s">
        <v>1358</v>
      </c>
      <c r="K57" s="175"/>
      <c r="L57" s="175"/>
      <c r="M57" s="254"/>
      <c r="N57" s="254"/>
      <c r="O57" s="254"/>
      <c r="P57" s="254"/>
      <c r="Q57" s="254"/>
      <c r="R57" s="789">
        <v>507.69900000000001</v>
      </c>
      <c r="S57" s="789">
        <v>648.97</v>
      </c>
      <c r="T57" s="789">
        <v>538.94200000000001</v>
      </c>
      <c r="U57" s="1322">
        <v>57.497999999999998</v>
      </c>
      <c r="V57" s="1329">
        <v>1753.1089999999999</v>
      </c>
      <c r="W57" s="1053">
        <v>520.11199999999997</v>
      </c>
      <c r="X57" s="1053">
        <v>594.15599999999995</v>
      </c>
      <c r="Y57" s="1053">
        <v>669.40599999999995</v>
      </c>
      <c r="Z57" s="1053">
        <v>214.851</v>
      </c>
      <c r="AA57" s="1337">
        <v>1998.5119999999999</v>
      </c>
      <c r="AB57" s="1053">
        <v>505.65600000000001</v>
      </c>
      <c r="AC57" s="1053">
        <v>176.417</v>
      </c>
      <c r="AD57" s="1053">
        <v>483.71899999999999</v>
      </c>
      <c r="AE57" s="1053">
        <v>204.51300000000001</v>
      </c>
      <c r="AF57" s="1337">
        <v>1370.3051948960001</v>
      </c>
      <c r="AG57" s="1053">
        <v>591.75139451099994</v>
      </c>
      <c r="AH57" s="1053">
        <v>691.97488606499996</v>
      </c>
      <c r="AI57" s="1053">
        <v>709.6688569800001</v>
      </c>
      <c r="AJ57" s="1053">
        <v>391.71106298399991</v>
      </c>
      <c r="AK57" s="1337">
        <v>2385.1062005399999</v>
      </c>
      <c r="AL57" s="1053">
        <v>719.41226084899995</v>
      </c>
      <c r="AM57" s="1053">
        <v>839.37489209599994</v>
      </c>
      <c r="AN57" s="1053">
        <v>823.03370466700017</v>
      </c>
      <c r="AO57" s="1053">
        <v>521.58773606700015</v>
      </c>
      <c r="AP57" s="1996">
        <v>2903.4085936790002</v>
      </c>
      <c r="AQ57" s="1053">
        <v>865.13299967399996</v>
      </c>
      <c r="AR57" s="1053">
        <v>612.76834226500011</v>
      </c>
      <c r="AS57" s="1053">
        <v>820.11053898099976</v>
      </c>
      <c r="AT57" s="1053">
        <v>217.06873227799997</v>
      </c>
      <c r="AU57" s="1996">
        <v>2515.0806131979998</v>
      </c>
      <c r="AV57" s="1053">
        <v>791.98956074499995</v>
      </c>
      <c r="AW57" s="1053">
        <v>886.82722739600001</v>
      </c>
      <c r="AX57" s="1059">
        <v>851.82556634100001</v>
      </c>
      <c r="AY57" s="1852">
        <v>-3.9468410501756646E-2</v>
      </c>
      <c r="AZ57" s="1852">
        <v>3.8671649555201082E-2</v>
      </c>
    </row>
    <row r="58" spans="1:52" s="261" customFormat="1" ht="15.05" customHeight="1">
      <c r="A58" s="603"/>
      <c r="B58" s="605" t="s">
        <v>1008</v>
      </c>
      <c r="C58" s="180"/>
      <c r="E58" s="1232" t="s">
        <v>1504</v>
      </c>
      <c r="F58" s="556"/>
      <c r="G58" s="175"/>
      <c r="H58" s="175"/>
      <c r="I58" s="175"/>
      <c r="J58" s="175" t="s">
        <v>1359</v>
      </c>
      <c r="K58" s="175"/>
      <c r="L58" s="175"/>
      <c r="M58" s="254"/>
      <c r="N58" s="254"/>
      <c r="O58" s="254"/>
      <c r="P58" s="254"/>
      <c r="Q58" s="254"/>
      <c r="R58" s="754">
        <v>86.820999999999998</v>
      </c>
      <c r="S58" s="754">
        <v>72.825999999999993</v>
      </c>
      <c r="T58" s="754">
        <v>65.593999999999994</v>
      </c>
      <c r="U58" s="757">
        <v>73.299000000000007</v>
      </c>
      <c r="V58" s="1326">
        <v>298.54000000000002</v>
      </c>
      <c r="W58" s="741">
        <v>58.046999999999997</v>
      </c>
      <c r="X58" s="1074">
        <v>74.072000000000003</v>
      </c>
      <c r="Y58" s="757">
        <v>-603.56600000000003</v>
      </c>
      <c r="Z58" s="757">
        <v>0</v>
      </c>
      <c r="AA58" s="1326">
        <v>-471.447</v>
      </c>
      <c r="AB58" s="757">
        <v>0</v>
      </c>
      <c r="AC58" s="757">
        <v>0</v>
      </c>
      <c r="AD58" s="757">
        <v>0</v>
      </c>
      <c r="AE58" s="757">
        <v>0</v>
      </c>
      <c r="AF58" s="1326">
        <v>0</v>
      </c>
      <c r="AG58" s="757">
        <v>0</v>
      </c>
      <c r="AH58" s="757">
        <v>0</v>
      </c>
      <c r="AI58" s="757">
        <v>0</v>
      </c>
      <c r="AJ58" s="757">
        <v>0</v>
      </c>
      <c r="AK58" s="1326">
        <v>0</v>
      </c>
      <c r="AL58" s="1020">
        <v>0</v>
      </c>
      <c r="AM58" s="1020">
        <v>0</v>
      </c>
      <c r="AN58" s="1020">
        <v>0</v>
      </c>
      <c r="AO58" s="1020">
        <v>0</v>
      </c>
      <c r="AP58" s="1366">
        <v>0</v>
      </c>
      <c r="AQ58" s="1020">
        <v>0</v>
      </c>
      <c r="AR58" s="1020">
        <v>0</v>
      </c>
      <c r="AS58" s="1020">
        <v>0</v>
      </c>
      <c r="AT58" s="1020">
        <v>0</v>
      </c>
      <c r="AU58" s="1366">
        <v>0</v>
      </c>
      <c r="AV58" s="1020">
        <v>0</v>
      </c>
      <c r="AW58" s="1020">
        <v>0</v>
      </c>
      <c r="AX58" s="1656">
        <v>0</v>
      </c>
      <c r="AY58" s="951" t="s">
        <v>1444</v>
      </c>
      <c r="AZ58" s="951" t="s">
        <v>1444</v>
      </c>
    </row>
    <row r="59" spans="1:52" s="261" customFormat="1" ht="15.05" customHeight="1">
      <c r="A59" s="603"/>
      <c r="B59" s="1610" t="s">
        <v>1325</v>
      </c>
      <c r="C59" s="180"/>
      <c r="E59" s="382" t="s">
        <v>1502</v>
      </c>
      <c r="F59" s="382"/>
      <c r="G59" s="392"/>
      <c r="H59" s="392"/>
      <c r="I59" s="392"/>
      <c r="J59" s="392" t="s">
        <v>1341</v>
      </c>
      <c r="K59" s="392"/>
      <c r="L59" s="392"/>
      <c r="M59" s="384"/>
      <c r="N59" s="384"/>
      <c r="O59" s="384"/>
      <c r="P59" s="384"/>
      <c r="Q59" s="384"/>
      <c r="R59" s="787">
        <v>594.52</v>
      </c>
      <c r="S59" s="787">
        <v>721.79600000000005</v>
      </c>
      <c r="T59" s="787">
        <v>604.53599999999994</v>
      </c>
      <c r="U59" s="788">
        <v>130.797</v>
      </c>
      <c r="V59" s="1323">
        <v>2051.6489999999999</v>
      </c>
      <c r="W59" s="411">
        <v>578.15899999999999</v>
      </c>
      <c r="X59" s="411">
        <v>668.22799999999995</v>
      </c>
      <c r="Y59" s="1305">
        <v>65.84</v>
      </c>
      <c r="Z59" s="1305">
        <v>214.851</v>
      </c>
      <c r="AA59" s="1331">
        <v>1527.0650000000001</v>
      </c>
      <c r="AB59" s="1305">
        <v>505.65600000000001</v>
      </c>
      <c r="AC59" s="1305">
        <v>176.417</v>
      </c>
      <c r="AD59" s="1305">
        <v>483.71899999999999</v>
      </c>
      <c r="AE59" s="1305">
        <v>204.51300000000001</v>
      </c>
      <c r="AF59" s="1331">
        <v>1370.3051948960001</v>
      </c>
      <c r="AG59" s="1305">
        <v>591.75139451099994</v>
      </c>
      <c r="AH59" s="1305">
        <v>691.97488606499996</v>
      </c>
      <c r="AI59" s="1305">
        <v>709.6688569800001</v>
      </c>
      <c r="AJ59" s="1305">
        <v>391.71106298399991</v>
      </c>
      <c r="AK59" s="1331">
        <v>2385.1062005399999</v>
      </c>
      <c r="AL59" s="1305">
        <v>719.41226084899995</v>
      </c>
      <c r="AM59" s="1305">
        <v>839.37489209599994</v>
      </c>
      <c r="AN59" s="1305">
        <v>823.03370466700017</v>
      </c>
      <c r="AO59" s="1305">
        <v>521.58773606700015</v>
      </c>
      <c r="AP59" s="1413">
        <v>2903.4085936790002</v>
      </c>
      <c r="AQ59" s="1305">
        <v>865.13299967399996</v>
      </c>
      <c r="AR59" s="1305">
        <v>612.76834226500011</v>
      </c>
      <c r="AS59" s="1305">
        <v>820.11053898099976</v>
      </c>
      <c r="AT59" s="1305">
        <v>217.06873227799997</v>
      </c>
      <c r="AU59" s="1413">
        <v>2515.0806131979998</v>
      </c>
      <c r="AV59" s="1305">
        <v>791.98956074499995</v>
      </c>
      <c r="AW59" s="1305">
        <v>886.82722739600001</v>
      </c>
      <c r="AX59" s="991">
        <v>851.82556634100001</v>
      </c>
      <c r="AY59" s="1290">
        <v>-3.9468410501756646E-2</v>
      </c>
      <c r="AZ59" s="1290">
        <v>3.8671649555201082E-2</v>
      </c>
    </row>
    <row r="60" spans="1:52" s="261" customFormat="1" ht="15.05" customHeight="1">
      <c r="A60" s="603"/>
      <c r="B60" s="1610" t="s">
        <v>1621</v>
      </c>
      <c r="C60" s="180"/>
      <c r="E60" s="382"/>
      <c r="F60" s="382" t="s">
        <v>1505</v>
      </c>
      <c r="G60" s="392"/>
      <c r="H60" s="392"/>
      <c r="I60" s="392"/>
      <c r="J60" s="392" t="s">
        <v>1342</v>
      </c>
      <c r="K60" s="392"/>
      <c r="L60" s="392"/>
      <c r="M60" s="384"/>
      <c r="N60" s="384"/>
      <c r="O60" s="384"/>
      <c r="P60" s="384"/>
      <c r="Q60" s="384"/>
      <c r="R60" s="787">
        <v>589.73599999999999</v>
      </c>
      <c r="S60" s="787">
        <v>716.14200000000005</v>
      </c>
      <c r="T60" s="787">
        <v>597.52800000000002</v>
      </c>
      <c r="U60" s="788">
        <v>129.77600000000001</v>
      </c>
      <c r="V60" s="1323">
        <v>2033.182</v>
      </c>
      <c r="W60" s="411">
        <v>570.76099999999997</v>
      </c>
      <c r="X60" s="411">
        <v>661.64200000000005</v>
      </c>
      <c r="Y60" s="1305">
        <v>60.072000000000003</v>
      </c>
      <c r="Z60" s="1305">
        <v>213.08500000000001</v>
      </c>
      <c r="AA60" s="1331">
        <v>1505.547</v>
      </c>
      <c r="AB60" s="1305">
        <v>503.57</v>
      </c>
      <c r="AC60" s="1305">
        <v>174.36699999999999</v>
      </c>
      <c r="AD60" s="1305">
        <v>480.70499999999998</v>
      </c>
      <c r="AE60" s="1305">
        <v>204.58199999999999</v>
      </c>
      <c r="AF60" s="1331">
        <v>1363.2235965100001</v>
      </c>
      <c r="AG60" s="1305">
        <v>589.36972192799999</v>
      </c>
      <c r="AH60" s="1305">
        <v>690.26767281100001</v>
      </c>
      <c r="AI60" s="1305">
        <v>707.0807005480001</v>
      </c>
      <c r="AJ60" s="1305">
        <v>388.80643628499979</v>
      </c>
      <c r="AK60" s="1331">
        <v>2375.5245315719999</v>
      </c>
      <c r="AL60" s="1305">
        <v>716.423099697</v>
      </c>
      <c r="AM60" s="1305">
        <v>838.04315285400003</v>
      </c>
      <c r="AN60" s="1305">
        <v>819.07489121399999</v>
      </c>
      <c r="AO60" s="1305">
        <v>518.62342227199997</v>
      </c>
      <c r="AP60" s="1413">
        <v>2892.164566037</v>
      </c>
      <c r="AQ60" s="1305">
        <v>861.71293531900005</v>
      </c>
      <c r="AR60" s="1305">
        <v>610.26045759299996</v>
      </c>
      <c r="AS60" s="1305">
        <v>817.80026826000017</v>
      </c>
      <c r="AT60" s="1305">
        <v>215.81360616699976</v>
      </c>
      <c r="AU60" s="1413">
        <v>2505.5872673389999</v>
      </c>
      <c r="AV60" s="1305">
        <v>789.47246681399997</v>
      </c>
      <c r="AW60" s="1305">
        <v>884.03967083399993</v>
      </c>
      <c r="AX60" s="991">
        <v>850.84976490200029</v>
      </c>
      <c r="AY60" s="1290">
        <v>-3.7543457637696731E-2</v>
      </c>
      <c r="AZ60" s="1290">
        <v>4.0412675227312178E-2</v>
      </c>
    </row>
    <row r="61" spans="1:52" s="261" customFormat="1" ht="15.05" customHeight="1" thickBot="1">
      <c r="A61" s="161"/>
      <c r="B61" s="605" t="s">
        <v>1118</v>
      </c>
      <c r="C61" s="180"/>
      <c r="E61" s="393"/>
      <c r="F61" s="393" t="s">
        <v>1123</v>
      </c>
      <c r="G61" s="394"/>
      <c r="H61" s="989"/>
      <c r="I61" s="394"/>
      <c r="J61" s="989" t="s">
        <v>1360</v>
      </c>
      <c r="K61" s="989"/>
      <c r="L61" s="989"/>
      <c r="M61" s="395"/>
      <c r="N61" s="395"/>
      <c r="O61" s="395"/>
      <c r="P61" s="395"/>
      <c r="Q61" s="395"/>
      <c r="R61" s="1021">
        <v>4.7839999999999998</v>
      </c>
      <c r="S61" s="1021">
        <v>5.6539999999999999</v>
      </c>
      <c r="T61" s="1021">
        <v>7.008</v>
      </c>
      <c r="U61" s="786">
        <v>1.0209999999999999</v>
      </c>
      <c r="V61" s="1330">
        <v>18.466999999999999</v>
      </c>
      <c r="W61" s="466">
        <v>7.3979999999999997</v>
      </c>
      <c r="X61" s="466">
        <v>6.5860000000000003</v>
      </c>
      <c r="Y61" s="1306">
        <v>5.7679999999999998</v>
      </c>
      <c r="Z61" s="1306">
        <v>1.766</v>
      </c>
      <c r="AA61" s="1338">
        <v>21.518000000000001</v>
      </c>
      <c r="AB61" s="1306">
        <v>2.0859999999999999</v>
      </c>
      <c r="AC61" s="1306">
        <v>2.0499999999999998</v>
      </c>
      <c r="AD61" s="1306">
        <v>3.0139999999999998</v>
      </c>
      <c r="AE61" s="1650">
        <v>-6.9000000000000006E-2</v>
      </c>
      <c r="AF61" s="1338">
        <v>7.0815983859999996</v>
      </c>
      <c r="AG61" s="1650">
        <v>2.3816725829999998</v>
      </c>
      <c r="AH61" s="1306">
        <v>1.7072132540000005</v>
      </c>
      <c r="AI61" s="1306">
        <v>2.5881564319999999</v>
      </c>
      <c r="AJ61" s="1306">
        <v>2.9046266990000005</v>
      </c>
      <c r="AK61" s="1338">
        <v>9.5816689680000007</v>
      </c>
      <c r="AL61" s="1306">
        <v>2.9891611519999999</v>
      </c>
      <c r="AM61" s="1306">
        <v>1.3317392419999998</v>
      </c>
      <c r="AN61" s="1306">
        <v>3.9588134530000003</v>
      </c>
      <c r="AO61" s="1306">
        <v>2.9643137950000007</v>
      </c>
      <c r="AP61" s="1995">
        <v>11.244027642000001</v>
      </c>
      <c r="AQ61" s="1306">
        <v>3.4200643550000001</v>
      </c>
      <c r="AR61" s="1306">
        <v>2.5078846720000003</v>
      </c>
      <c r="AS61" s="1306">
        <v>2.3102707210000002</v>
      </c>
      <c r="AT61" s="1306">
        <v>1.2551261109999992</v>
      </c>
      <c r="AU61" s="1995">
        <v>9.4933458589999997</v>
      </c>
      <c r="AV61" s="1306">
        <v>2.5170939309999998</v>
      </c>
      <c r="AW61" s="1306">
        <v>2.7875565619999998</v>
      </c>
      <c r="AX61" s="1022">
        <v>0.97580143900000049</v>
      </c>
      <c r="AY61" s="974">
        <v>-0.64994380659315187</v>
      </c>
      <c r="AZ61" s="974">
        <v>-0.57762463501349959</v>
      </c>
    </row>
    <row r="62" spans="1:52" s="261" customFormat="1" ht="15.05" customHeight="1">
      <c r="A62" s="161"/>
      <c r="B62" s="605" t="s">
        <v>1009</v>
      </c>
      <c r="C62" s="180"/>
      <c r="E62" s="467"/>
      <c r="F62" s="1030"/>
      <c r="J62" s="1151"/>
      <c r="K62" s="1151"/>
      <c r="L62" s="1151"/>
      <c r="M62" s="285"/>
      <c r="N62" s="285"/>
      <c r="O62" s="285"/>
      <c r="P62" s="285"/>
      <c r="Q62" s="285"/>
      <c r="R62" s="285"/>
      <c r="S62" s="285"/>
      <c r="T62" s="285"/>
      <c r="U62" s="285"/>
      <c r="V62" s="285"/>
      <c r="W62" s="285"/>
      <c r="X62" s="285"/>
      <c r="Y62" s="285"/>
      <c r="Z62" s="1160"/>
      <c r="AA62" s="1160"/>
      <c r="AB62" s="1160"/>
      <c r="AC62" s="1160"/>
      <c r="AD62" s="1160"/>
      <c r="AE62" s="1160"/>
      <c r="AF62" s="1160"/>
      <c r="AG62" s="1160"/>
      <c r="AH62" s="1160"/>
      <c r="AI62" s="1160"/>
      <c r="AJ62" s="1160"/>
      <c r="AK62" s="1160"/>
      <c r="AL62" s="1160"/>
      <c r="AM62" s="1160"/>
      <c r="AN62" s="1160"/>
      <c r="AO62" s="1160"/>
      <c r="AP62" s="1160"/>
      <c r="AQ62" s="1160"/>
      <c r="AR62" s="1160"/>
      <c r="AS62" s="1160"/>
      <c r="AT62" s="1160"/>
      <c r="AU62" s="1160"/>
      <c r="AV62" s="1160"/>
      <c r="AW62" s="1160"/>
      <c r="AX62" s="1160"/>
      <c r="AY62" s="285"/>
      <c r="AZ62" s="285"/>
    </row>
    <row r="63" spans="1:52" s="261" customFormat="1" ht="15.05" customHeight="1">
      <c r="A63" s="161"/>
      <c r="B63" s="605"/>
      <c r="C63" s="180"/>
      <c r="E63" s="467"/>
      <c r="F63" s="1030"/>
      <c r="J63" s="1151"/>
      <c r="K63" s="1151"/>
      <c r="L63" s="1151"/>
      <c r="M63" s="285"/>
      <c r="N63" s="285"/>
      <c r="O63" s="285"/>
      <c r="P63" s="285"/>
      <c r="Q63" s="285"/>
      <c r="R63" s="285"/>
      <c r="S63" s="285"/>
      <c r="T63" s="285"/>
      <c r="U63" s="285"/>
      <c r="V63" s="285"/>
      <c r="W63" s="285"/>
      <c r="X63" s="285"/>
      <c r="Y63" s="285"/>
      <c r="Z63" s="1160"/>
      <c r="AA63" s="1160"/>
      <c r="AB63" s="1160"/>
      <c r="AC63" s="1160"/>
      <c r="AD63" s="1160"/>
      <c r="AE63" s="1160"/>
      <c r="AF63" s="1160"/>
      <c r="AG63" s="1160"/>
      <c r="AH63" s="1160"/>
      <c r="AI63" s="1160"/>
      <c r="AJ63" s="1160"/>
      <c r="AK63" s="1160"/>
      <c r="AL63" s="1160"/>
      <c r="AM63" s="1160"/>
      <c r="AN63" s="1160"/>
      <c r="AO63" s="1160"/>
      <c r="AP63" s="1160"/>
      <c r="AQ63" s="1160"/>
      <c r="AR63" s="1160"/>
      <c r="AS63" s="1160"/>
      <c r="AT63" s="1160"/>
      <c r="AU63" s="1160"/>
      <c r="AV63" s="1160"/>
      <c r="AW63" s="1160"/>
      <c r="AX63" s="1160"/>
      <c r="AY63" s="285"/>
      <c r="AZ63" s="285"/>
    </row>
    <row r="64" spans="1:52" s="261" customFormat="1" ht="15.05" customHeight="1">
      <c r="A64" s="283"/>
      <c r="B64" s="605"/>
      <c r="C64" s="180"/>
      <c r="E64" s="2"/>
      <c r="J64" s="1151"/>
      <c r="K64" s="1151"/>
      <c r="L64" s="1151"/>
      <c r="M64" s="285"/>
      <c r="N64" s="285"/>
      <c r="O64" s="285"/>
      <c r="P64" s="285"/>
      <c r="Q64" s="285"/>
      <c r="R64" s="1233"/>
      <c r="S64" s="285"/>
      <c r="T64" s="285"/>
      <c r="U64" s="285"/>
      <c r="V64" s="285"/>
      <c r="W64" s="829"/>
      <c r="X64" s="285"/>
      <c r="Y64" s="285"/>
      <c r="Z64" s="1160"/>
      <c r="AA64" s="1160"/>
      <c r="AB64" s="1160"/>
      <c r="AC64" s="1160"/>
      <c r="AD64" s="1160"/>
      <c r="AE64" s="1160"/>
      <c r="AF64" s="1160"/>
      <c r="AG64" s="1160"/>
      <c r="AH64" s="1160"/>
      <c r="AI64" s="1160"/>
      <c r="AJ64" s="1160"/>
      <c r="AK64" s="1160"/>
      <c r="AL64" s="1160"/>
      <c r="AM64" s="1160"/>
      <c r="AN64" s="1160"/>
      <c r="AO64" s="1160"/>
      <c r="AP64" s="1160"/>
      <c r="AQ64" s="1160"/>
      <c r="AR64" s="1160"/>
      <c r="AS64" s="1160"/>
      <c r="AT64" s="1160"/>
      <c r="AU64" s="1160"/>
      <c r="AV64" s="1160"/>
      <c r="AW64" s="1160"/>
      <c r="AX64" s="1160"/>
      <c r="AY64" s="285"/>
      <c r="AZ64" s="285"/>
    </row>
    <row r="65" spans="1:52" s="261" customFormat="1" ht="15.05" customHeight="1">
      <c r="A65" s="283"/>
      <c r="B65" s="605"/>
      <c r="C65" s="180"/>
      <c r="J65" s="1151"/>
      <c r="K65" s="1151"/>
      <c r="L65" s="1151"/>
      <c r="M65" s="285"/>
      <c r="N65" s="285"/>
      <c r="O65" s="285"/>
      <c r="P65" s="285"/>
      <c r="Q65" s="285"/>
      <c r="R65" s="285"/>
      <c r="S65" s="285"/>
      <c r="T65" s="285"/>
      <c r="U65" s="285"/>
      <c r="V65" s="285"/>
      <c r="W65" s="285"/>
      <c r="X65" s="285"/>
      <c r="Y65" s="285"/>
      <c r="Z65" s="1160"/>
      <c r="AA65" s="1160"/>
      <c r="AB65" s="1160"/>
      <c r="AC65" s="1160"/>
      <c r="AD65" s="1160"/>
      <c r="AE65" s="1160"/>
      <c r="AF65" s="1160"/>
      <c r="AG65" s="1160"/>
      <c r="AH65" s="1160"/>
      <c r="AI65" s="1160"/>
      <c r="AJ65" s="1160"/>
      <c r="AK65" s="1160"/>
      <c r="AL65" s="1160"/>
      <c r="AM65" s="1160"/>
      <c r="AN65" s="1160"/>
      <c r="AO65" s="1160"/>
      <c r="AP65" s="1160"/>
      <c r="AQ65" s="1160"/>
      <c r="AR65" s="1160"/>
      <c r="AS65" s="1160"/>
      <c r="AT65" s="1160"/>
      <c r="AU65" s="1160"/>
      <c r="AV65" s="1160"/>
      <c r="AW65" s="1160"/>
      <c r="AX65" s="1160"/>
      <c r="AY65" s="285"/>
      <c r="AZ65" s="285"/>
    </row>
    <row r="66" spans="1:52" s="261" customFormat="1" ht="15.05" customHeight="1">
      <c r="A66" s="4"/>
      <c r="B66" s="283"/>
      <c r="C66" s="180"/>
      <c r="J66" s="1151"/>
      <c r="K66" s="1151"/>
      <c r="L66" s="1151"/>
      <c r="M66" s="285"/>
      <c r="N66" s="285"/>
      <c r="O66" s="285"/>
      <c r="P66" s="285"/>
      <c r="Q66" s="285"/>
      <c r="R66" s="285"/>
      <c r="S66" s="285"/>
      <c r="T66" s="285"/>
      <c r="U66" s="285"/>
      <c r="V66" s="1233"/>
      <c r="W66" s="285"/>
      <c r="X66" s="1517"/>
      <c r="Y66" s="285"/>
      <c r="Z66" s="1160"/>
      <c r="AA66" s="829"/>
      <c r="AB66" s="829"/>
      <c r="AC66" s="829"/>
      <c r="AD66" s="829"/>
      <c r="AE66" s="829"/>
      <c r="AF66" s="829"/>
      <c r="AG66" s="829"/>
      <c r="AH66" s="829"/>
      <c r="AI66" s="829"/>
      <c r="AJ66" s="829"/>
      <c r="AK66" s="1847"/>
      <c r="AL66" s="829"/>
      <c r="AM66" s="829"/>
      <c r="AN66" s="829"/>
      <c r="AO66" s="829"/>
      <c r="AP66" s="829"/>
      <c r="AQ66" s="829"/>
      <c r="AR66" s="829"/>
      <c r="AS66" s="829"/>
      <c r="AT66" s="829"/>
      <c r="AU66" s="829"/>
      <c r="AV66" s="829"/>
      <c r="AW66" s="829"/>
      <c r="AX66" s="829"/>
      <c r="AY66" s="285"/>
      <c r="AZ66" s="285"/>
    </row>
    <row r="67" spans="1:52" s="261" customFormat="1" ht="15.05" customHeight="1">
      <c r="A67" s="4"/>
      <c r="B67" s="283"/>
      <c r="C67" s="180"/>
      <c r="J67" s="1151"/>
      <c r="K67" s="1151"/>
      <c r="L67" s="1151"/>
      <c r="M67" s="285"/>
      <c r="N67" s="285"/>
      <c r="O67" s="285"/>
      <c r="P67" s="285"/>
      <c r="Q67" s="285"/>
      <c r="R67" s="285"/>
      <c r="S67" s="285"/>
      <c r="T67" s="285"/>
      <c r="U67" s="285"/>
      <c r="V67" s="285"/>
      <c r="W67" s="285"/>
      <c r="X67" s="1517"/>
      <c r="Y67" s="285"/>
      <c r="Z67" s="1160"/>
      <c r="AA67" s="1160"/>
      <c r="AB67" s="1160"/>
      <c r="AC67" s="1160"/>
      <c r="AD67" s="1160"/>
      <c r="AE67" s="1160"/>
      <c r="AF67" s="1160"/>
      <c r="AG67" s="1160"/>
      <c r="AH67" s="1160"/>
      <c r="AI67" s="1160"/>
      <c r="AJ67" s="1160"/>
      <c r="AK67" s="1817"/>
      <c r="AL67" s="1846"/>
      <c r="AM67" s="1846"/>
      <c r="AN67" s="1846"/>
      <c r="AO67" s="1846"/>
      <c r="AP67" s="1846"/>
      <c r="AQ67" s="1846"/>
      <c r="AR67" s="1846"/>
      <c r="AS67" s="1846"/>
      <c r="AT67" s="1846"/>
      <c r="AU67" s="1846"/>
      <c r="AV67" s="1846"/>
      <c r="AW67" s="1846"/>
      <c r="AX67" s="1846"/>
      <c r="AY67" s="285"/>
      <c r="AZ67" s="285"/>
    </row>
    <row r="68" spans="1:52" s="261" customFormat="1" ht="15.05" customHeight="1">
      <c r="A68" s="4"/>
      <c r="B68" s="283"/>
      <c r="C68" s="180"/>
      <c r="J68" s="1151"/>
      <c r="K68" s="1151"/>
      <c r="L68" s="1151"/>
      <c r="M68" s="285"/>
      <c r="N68" s="285"/>
      <c r="O68" s="285"/>
      <c r="P68" s="285"/>
      <c r="Q68" s="285"/>
      <c r="R68" s="285"/>
      <c r="S68" s="285"/>
      <c r="T68" s="285"/>
      <c r="U68" s="285"/>
      <c r="V68" s="285"/>
      <c r="W68" s="285"/>
      <c r="X68" s="1517"/>
      <c r="Y68" s="285"/>
      <c r="Z68" s="1160"/>
      <c r="AA68" s="1160"/>
      <c r="AB68" s="1160"/>
      <c r="AC68" s="1160"/>
      <c r="AD68" s="1160"/>
      <c r="AE68" s="1160"/>
      <c r="AF68" s="1160"/>
      <c r="AG68" s="1160"/>
      <c r="AH68" s="1160"/>
      <c r="AI68" s="1160"/>
      <c r="AJ68" s="1160"/>
      <c r="AK68" s="1160"/>
      <c r="AL68" s="1160"/>
      <c r="AM68" s="1160"/>
      <c r="AN68" s="1160"/>
      <c r="AO68" s="1160"/>
      <c r="AP68" s="1160"/>
      <c r="AQ68" s="1160"/>
      <c r="AR68" s="1160"/>
      <c r="AS68" s="1160"/>
      <c r="AT68" s="1160"/>
      <c r="AU68" s="1160"/>
      <c r="AV68" s="1160"/>
      <c r="AW68" s="1160"/>
      <c r="AX68" s="1160"/>
      <c r="AY68" s="285"/>
      <c r="AZ68" s="285"/>
    </row>
    <row r="69" spans="1:52" s="261" customFormat="1" ht="15.05" customHeight="1">
      <c r="A69" s="224"/>
      <c r="B69" s="235"/>
      <c r="C69" s="180"/>
      <c r="J69" s="1151"/>
      <c r="K69" s="1151"/>
      <c r="L69" s="1151"/>
      <c r="M69" s="285"/>
      <c r="N69" s="285"/>
      <c r="O69" s="285"/>
      <c r="P69" s="285"/>
      <c r="Q69" s="285"/>
      <c r="R69" s="285"/>
      <c r="S69" s="285"/>
      <c r="T69" s="285"/>
      <c r="U69" s="285"/>
      <c r="V69" s="285"/>
      <c r="W69" s="285"/>
      <c r="X69" s="285"/>
      <c r="Y69" s="285"/>
      <c r="Z69" s="1160"/>
      <c r="AA69" s="1160"/>
      <c r="AB69" s="1160"/>
      <c r="AC69" s="1160"/>
      <c r="AD69" s="1160"/>
      <c r="AE69" s="1160"/>
      <c r="AF69" s="1160"/>
      <c r="AG69" s="1160"/>
      <c r="AH69" s="1160"/>
      <c r="AI69" s="1160"/>
      <c r="AJ69" s="1160"/>
      <c r="AK69" s="1160"/>
      <c r="AL69" s="1160"/>
      <c r="AM69" s="1160"/>
      <c r="AN69" s="1160"/>
      <c r="AO69" s="1160"/>
      <c r="AP69" s="1160"/>
      <c r="AQ69" s="1160"/>
      <c r="AR69" s="1160"/>
      <c r="AS69" s="1160"/>
      <c r="AT69" s="1160"/>
      <c r="AU69" s="1160"/>
      <c r="AV69" s="1160"/>
      <c r="AW69" s="1160"/>
      <c r="AX69" s="1160"/>
      <c r="AY69" s="285"/>
      <c r="AZ69" s="929">
        <v>5</v>
      </c>
    </row>
    <row r="70" spans="1:52" s="261" customFormat="1" ht="15.05" customHeight="1">
      <c r="A70" s="224"/>
      <c r="B70" s="235"/>
      <c r="C70" s="180"/>
      <c r="J70" s="1151"/>
      <c r="K70" s="1151"/>
      <c r="L70" s="1151"/>
      <c r="M70" s="285"/>
      <c r="N70" s="285"/>
      <c r="O70" s="285"/>
      <c r="P70" s="285"/>
      <c r="Q70" s="285"/>
      <c r="R70" s="285"/>
      <c r="S70" s="285"/>
      <c r="T70" s="285"/>
      <c r="U70" s="285"/>
      <c r="V70" s="285"/>
      <c r="W70" s="285"/>
      <c r="X70" s="285"/>
      <c r="Y70" s="285"/>
      <c r="Z70" s="1160"/>
      <c r="AA70" s="1160"/>
      <c r="AB70" s="1160"/>
      <c r="AC70" s="1160"/>
      <c r="AD70" s="1160"/>
      <c r="AE70" s="1160"/>
      <c r="AF70" s="1160"/>
      <c r="AG70" s="1160"/>
      <c r="AH70" s="1160"/>
      <c r="AI70" s="1160"/>
      <c r="AJ70" s="1160"/>
      <c r="AK70" s="1160"/>
      <c r="AL70" s="1160"/>
      <c r="AM70" s="1160"/>
      <c r="AN70" s="1160"/>
      <c r="AO70" s="1160"/>
      <c r="AP70" s="1160"/>
      <c r="AQ70" s="1160"/>
      <c r="AR70" s="1160"/>
      <c r="AS70" s="1160"/>
      <c r="AT70" s="1160"/>
      <c r="AU70" s="1160"/>
      <c r="AV70" s="1160"/>
      <c r="AW70" s="1160"/>
      <c r="AX70" s="1160"/>
      <c r="AY70" s="285"/>
      <c r="AZ70" s="929"/>
    </row>
  </sheetData>
  <phoneticPr fontId="5" type="noConversion"/>
  <hyperlinks>
    <hyperlink ref="A6" location="'Table of Contents'!A1" display="Table of  Contents"/>
    <hyperlink ref="A6:AL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_Bank + Card'!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7" location="'Orgarnization Structure'!A1" display="Orgarnization Structure"/>
    <hyperlink ref="B28" location="'Credit Rating'!A1" display="Credit Rating"/>
    <hyperlink ref="A40" location="'Table of Contents'!A1" display="Table of  Contents"/>
    <hyperlink ref="A40:B40" location="'Table of Contents'!A1" display="Table of  Contents"/>
    <hyperlink ref="B40" location="'Table of Contents'!A1" display="Table of  Contents"/>
    <hyperlink ref="B43" location="'Financial Highlights'!A1" display="Financial Highlights"/>
    <hyperlink ref="B44" location="IS!A1" display="Income Statements [Group/Bank]"/>
    <hyperlink ref="B45" location="BS!A1" display="Balance Sheets [Group/Bank]"/>
    <hyperlink ref="B46" location="'NIM_Bank + Card'!A1" display="NIM [Bank+Card]"/>
    <hyperlink ref="B47" location="'NIM NIS_Bank'!A1" display="NIM &amp; NIS [Bank]"/>
    <hyperlink ref="B50" location="Loans_Bank!A1" display="Loans [Bank]"/>
    <hyperlink ref="B52" location="'Asset Quality_Group'!A1" display="Asset Quality [Group]"/>
    <hyperlink ref="B53" location="'Asset Quality_Bank'!A1" display="Asset Quality [Bank]"/>
    <hyperlink ref="B54" location="'Provision_Bank '!A1" display="Provision [Bank]"/>
    <hyperlink ref="B55" location="Delinquency_Bank!A1" display="Delinquency [Bank]"/>
    <hyperlink ref="B48" location="'Non-Interest Income'!A1" display="Non-Interest Income [Group/Bank]"/>
    <hyperlink ref="B49" location="'SG&amp;A Expense'!A1" display="SG&amp;A Expense [Group/Bank]"/>
    <hyperlink ref="B51" location="'Funding_Bank '!A1" display="Funding [Bank]"/>
    <hyperlink ref="B56" location="'Capital Adequacy_Group'!A1" display="Capital Adequacy [Group]"/>
    <hyperlink ref="B57" location="'Capital Adequacy_Bank'!A1" display="Capital Adequacy [Bank]"/>
    <hyperlink ref="B61" location="'Orgarnization Structure'!A1" display="Orgarnization Structure"/>
    <hyperlink ref="B62" location="'Credit Rating'!A1" display="Credit Rating"/>
    <hyperlink ref="B59" location="'Woori Financial Capital'!A1" display="Woori Financial Capital"/>
    <hyperlink ref="B60" location="'Woori Investment Bank '!A1" display="Woori Investment Bank"/>
    <hyperlink ref="B25" location="'Woori Financial Capital'!A1" display="Woori Financial Capital"/>
    <hyperlink ref="B26" location="'Woori Investment Bank '!A1" display="Woori Investment Bank"/>
    <hyperlink ref="B24" location="'Woori Card'!A1" display="Woori Card"/>
    <hyperlink ref="B58" location="'Woori Card'!A1" display="Woori Card"/>
  </hyperlinks>
  <pageMargins left="0.23622047244094491" right="0.31496062992125984" top="0.74803149606299213" bottom="0.31496062992125984" header="0.31496062992125984" footer="0.31496062992125984"/>
  <pageSetup paperSize="9" scale="74" fitToHeight="0" orientation="landscape" r:id="rId1"/>
  <rowBreaks count="1" manualBreakCount="1">
    <brk id="36" max="4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3" tint="0.59999389629810485"/>
    <pageSetUpPr fitToPage="1"/>
  </sheetPr>
  <dimension ref="A1:AR123"/>
  <sheetViews>
    <sheetView view="pageBreakPreview" zoomScale="85" zoomScaleNormal="130" zoomScaleSheetLayoutView="85" workbookViewId="0">
      <pane xSplit="8" ySplit="4" topLeftCell="I5" activePane="bottomRight" state="frozen"/>
      <selection activeCell="T50" sqref="T50"/>
      <selection pane="topRight" activeCell="T50" sqref="T50"/>
      <selection pane="bottomLeft" activeCell="T50" sqref="T50"/>
      <selection pane="bottomRight" activeCell="AQ23" sqref="AQ23"/>
    </sheetView>
  </sheetViews>
  <sheetFormatPr defaultColWidth="9" defaultRowHeight="11.9"/>
  <cols>
    <col min="1" max="1" width="1.75" style="187" customWidth="1"/>
    <col min="2" max="2" width="27.25" style="223" bestFit="1" customWidth="1"/>
    <col min="3" max="3" width="3.25" style="191" customWidth="1"/>
    <col min="4" max="5" width="1.625" style="191" customWidth="1"/>
    <col min="6" max="6" width="1.5" style="191" customWidth="1"/>
    <col min="7" max="7" width="22.75" style="191" customWidth="1"/>
    <col min="8" max="8" width="7.625" style="222" hidden="1" customWidth="1"/>
    <col min="9" max="9" width="6.875" style="222" hidden="1" customWidth="1"/>
    <col min="10" max="19" width="10.625" style="222" hidden="1" customWidth="1"/>
    <col min="20" max="23" width="10.625" style="1068" hidden="1" customWidth="1"/>
    <col min="24" max="24" width="12.625" style="1068" hidden="1" customWidth="1"/>
    <col min="25" max="27" width="10.625" style="1068" hidden="1" customWidth="1"/>
    <col min="28" max="28" width="12.625" style="1068" hidden="1" customWidth="1"/>
    <col min="29" max="30" width="10.625" style="1068" hidden="1" customWidth="1"/>
    <col min="31" max="31" width="12.625" style="1068" hidden="1" customWidth="1"/>
    <col min="32" max="39" width="12.625" style="1068" customWidth="1"/>
    <col min="40" max="41" width="10.625" style="222" customWidth="1"/>
    <col min="42" max="42" width="9" style="1676"/>
    <col min="43" max="16384" width="9" style="191"/>
  </cols>
  <sheetData>
    <row r="1" spans="1:44" ht="10.6" customHeight="1">
      <c r="A1" s="184"/>
      <c r="B1" s="188"/>
      <c r="C1" s="189"/>
      <c r="D1" s="189"/>
      <c r="E1" s="189"/>
      <c r="F1" s="189"/>
      <c r="G1" s="189"/>
      <c r="H1" s="190"/>
      <c r="I1" s="190"/>
      <c r="J1" s="190"/>
      <c r="K1" s="190"/>
      <c r="L1" s="190"/>
      <c r="M1" s="190"/>
      <c r="N1" s="190"/>
      <c r="O1" s="190"/>
      <c r="P1" s="190"/>
      <c r="Q1" s="190"/>
      <c r="R1" s="190"/>
      <c r="S1" s="190"/>
      <c r="T1" s="1063"/>
      <c r="U1" s="1063"/>
      <c r="V1" s="1063"/>
      <c r="W1" s="1063"/>
      <c r="X1" s="1063"/>
      <c r="Y1" s="1063"/>
      <c r="Z1" s="1063"/>
      <c r="AA1" s="1063"/>
      <c r="AB1" s="1063"/>
      <c r="AC1" s="1063"/>
      <c r="AD1" s="1063"/>
      <c r="AE1" s="1063"/>
      <c r="AF1" s="1063"/>
      <c r="AG1" s="1063"/>
      <c r="AH1" s="1063"/>
      <c r="AI1" s="1063"/>
      <c r="AJ1" s="1063"/>
      <c r="AK1" s="1063"/>
      <c r="AL1" s="1063"/>
      <c r="AM1" s="1063"/>
      <c r="AN1" s="190"/>
      <c r="AO1" s="190"/>
    </row>
    <row r="2" spans="1:44" ht="15.05" customHeight="1">
      <c r="A2" s="184"/>
      <c r="B2" s="192"/>
      <c r="C2" s="193"/>
      <c r="D2" s="600" t="s">
        <v>985</v>
      </c>
      <c r="E2" s="193"/>
      <c r="F2" s="193"/>
      <c r="G2" s="193"/>
      <c r="H2" s="194"/>
      <c r="I2" s="195"/>
      <c r="J2" s="195"/>
      <c r="K2" s="195"/>
      <c r="L2" s="195"/>
      <c r="M2" s="195"/>
      <c r="N2" s="195"/>
      <c r="O2" s="195"/>
      <c r="P2" s="195"/>
      <c r="Q2" s="195"/>
      <c r="R2" s="195"/>
      <c r="S2" s="195"/>
      <c r="T2" s="1066"/>
      <c r="U2" s="1066"/>
      <c r="V2" s="1066"/>
      <c r="W2" s="1066"/>
      <c r="X2" s="1066"/>
      <c r="Y2" s="1066"/>
      <c r="Z2" s="1066"/>
      <c r="AA2" s="1066"/>
      <c r="AB2" s="1066"/>
      <c r="AC2" s="1066"/>
      <c r="AD2" s="1066"/>
      <c r="AE2" s="1066"/>
      <c r="AF2" s="1066"/>
      <c r="AG2" s="1066"/>
      <c r="AH2" s="1066"/>
      <c r="AI2" s="1066"/>
      <c r="AJ2" s="1066"/>
      <c r="AK2" s="1066"/>
      <c r="AL2" s="1066"/>
      <c r="AM2" s="1066"/>
      <c r="AN2" s="190"/>
      <c r="AO2" s="190"/>
    </row>
    <row r="3" spans="1:44" s="541" customFormat="1" ht="5.05" customHeight="1">
      <c r="A3" s="539"/>
      <c r="B3" s="540"/>
      <c r="D3" s="542"/>
      <c r="H3" s="543"/>
      <c r="I3" s="544"/>
      <c r="J3" s="544"/>
      <c r="K3" s="544"/>
      <c r="L3" s="544"/>
      <c r="M3" s="544"/>
      <c r="N3" s="544"/>
      <c r="O3" s="544"/>
      <c r="P3" s="544"/>
      <c r="Q3" s="544"/>
      <c r="R3" s="544"/>
      <c r="S3" s="544"/>
      <c r="T3" s="1080"/>
      <c r="U3" s="1080"/>
      <c r="V3" s="1080"/>
      <c r="W3" s="1080"/>
      <c r="X3" s="1080"/>
      <c r="Y3" s="1080"/>
      <c r="Z3" s="1080"/>
      <c r="AA3" s="1080"/>
      <c r="AB3" s="1080"/>
      <c r="AC3" s="1080"/>
      <c r="AD3" s="1080"/>
      <c r="AE3" s="1080"/>
      <c r="AF3" s="1080"/>
      <c r="AG3" s="1080"/>
      <c r="AH3" s="1080"/>
      <c r="AI3" s="1080"/>
      <c r="AJ3" s="1080"/>
      <c r="AK3" s="1080"/>
      <c r="AL3" s="1080"/>
      <c r="AM3" s="1080"/>
      <c r="AN3" s="544"/>
      <c r="AO3" s="544"/>
      <c r="AP3" s="1677"/>
    </row>
    <row r="4" spans="1:44" s="545" customFormat="1" ht="20.05" customHeight="1">
      <c r="A4" s="592"/>
      <c r="B4" s="593"/>
      <c r="D4" s="546"/>
      <c r="H4" s="547"/>
      <c r="I4" s="530" t="s">
        <v>703</v>
      </c>
      <c r="J4" s="530" t="s">
        <v>707</v>
      </c>
      <c r="K4" s="530" t="s">
        <v>720</v>
      </c>
      <c r="L4" s="530" t="s">
        <v>736</v>
      </c>
      <c r="M4" s="530" t="s">
        <v>762</v>
      </c>
      <c r="N4" s="530" t="s">
        <v>777</v>
      </c>
      <c r="O4" s="530" t="s">
        <v>780</v>
      </c>
      <c r="P4" s="530" t="s">
        <v>778</v>
      </c>
      <c r="Q4" s="530" t="s">
        <v>973</v>
      </c>
      <c r="R4" s="530" t="s">
        <v>1090</v>
      </c>
      <c r="S4" s="530" t="s">
        <v>1170</v>
      </c>
      <c r="T4" s="1185" t="s">
        <v>1219</v>
      </c>
      <c r="U4" s="1185" t="s">
        <v>1230</v>
      </c>
      <c r="V4" s="1185" t="s">
        <v>1253</v>
      </c>
      <c r="W4" s="1185" t="s">
        <v>1262</v>
      </c>
      <c r="X4" s="1185" t="s">
        <v>1288</v>
      </c>
      <c r="Y4" s="1185" t="s">
        <v>1370</v>
      </c>
      <c r="Z4" s="1185" t="s">
        <v>1388</v>
      </c>
      <c r="AA4" s="1185" t="s">
        <v>1396</v>
      </c>
      <c r="AB4" s="1185" t="s">
        <v>1410</v>
      </c>
      <c r="AC4" s="1185" t="s">
        <v>1416</v>
      </c>
      <c r="AD4" s="1185" t="s">
        <v>1425</v>
      </c>
      <c r="AE4" s="1185" t="s">
        <v>1437</v>
      </c>
      <c r="AF4" s="1185" t="s">
        <v>1451</v>
      </c>
      <c r="AG4" s="1185" t="s">
        <v>1474</v>
      </c>
      <c r="AH4" s="1185" t="s">
        <v>1478</v>
      </c>
      <c r="AI4" s="1185" t="s">
        <v>1497</v>
      </c>
      <c r="AJ4" s="1185" t="s">
        <v>1510</v>
      </c>
      <c r="AK4" s="1185" t="s">
        <v>1524</v>
      </c>
      <c r="AL4" s="1185" t="s">
        <v>1531</v>
      </c>
      <c r="AM4" s="1185" t="s">
        <v>1540</v>
      </c>
      <c r="AN4" s="896" t="s">
        <v>769</v>
      </c>
      <c r="AO4" s="896" t="s">
        <v>770</v>
      </c>
      <c r="AP4" s="1678"/>
    </row>
    <row r="5" spans="1:44" s="193" customFormat="1" ht="2.25" customHeight="1">
      <c r="A5" s="186"/>
      <c r="B5" s="214"/>
      <c r="H5" s="196"/>
      <c r="I5" s="197"/>
      <c r="J5" s="197"/>
      <c r="K5" s="197"/>
      <c r="L5" s="197"/>
      <c r="M5" s="197"/>
      <c r="N5" s="197"/>
      <c r="O5" s="197"/>
      <c r="P5" s="197"/>
      <c r="Q5" s="197"/>
      <c r="R5" s="197"/>
      <c r="S5" s="197"/>
      <c r="T5" s="1067"/>
      <c r="U5" s="1067"/>
      <c r="V5" s="1067"/>
      <c r="W5" s="1067"/>
      <c r="X5" s="1067"/>
      <c r="Y5" s="1067"/>
      <c r="Z5" s="1067"/>
      <c r="AA5" s="1067"/>
      <c r="AB5" s="1067"/>
      <c r="AC5" s="1067"/>
      <c r="AD5" s="1067"/>
      <c r="AE5" s="1067"/>
      <c r="AF5" s="1067"/>
      <c r="AG5" s="1067"/>
      <c r="AH5" s="1067"/>
      <c r="AI5" s="1067"/>
      <c r="AJ5" s="1067"/>
      <c r="AK5" s="1067"/>
      <c r="AL5" s="1067"/>
      <c r="AM5" s="1067"/>
      <c r="AN5" s="198"/>
      <c r="AO5" s="198"/>
      <c r="AP5" s="1679"/>
    </row>
    <row r="6" spans="1:44" s="193" customFormat="1" ht="11.15" customHeight="1">
      <c r="A6" s="159" t="s">
        <v>55</v>
      </c>
      <c r="B6" s="160"/>
      <c r="D6" s="536" t="s">
        <v>924</v>
      </c>
      <c r="E6" s="199"/>
      <c r="F6" s="199"/>
      <c r="G6" s="199"/>
      <c r="H6" s="185"/>
      <c r="I6" s="199"/>
      <c r="J6" s="199"/>
      <c r="K6" s="199"/>
      <c r="L6" s="199"/>
      <c r="M6" s="199"/>
      <c r="N6" s="199"/>
      <c r="O6" s="199"/>
      <c r="P6" s="199"/>
      <c r="Q6" s="199"/>
      <c r="R6" s="199"/>
      <c r="S6" s="199"/>
      <c r="T6" s="199"/>
      <c r="U6" s="199"/>
      <c r="V6" s="199"/>
      <c r="W6" s="199"/>
      <c r="X6" s="199"/>
      <c r="Y6" s="199"/>
      <c r="Z6" s="211"/>
      <c r="AA6" s="199"/>
      <c r="AB6" s="199"/>
      <c r="AC6" s="199"/>
      <c r="AD6" s="199"/>
      <c r="AE6" s="199"/>
      <c r="AF6" s="199"/>
      <c r="AG6" s="199"/>
      <c r="AH6" s="199"/>
      <c r="AI6" s="199"/>
      <c r="AJ6" s="199"/>
      <c r="AK6" s="199"/>
      <c r="AL6" s="199"/>
      <c r="AM6" s="199"/>
      <c r="AN6" s="2033" t="s">
        <v>788</v>
      </c>
      <c r="AO6" s="2033"/>
      <c r="AP6" s="1679"/>
    </row>
    <row r="7" spans="1:44" ht="10.6" customHeight="1" thickBot="1">
      <c r="A7" s="161"/>
      <c r="B7" s="162"/>
      <c r="C7" s="200"/>
      <c r="D7" s="134"/>
      <c r="E7" s="902" t="s">
        <v>801</v>
      </c>
      <c r="F7" s="903"/>
      <c r="G7" s="903"/>
      <c r="H7" s="904"/>
      <c r="I7" s="201"/>
      <c r="J7" s="202"/>
      <c r="K7" s="202"/>
      <c r="L7" s="202"/>
      <c r="M7" s="977"/>
      <c r="N7" s="977"/>
      <c r="O7" s="977"/>
      <c r="P7" s="977"/>
      <c r="Q7" s="915">
        <v>345148.60414046724</v>
      </c>
      <c r="R7" s="915">
        <v>359402.19400000002</v>
      </c>
      <c r="S7" s="915">
        <v>370584.2</v>
      </c>
      <c r="T7" s="1369">
        <v>361980.72399999999</v>
      </c>
      <c r="U7" s="915">
        <v>378214.14799999999</v>
      </c>
      <c r="V7" s="915">
        <v>380077.37599999999</v>
      </c>
      <c r="W7" s="915">
        <v>380838.91100000002</v>
      </c>
      <c r="X7" s="1369">
        <v>399081.01699999999</v>
      </c>
      <c r="Y7" s="915">
        <v>416104.38400000002</v>
      </c>
      <c r="Z7" s="915">
        <v>421270.60600000003</v>
      </c>
      <c r="AA7" s="915">
        <v>438184.91</v>
      </c>
      <c r="AB7" s="1369">
        <v>447183.87099999998</v>
      </c>
      <c r="AC7" s="915">
        <v>465704.30599999998</v>
      </c>
      <c r="AD7" s="915">
        <v>484945.69</v>
      </c>
      <c r="AE7" s="915">
        <v>502068.93400000001</v>
      </c>
      <c r="AF7" s="1369">
        <v>480474.39600000001</v>
      </c>
      <c r="AG7" s="915">
        <v>478079.25482430903</v>
      </c>
      <c r="AH7" s="915">
        <v>482911.61850305297</v>
      </c>
      <c r="AI7" s="915">
        <v>485916.99915086897</v>
      </c>
      <c r="AJ7" s="1369">
        <v>498004.93541602301</v>
      </c>
      <c r="AK7" s="915">
        <v>504767.39829626499</v>
      </c>
      <c r="AL7" s="915">
        <v>508781.16545394098</v>
      </c>
      <c r="AM7" s="1869">
        <v>543696.48515955603</v>
      </c>
      <c r="AN7" s="1874">
        <v>6.8625417126955135E-2</v>
      </c>
      <c r="AO7" s="1874">
        <v>0.11890813885839702</v>
      </c>
      <c r="AQ7" s="1930"/>
      <c r="AR7" s="1929"/>
    </row>
    <row r="8" spans="1:44" ht="10.6" customHeight="1" thickTop="1">
      <c r="A8" s="602" t="s">
        <v>992</v>
      </c>
      <c r="B8" s="604"/>
      <c r="C8" s="204"/>
      <c r="D8" s="116"/>
      <c r="E8" s="558"/>
      <c r="F8" s="2" t="s">
        <v>1518</v>
      </c>
      <c r="G8" s="2"/>
      <c r="H8" s="905"/>
      <c r="I8" s="206"/>
      <c r="J8" s="207"/>
      <c r="K8" s="207"/>
      <c r="L8" s="207"/>
      <c r="M8" s="978"/>
      <c r="N8" s="978"/>
      <c r="O8" s="978"/>
      <c r="P8" s="978"/>
      <c r="Q8" s="987">
        <v>4996.6231216690003</v>
      </c>
      <c r="R8" s="987">
        <v>6838.576</v>
      </c>
      <c r="S8" s="987">
        <v>8388.8349999999991</v>
      </c>
      <c r="T8" s="1370">
        <v>6392.5659999999998</v>
      </c>
      <c r="U8" s="987">
        <v>23930.673188992001</v>
      </c>
      <c r="V8" s="987">
        <v>19385.277278789999</v>
      </c>
      <c r="W8" s="987">
        <v>19552.984088811001</v>
      </c>
      <c r="X8" s="1370">
        <v>17343.236000000001</v>
      </c>
      <c r="Y8" s="987">
        <v>28089.597609749999</v>
      </c>
      <c r="Z8" s="987">
        <v>28446.277737323999</v>
      </c>
      <c r="AA8" s="987">
        <v>24160.486183999001</v>
      </c>
      <c r="AB8" s="1370">
        <v>20613.073</v>
      </c>
      <c r="AC8" s="987">
        <v>30428.122807103999</v>
      </c>
      <c r="AD8" s="987">
        <v>35534.510129514005</v>
      </c>
      <c r="AE8" s="987">
        <v>30918.961978682</v>
      </c>
      <c r="AF8" s="1370">
        <v>34219.148000000001</v>
      </c>
      <c r="AG8" s="987">
        <v>30987.075672651001</v>
      </c>
      <c r="AH8" s="987">
        <v>21690.361024029</v>
      </c>
      <c r="AI8" s="987">
        <v>25891.825577234002</v>
      </c>
      <c r="AJ8" s="1370">
        <v>30556.618362728001</v>
      </c>
      <c r="AK8" s="987">
        <v>31934.283962075999</v>
      </c>
      <c r="AL8" s="987">
        <v>25471.632344341</v>
      </c>
      <c r="AM8" s="1870">
        <v>33485.919380699001</v>
      </c>
      <c r="AN8" s="1875">
        <v>0.3146357849397321</v>
      </c>
      <c r="AO8" s="1875">
        <v>0.29330082503499821</v>
      </c>
      <c r="AQ8" s="1930"/>
      <c r="AR8" s="1929"/>
    </row>
    <row r="9" spans="1:44" ht="10.6" customHeight="1">
      <c r="A9" s="163"/>
      <c r="B9" s="605" t="s">
        <v>993</v>
      </c>
      <c r="C9" s="210"/>
      <c r="D9" s="134"/>
      <c r="E9" s="558"/>
      <c r="F9" s="558" t="s">
        <v>802</v>
      </c>
      <c r="G9" s="558"/>
      <c r="H9" s="906"/>
      <c r="I9" s="211"/>
      <c r="J9" s="207"/>
      <c r="K9" s="207"/>
      <c r="L9" s="207"/>
      <c r="M9" s="978"/>
      <c r="N9" s="978"/>
      <c r="O9" s="978"/>
      <c r="P9" s="978"/>
      <c r="Q9" s="987">
        <v>47599.851029315905</v>
      </c>
      <c r="R9" s="987">
        <v>53091.445</v>
      </c>
      <c r="S9" s="987">
        <v>56704.375</v>
      </c>
      <c r="T9" s="1370">
        <v>56120.214</v>
      </c>
      <c r="U9" s="987">
        <v>59593.578999999998</v>
      </c>
      <c r="V9" s="987">
        <v>58290.072</v>
      </c>
      <c r="W9" s="987">
        <v>58100.091</v>
      </c>
      <c r="X9" s="1370">
        <v>61812.709000000003</v>
      </c>
      <c r="Y9" s="987">
        <v>59964.74</v>
      </c>
      <c r="Z9" s="987">
        <v>58274.652999999998</v>
      </c>
      <c r="AA9" s="987">
        <v>65330.425000000003</v>
      </c>
      <c r="AB9" s="1370">
        <v>69703.297000000006</v>
      </c>
      <c r="AC9" s="987">
        <v>74204.13</v>
      </c>
      <c r="AD9" s="987">
        <v>76671.070000000007</v>
      </c>
      <c r="AE9" s="987">
        <v>90091.788</v>
      </c>
      <c r="AF9" s="1370">
        <v>81214.168999999994</v>
      </c>
      <c r="AG9" s="987">
        <v>82452.937307715998</v>
      </c>
      <c r="AH9" s="987">
        <v>82262.023718269993</v>
      </c>
      <c r="AI9" s="987">
        <v>84308.291502620006</v>
      </c>
      <c r="AJ9" s="1370">
        <v>83432.422833474993</v>
      </c>
      <c r="AK9" s="987">
        <v>82309.351153548996</v>
      </c>
      <c r="AL9" s="987">
        <v>84593.669028873992</v>
      </c>
      <c r="AM9" s="1870">
        <v>78013.510673965007</v>
      </c>
      <c r="AN9" s="1875">
        <v>-7.7785470596659079E-2</v>
      </c>
      <c r="AO9" s="1875">
        <v>-7.4663840489038735E-2</v>
      </c>
      <c r="AQ9" s="1930"/>
      <c r="AR9" s="1929"/>
    </row>
    <row r="10" spans="1:44" ht="10.6" customHeight="1">
      <c r="A10" s="163"/>
      <c r="B10" s="605" t="s">
        <v>994</v>
      </c>
      <c r="C10" s="204"/>
      <c r="D10" s="134"/>
      <c r="E10" s="558"/>
      <c r="F10" s="558"/>
      <c r="G10" s="558" t="s">
        <v>803</v>
      </c>
      <c r="H10" s="906"/>
      <c r="I10" s="211"/>
      <c r="J10" s="207"/>
      <c r="K10" s="207"/>
      <c r="L10" s="207"/>
      <c r="M10" s="978"/>
      <c r="N10" s="978"/>
      <c r="O10" s="978"/>
      <c r="P10" s="978"/>
      <c r="Q10" s="551">
        <v>6398.1064093829091</v>
      </c>
      <c r="R10" s="551">
        <v>6968.0039999999999</v>
      </c>
      <c r="S10" s="551">
        <v>9030.6779999999999</v>
      </c>
      <c r="T10" s="1371">
        <v>8069.1440000000002</v>
      </c>
      <c r="U10" s="551">
        <v>11430.111999999999</v>
      </c>
      <c r="V10" s="551">
        <v>10067.062</v>
      </c>
      <c r="W10" s="551">
        <v>10565.822</v>
      </c>
      <c r="X10" s="1371">
        <v>14762.941000000001</v>
      </c>
      <c r="Y10" s="551">
        <v>12883.898999999999</v>
      </c>
      <c r="Z10" s="551">
        <v>12264.521000000001</v>
      </c>
      <c r="AA10" s="551">
        <v>15647.021000000001</v>
      </c>
      <c r="AB10" s="1371">
        <v>13497.234</v>
      </c>
      <c r="AC10" s="551">
        <v>15523.222</v>
      </c>
      <c r="AD10" s="551">
        <v>20227.825000000001</v>
      </c>
      <c r="AE10" s="551">
        <v>30318.445</v>
      </c>
      <c r="AF10" s="1371">
        <v>19860.573</v>
      </c>
      <c r="AG10" s="551">
        <v>21421.279588766</v>
      </c>
      <c r="AH10" s="551">
        <v>21408.298206349002</v>
      </c>
      <c r="AI10" s="551">
        <v>22523.886946443999</v>
      </c>
      <c r="AJ10" s="1371">
        <v>21544.756488521001</v>
      </c>
      <c r="AK10" s="551">
        <v>23192.488180795001</v>
      </c>
      <c r="AL10" s="551">
        <v>23309.281754817999</v>
      </c>
      <c r="AM10" s="1871">
        <v>22144.108746974001</v>
      </c>
      <c r="AN10" s="1876">
        <v>-4.9987512275154411E-2</v>
      </c>
      <c r="AO10" s="1876">
        <v>-1.6861130602058738E-2</v>
      </c>
      <c r="AQ10" s="1930"/>
      <c r="AR10" s="1929"/>
    </row>
    <row r="11" spans="1:44" ht="10.6" customHeight="1">
      <c r="A11" s="603"/>
      <c r="B11" s="798" t="s">
        <v>995</v>
      </c>
      <c r="C11" s="204"/>
      <c r="D11" s="134"/>
      <c r="E11" s="558"/>
      <c r="F11" s="558"/>
      <c r="G11" s="558" t="s">
        <v>804</v>
      </c>
      <c r="H11" s="905"/>
      <c r="I11" s="205"/>
      <c r="J11" s="207"/>
      <c r="K11" s="207"/>
      <c r="L11" s="207"/>
      <c r="M11" s="978"/>
      <c r="N11" s="978"/>
      <c r="O11" s="978"/>
      <c r="P11" s="978"/>
      <c r="Q11" s="551">
        <v>19810.709322494</v>
      </c>
      <c r="R11" s="551">
        <v>25629.993999999999</v>
      </c>
      <c r="S11" s="551">
        <v>27495.185000000001</v>
      </c>
      <c r="T11" s="1371">
        <v>27730.530999999999</v>
      </c>
      <c r="U11" s="551">
        <v>28146.435000000001</v>
      </c>
      <c r="V11" s="551">
        <v>29612.407999999999</v>
      </c>
      <c r="W11" s="551">
        <v>29644.347000000002</v>
      </c>
      <c r="X11" s="1371">
        <v>30028.929</v>
      </c>
      <c r="Y11" s="551">
        <v>30805.644</v>
      </c>
      <c r="Z11" s="551">
        <v>30284.891</v>
      </c>
      <c r="AA11" s="551">
        <v>32918.385999999999</v>
      </c>
      <c r="AB11" s="1371">
        <v>39119.788999999997</v>
      </c>
      <c r="AC11" s="551">
        <v>40393.42</v>
      </c>
      <c r="AD11" s="551">
        <v>36300.07</v>
      </c>
      <c r="AE11" s="551">
        <v>34635.989000000001</v>
      </c>
      <c r="AF11" s="1371">
        <v>33085.08</v>
      </c>
      <c r="AG11" s="551">
        <v>33747.132822984997</v>
      </c>
      <c r="AH11" s="551">
        <v>34904.105262917998</v>
      </c>
      <c r="AI11" s="551">
        <v>36547.897925960002</v>
      </c>
      <c r="AJ11" s="1371">
        <v>37891.494553730001</v>
      </c>
      <c r="AK11" s="551">
        <v>35987.201412969</v>
      </c>
      <c r="AL11" s="551">
        <v>38875.627863433998</v>
      </c>
      <c r="AM11" s="1871">
        <v>36663.483647569999</v>
      </c>
      <c r="AN11" s="1876">
        <v>-5.6903112243872456E-2</v>
      </c>
      <c r="AO11" s="1876">
        <v>3.1625819313645387E-3</v>
      </c>
      <c r="AQ11" s="1930"/>
      <c r="AR11" s="1929"/>
    </row>
    <row r="12" spans="1:44" ht="10.6" customHeight="1">
      <c r="A12" s="603"/>
      <c r="B12" s="1881" t="s">
        <v>1461</v>
      </c>
      <c r="C12" s="210"/>
      <c r="D12" s="134"/>
      <c r="E12" s="906"/>
      <c r="F12" s="558"/>
      <c r="G12" s="558" t="s">
        <v>805</v>
      </c>
      <c r="H12" s="906"/>
      <c r="I12" s="211"/>
      <c r="J12" s="207"/>
      <c r="K12" s="207"/>
      <c r="L12" s="207"/>
      <c r="M12" s="978"/>
      <c r="N12" s="978"/>
      <c r="O12" s="978"/>
      <c r="P12" s="978"/>
      <c r="Q12" s="551">
        <v>21391.035297439001</v>
      </c>
      <c r="R12" s="551">
        <v>20493.447</v>
      </c>
      <c r="S12" s="551">
        <v>20178.511999999999</v>
      </c>
      <c r="T12" s="1371">
        <v>20320.539000000001</v>
      </c>
      <c r="U12" s="551">
        <v>20017.031999999999</v>
      </c>
      <c r="V12" s="551">
        <v>18610.601999999999</v>
      </c>
      <c r="W12" s="551">
        <v>17889.921999999999</v>
      </c>
      <c r="X12" s="1371">
        <v>17020.839</v>
      </c>
      <c r="Y12" s="551">
        <v>16275.197</v>
      </c>
      <c r="Z12" s="551">
        <v>15725.241</v>
      </c>
      <c r="AA12" s="551">
        <v>16765.018</v>
      </c>
      <c r="AB12" s="1371">
        <v>17086.274000000001</v>
      </c>
      <c r="AC12" s="551">
        <v>18287.488000000001</v>
      </c>
      <c r="AD12" s="551">
        <v>20143.174999999999</v>
      </c>
      <c r="AE12" s="551">
        <v>25137.353999999999</v>
      </c>
      <c r="AF12" s="1371">
        <v>28268.516</v>
      </c>
      <c r="AG12" s="551">
        <v>27284.524895965002</v>
      </c>
      <c r="AH12" s="551">
        <v>25949.620249003001</v>
      </c>
      <c r="AI12" s="551">
        <v>25236.506630216001</v>
      </c>
      <c r="AJ12" s="1371">
        <v>23996.171791223998</v>
      </c>
      <c r="AK12" s="551">
        <v>23129.661559785</v>
      </c>
      <c r="AL12" s="551">
        <v>22408.759410621999</v>
      </c>
      <c r="AM12" s="1871">
        <v>19205.918279420999</v>
      </c>
      <c r="AN12" s="1876">
        <v>-0.14292808774067245</v>
      </c>
      <c r="AO12" s="1876">
        <v>-0.23896288179499847</v>
      </c>
      <c r="AQ12" s="1930"/>
      <c r="AR12" s="1929"/>
    </row>
    <row r="13" spans="1:44" ht="10.6" customHeight="1">
      <c r="A13" s="603"/>
      <c r="B13" s="605" t="s">
        <v>997</v>
      </c>
      <c r="C13" s="210"/>
      <c r="D13" s="134"/>
      <c r="E13" s="907"/>
      <c r="F13" s="2034" t="s">
        <v>923</v>
      </c>
      <c r="G13" s="2034"/>
      <c r="H13" s="2034"/>
      <c r="I13" s="191"/>
      <c r="J13" s="207"/>
      <c r="K13" s="207"/>
      <c r="L13" s="207"/>
      <c r="M13" s="978"/>
      <c r="N13" s="978"/>
      <c r="O13" s="978"/>
      <c r="P13" s="978"/>
      <c r="Q13" s="987">
        <v>287710.75860433199</v>
      </c>
      <c r="R13" s="987">
        <v>294604.16200000001</v>
      </c>
      <c r="S13" s="987">
        <v>300155.34899999999</v>
      </c>
      <c r="T13" s="1370">
        <v>293717.69300000003</v>
      </c>
      <c r="U13" s="987">
        <v>288631.88781100797</v>
      </c>
      <c r="V13" s="987">
        <v>296470.41072121001</v>
      </c>
      <c r="W13" s="987">
        <v>297039.32091118902</v>
      </c>
      <c r="X13" s="1370">
        <v>312753.82500000001</v>
      </c>
      <c r="Y13" s="987">
        <v>320816.96039025002</v>
      </c>
      <c r="Z13" s="987">
        <v>327115.493262676</v>
      </c>
      <c r="AA13" s="987">
        <v>340840.39181600098</v>
      </c>
      <c r="AB13" s="1370">
        <v>348885.61700000003</v>
      </c>
      <c r="AC13" s="987">
        <v>352749.603192896</v>
      </c>
      <c r="AD13" s="987">
        <v>363886.78387048602</v>
      </c>
      <c r="AE13" s="987">
        <v>371662.48802131804</v>
      </c>
      <c r="AF13" s="1370">
        <v>355760.72899999999</v>
      </c>
      <c r="AG13" s="987">
        <v>355155.28560317698</v>
      </c>
      <c r="AH13" s="987">
        <v>369016.225895593</v>
      </c>
      <c r="AI13" s="987">
        <v>365462.48754693702</v>
      </c>
      <c r="AJ13" s="1370">
        <v>373148.14775258402</v>
      </c>
      <c r="AK13" s="987">
        <v>379448.78775419702</v>
      </c>
      <c r="AL13" s="987">
        <v>387374.08387941401</v>
      </c>
      <c r="AM13" s="1870">
        <v>420558.92775050801</v>
      </c>
      <c r="AN13" s="1875">
        <v>8.5666143534331329E-2</v>
      </c>
      <c r="AO13" s="1875">
        <v>0.15075812725237592</v>
      </c>
      <c r="AQ13" s="1930"/>
      <c r="AR13" s="1929"/>
    </row>
    <row r="14" spans="1:44" ht="10.6" customHeight="1">
      <c r="A14" s="603"/>
      <c r="B14" s="605" t="s">
        <v>998</v>
      </c>
      <c r="C14" s="210"/>
      <c r="D14" s="211"/>
      <c r="E14" s="906"/>
      <c r="F14" s="1279"/>
      <c r="G14" s="1279" t="s">
        <v>806</v>
      </c>
      <c r="H14" s="906"/>
      <c r="I14" s="211"/>
      <c r="J14" s="207"/>
      <c r="K14" s="207"/>
      <c r="L14" s="207"/>
      <c r="M14" s="978"/>
      <c r="N14" s="978"/>
      <c r="O14" s="978"/>
      <c r="P14" s="978"/>
      <c r="Q14" s="551">
        <v>213473.01849273901</v>
      </c>
      <c r="R14" s="551">
        <v>217749.62363818201</v>
      </c>
      <c r="S14" s="551">
        <v>224020.11809151701</v>
      </c>
      <c r="T14" s="1371">
        <v>221484.04827954998</v>
      </c>
      <c r="U14" s="551">
        <v>224876.01881639098</v>
      </c>
      <c r="V14" s="551">
        <v>231766.89064893001</v>
      </c>
      <c r="W14" s="551">
        <v>236521.46484381999</v>
      </c>
      <c r="X14" s="1371">
        <v>249264.232813082</v>
      </c>
      <c r="Y14" s="551">
        <v>256281.16372255303</v>
      </c>
      <c r="Z14" s="551">
        <v>260509.63307667</v>
      </c>
      <c r="AA14" s="551">
        <v>268250.97375792102</v>
      </c>
      <c r="AB14" s="1371">
        <v>273283.30609092896</v>
      </c>
      <c r="AC14" s="551">
        <v>276918.97820149601</v>
      </c>
      <c r="AD14" s="551">
        <v>281587.80838290602</v>
      </c>
      <c r="AE14" s="551">
        <v>283572.13350190601</v>
      </c>
      <c r="AF14" s="1371">
        <v>282686.58285373502</v>
      </c>
      <c r="AG14" s="551">
        <v>279777.158310025</v>
      </c>
      <c r="AH14" s="551">
        <v>282000.75859149999</v>
      </c>
      <c r="AI14" s="551">
        <v>289566.93804715399</v>
      </c>
      <c r="AJ14" s="1371">
        <v>298157.74078896502</v>
      </c>
      <c r="AK14" s="551">
        <v>301264.08195599198</v>
      </c>
      <c r="AL14" s="551">
        <v>306750.63644431398</v>
      </c>
      <c r="AM14" s="1871">
        <v>322795.71336400398</v>
      </c>
      <c r="AN14" s="1876">
        <v>5.2306580699149618E-2</v>
      </c>
      <c r="AO14" s="1876">
        <v>0.11475334698410533</v>
      </c>
      <c r="AQ14" s="1930"/>
      <c r="AR14" s="1929"/>
    </row>
    <row r="15" spans="1:44" ht="11.35" customHeight="1">
      <c r="A15" s="603"/>
      <c r="B15" s="605" t="s">
        <v>999</v>
      </c>
      <c r="C15" s="204"/>
      <c r="E15" s="906"/>
      <c r="F15" s="558"/>
      <c r="G15" s="558" t="s">
        <v>807</v>
      </c>
      <c r="H15" s="906"/>
      <c r="I15" s="211"/>
      <c r="J15" s="207"/>
      <c r="K15" s="207"/>
      <c r="L15" s="207"/>
      <c r="M15" s="978"/>
      <c r="N15" s="978"/>
      <c r="O15" s="978"/>
      <c r="P15" s="978"/>
      <c r="Q15" s="551">
        <v>16110.945</v>
      </c>
      <c r="R15" s="551">
        <v>17983.176164823999</v>
      </c>
      <c r="S15" s="551">
        <v>18872.533072041999</v>
      </c>
      <c r="T15" s="1371">
        <v>18533.384442221999</v>
      </c>
      <c r="U15" s="551">
        <v>20082.524090755</v>
      </c>
      <c r="V15" s="551">
        <v>19910.656682144003</v>
      </c>
      <c r="W15" s="551">
        <v>20918.770648129001</v>
      </c>
      <c r="X15" s="1371">
        <v>20024.839711249002</v>
      </c>
      <c r="Y15" s="551">
        <v>20685.855197623001</v>
      </c>
      <c r="Z15" s="551">
        <v>21852.059508827999</v>
      </c>
      <c r="AA15" s="551">
        <v>23873.254870912002</v>
      </c>
      <c r="AB15" s="1371">
        <v>24508.105869924002</v>
      </c>
      <c r="AC15" s="551">
        <v>26070.397513905998</v>
      </c>
      <c r="AD15" s="551">
        <v>27918.310316865001</v>
      </c>
      <c r="AE15" s="551">
        <v>31512.865453111001</v>
      </c>
      <c r="AF15" s="1371">
        <v>26988.218989621</v>
      </c>
      <c r="AG15" s="551">
        <v>27927.616669014002</v>
      </c>
      <c r="AH15" s="551">
        <v>28081.041003686001</v>
      </c>
      <c r="AI15" s="551">
        <v>29465.483159740001</v>
      </c>
      <c r="AJ15" s="1371">
        <v>28585.312349781001</v>
      </c>
      <c r="AK15" s="551">
        <v>30583.767086889002</v>
      </c>
      <c r="AL15" s="551">
        <v>32010.596934061999</v>
      </c>
      <c r="AM15" s="1871">
        <v>31975.935484000001</v>
      </c>
      <c r="AN15" s="1876">
        <v>-1.0828117367944756E-3</v>
      </c>
      <c r="AO15" s="1876">
        <v>8.5199767831743767E-2</v>
      </c>
      <c r="AQ15" s="1930"/>
      <c r="AR15" s="1929"/>
    </row>
    <row r="16" spans="1:44" s="1065" customFormat="1" ht="10.6" customHeight="1">
      <c r="A16" s="603"/>
      <c r="B16" s="605" t="s">
        <v>1000</v>
      </c>
      <c r="C16" s="240"/>
      <c r="D16" s="211"/>
      <c r="E16" s="908"/>
      <c r="F16" s="558"/>
      <c r="G16" s="558" t="s">
        <v>26</v>
      </c>
      <c r="H16" s="908"/>
      <c r="I16" s="199"/>
      <c r="J16" s="207"/>
      <c r="K16" s="207"/>
      <c r="L16" s="207"/>
      <c r="M16" s="978"/>
      <c r="N16" s="978"/>
      <c r="O16" s="978"/>
      <c r="P16" s="978"/>
      <c r="Q16" s="551">
        <v>6521.6109999999999</v>
      </c>
      <c r="R16" s="551">
        <v>6350.8499165189996</v>
      </c>
      <c r="S16" s="551">
        <v>6907.0227355260004</v>
      </c>
      <c r="T16" s="1371">
        <v>4772.0925406209999</v>
      </c>
      <c r="U16" s="551">
        <v>5901.2347516569998</v>
      </c>
      <c r="V16" s="551">
        <v>4862.5238999330004</v>
      </c>
      <c r="W16" s="551">
        <v>6590.7267187850002</v>
      </c>
      <c r="X16" s="1371">
        <v>5763.4265564810003</v>
      </c>
      <c r="Y16" s="551">
        <v>5139.1721250360006</v>
      </c>
      <c r="Z16" s="551">
        <v>4993.9644301919998</v>
      </c>
      <c r="AA16" s="551">
        <v>6345.0768997189998</v>
      </c>
      <c r="AB16" s="1371">
        <v>5310.0802571740005</v>
      </c>
      <c r="AC16" s="551">
        <v>5904.04247657</v>
      </c>
      <c r="AD16" s="551">
        <v>5802.2639301210002</v>
      </c>
      <c r="AE16" s="551">
        <v>5999.0513601620005</v>
      </c>
      <c r="AF16" s="1371">
        <v>3650.7915984679998</v>
      </c>
      <c r="AG16" s="551">
        <v>5431.7168814719998</v>
      </c>
      <c r="AH16" s="551">
        <v>4532.1272425320003</v>
      </c>
      <c r="AI16" s="551">
        <v>4407.6674052939998</v>
      </c>
      <c r="AJ16" s="1371">
        <v>4215.9556143250002</v>
      </c>
      <c r="AK16" s="551">
        <v>4192.7380870429997</v>
      </c>
      <c r="AL16" s="551">
        <v>4692.6811408670001</v>
      </c>
      <c r="AM16" s="1871">
        <v>5421.3944424789997</v>
      </c>
      <c r="AN16" s="1876">
        <v>0.15528719717729755</v>
      </c>
      <c r="AO16" s="1876">
        <v>0.2299917266823317</v>
      </c>
      <c r="AP16" s="1679"/>
      <c r="AQ16" s="1931"/>
      <c r="AR16" s="1929"/>
    </row>
    <row r="17" spans="1:44" ht="10.6" customHeight="1">
      <c r="A17" s="603"/>
      <c r="B17" s="605" t="s">
        <v>1001</v>
      </c>
      <c r="C17" s="210"/>
      <c r="D17" s="211"/>
      <c r="E17" s="908"/>
      <c r="F17" s="558"/>
      <c r="G17" s="558" t="s">
        <v>808</v>
      </c>
      <c r="H17" s="908"/>
      <c r="I17" s="199"/>
      <c r="J17" s="207"/>
      <c r="K17" s="207"/>
      <c r="L17" s="207"/>
      <c r="M17" s="978"/>
      <c r="N17" s="978"/>
      <c r="O17" s="978"/>
      <c r="P17" s="978"/>
      <c r="Q17" s="551">
        <v>7951.4009999999998</v>
      </c>
      <c r="R17" s="551">
        <v>8017.53</v>
      </c>
      <c r="S17" s="551">
        <v>8215.9030349660006</v>
      </c>
      <c r="T17" s="1371">
        <v>8398.6054625950001</v>
      </c>
      <c r="U17" s="551">
        <v>7938.9635256930005</v>
      </c>
      <c r="V17" s="551">
        <v>7875.5078344869999</v>
      </c>
      <c r="W17" s="551">
        <v>8321.2244128700004</v>
      </c>
      <c r="X17" s="1371">
        <v>8542.6187205919996</v>
      </c>
      <c r="Y17" s="551">
        <v>8911.9857528239991</v>
      </c>
      <c r="Z17" s="551">
        <v>9378.9561406590001</v>
      </c>
      <c r="AA17" s="551">
        <v>9425.7294428909991</v>
      </c>
      <c r="AB17" s="1371">
        <v>9757.1145452210003</v>
      </c>
      <c r="AC17" s="551">
        <v>9701.874539032</v>
      </c>
      <c r="AD17" s="551">
        <v>10017.239619258</v>
      </c>
      <c r="AE17" s="551">
        <v>10329.707586466</v>
      </c>
      <c r="AF17" s="1371">
        <v>10370.362361739</v>
      </c>
      <c r="AG17" s="551">
        <v>10254.296450886</v>
      </c>
      <c r="AH17" s="551">
        <v>11046.832413341999</v>
      </c>
      <c r="AI17" s="551">
        <v>11924.531396188</v>
      </c>
      <c r="AJ17" s="1371">
        <v>12531.62046625</v>
      </c>
      <c r="AK17" s="551">
        <v>11778.353884599999</v>
      </c>
      <c r="AL17" s="551">
        <v>11893.755982766001</v>
      </c>
      <c r="AM17" s="1871">
        <v>12489.146358328</v>
      </c>
      <c r="AN17" s="1876">
        <v>5.0059071030607694E-2</v>
      </c>
      <c r="AO17" s="1876">
        <v>4.7349027259930176E-2</v>
      </c>
      <c r="AQ17" s="1930"/>
      <c r="AR17" s="1929"/>
    </row>
    <row r="18" spans="1:44" ht="10.6" customHeight="1">
      <c r="A18" s="603"/>
      <c r="B18" s="605" t="s">
        <v>1002</v>
      </c>
      <c r="C18" s="210"/>
      <c r="D18" s="199"/>
      <c r="E18" s="908"/>
      <c r="F18" s="558"/>
      <c r="G18" s="558" t="s">
        <v>809</v>
      </c>
      <c r="H18" s="908"/>
      <c r="I18" s="199"/>
      <c r="J18" s="207"/>
      <c r="K18" s="207"/>
      <c r="L18" s="207"/>
      <c r="M18" s="978"/>
      <c r="N18" s="978"/>
      <c r="O18" s="978"/>
      <c r="P18" s="978"/>
      <c r="Q18" s="551">
        <v>43307.646604331996</v>
      </c>
      <c r="R18" s="551">
        <v>44368.034064751009</v>
      </c>
      <c r="S18" s="551">
        <v>41878.250688243985</v>
      </c>
      <c r="T18" s="1371">
        <v>40326.126593845009</v>
      </c>
      <c r="U18" s="551">
        <v>29646.974320133977</v>
      </c>
      <c r="V18" s="551">
        <v>31735.465952112005</v>
      </c>
      <c r="W18" s="551">
        <v>24687.134287585013</v>
      </c>
      <c r="X18" s="1371">
        <v>29158.707198595992</v>
      </c>
      <c r="Y18" s="551">
        <v>29798.783592214011</v>
      </c>
      <c r="Z18" s="551">
        <v>30380.880106327008</v>
      </c>
      <c r="AA18" s="551">
        <v>32945.356844557988</v>
      </c>
      <c r="AB18" s="1371">
        <v>36027.010236752023</v>
      </c>
      <c r="AC18" s="551">
        <v>34154.310461892004</v>
      </c>
      <c r="AD18" s="551">
        <v>38561.161621336003</v>
      </c>
      <c r="AE18" s="551">
        <v>40248.73011967304</v>
      </c>
      <c r="AF18" s="1371">
        <v>32064.77319643697</v>
      </c>
      <c r="AG18" s="551">
        <v>31764.497291780019</v>
      </c>
      <c r="AH18" s="551">
        <v>43355.466644532979</v>
      </c>
      <c r="AI18" s="551">
        <v>30097.867538560997</v>
      </c>
      <c r="AJ18" s="1371">
        <v>29657.518533263006</v>
      </c>
      <c r="AK18" s="551">
        <v>31629.846739673056</v>
      </c>
      <c r="AL18" s="551">
        <v>32026.413377405028</v>
      </c>
      <c r="AM18" s="1871">
        <v>47876.738101697003</v>
      </c>
      <c r="AN18" s="1876">
        <v>0.49491413657561001</v>
      </c>
      <c r="AO18" s="1876">
        <v>0.59070200041109056</v>
      </c>
      <c r="AQ18" s="1930"/>
      <c r="AR18" s="1929"/>
    </row>
    <row r="19" spans="1:44" ht="10.6" customHeight="1">
      <c r="A19" s="163"/>
      <c r="B19" s="605" t="s">
        <v>1003</v>
      </c>
      <c r="C19" s="204"/>
      <c r="D19" s="199"/>
      <c r="E19" s="908"/>
      <c r="F19" s="558" t="s">
        <v>810</v>
      </c>
      <c r="G19" s="558"/>
      <c r="H19" s="908"/>
      <c r="I19" s="199"/>
      <c r="J19" s="207"/>
      <c r="K19" s="207"/>
      <c r="L19" s="207"/>
      <c r="M19" s="978"/>
      <c r="N19" s="978"/>
      <c r="O19" s="978"/>
      <c r="P19" s="978"/>
      <c r="Q19" s="987">
        <v>347.51273562336326</v>
      </c>
      <c r="R19" s="987">
        <v>354.00299999999999</v>
      </c>
      <c r="S19" s="987">
        <v>378.95100000000002</v>
      </c>
      <c r="T19" s="1370">
        <v>806.36</v>
      </c>
      <c r="U19" s="987">
        <v>832.44200000000001</v>
      </c>
      <c r="V19" s="987">
        <v>928.16099999999994</v>
      </c>
      <c r="W19" s="987">
        <v>1076.855</v>
      </c>
      <c r="X19" s="1370">
        <v>993.29100000000005</v>
      </c>
      <c r="Y19" s="987">
        <v>1048.325</v>
      </c>
      <c r="Z19" s="987">
        <v>1175.2739999999999</v>
      </c>
      <c r="AA19" s="987">
        <v>1194.6389999999999</v>
      </c>
      <c r="AB19" s="1370">
        <v>1335.1669999999999</v>
      </c>
      <c r="AC19" s="987">
        <v>1313.3779999999999</v>
      </c>
      <c r="AD19" s="987">
        <v>1361.836</v>
      </c>
      <c r="AE19" s="987">
        <v>1338.107</v>
      </c>
      <c r="AF19" s="1370">
        <v>1305.636</v>
      </c>
      <c r="AG19" s="987">
        <v>1483.042893949</v>
      </c>
      <c r="AH19" s="987">
        <v>1621.669839619</v>
      </c>
      <c r="AI19" s="987">
        <v>1756.7408524739999</v>
      </c>
      <c r="AJ19" s="1370">
        <v>1795.3701953049999</v>
      </c>
      <c r="AK19" s="987">
        <v>1988.0600351410001</v>
      </c>
      <c r="AL19" s="987">
        <v>1899.280725268</v>
      </c>
      <c r="AM19" s="1870">
        <v>1843.7414471770001</v>
      </c>
      <c r="AN19" s="1875">
        <v>-2.9242269113831543E-2</v>
      </c>
      <c r="AO19" s="1875">
        <v>4.9523863796118839E-2</v>
      </c>
      <c r="AQ19" s="1930"/>
      <c r="AR19" s="1929"/>
    </row>
    <row r="20" spans="1:44" ht="10.6" customHeight="1">
      <c r="A20" s="603"/>
      <c r="B20" s="605" t="s">
        <v>1004</v>
      </c>
      <c r="C20" s="210"/>
      <c r="D20" s="199"/>
      <c r="E20" s="905"/>
      <c r="F20" s="558" t="s">
        <v>811</v>
      </c>
      <c r="G20" s="558"/>
      <c r="H20" s="908"/>
      <c r="I20" s="205"/>
      <c r="J20" s="207"/>
      <c r="K20" s="207"/>
      <c r="L20" s="207"/>
      <c r="M20" s="978"/>
      <c r="N20" s="978"/>
      <c r="O20" s="978"/>
      <c r="P20" s="978"/>
      <c r="Q20" s="987">
        <v>4493.8580000000002</v>
      </c>
      <c r="R20" s="987">
        <v>4514.0079999999998</v>
      </c>
      <c r="S20" s="987">
        <v>4956.6899999999996</v>
      </c>
      <c r="T20" s="1370">
        <v>4943.8909999999996</v>
      </c>
      <c r="U20" s="987">
        <v>5225.5659999999998</v>
      </c>
      <c r="V20" s="987">
        <v>5003.4549999999999</v>
      </c>
      <c r="W20" s="987">
        <v>5069.66</v>
      </c>
      <c r="X20" s="1370">
        <v>6177.9560000000001</v>
      </c>
      <c r="Y20" s="987">
        <v>6184.7610000000004</v>
      </c>
      <c r="Z20" s="987">
        <v>6258.9080000000004</v>
      </c>
      <c r="AA20" s="987">
        <v>6658.9679999999998</v>
      </c>
      <c r="AB20" s="1370">
        <v>6646.7169999999996</v>
      </c>
      <c r="AC20" s="987">
        <v>7009.0720000000001</v>
      </c>
      <c r="AD20" s="987">
        <v>7491.49</v>
      </c>
      <c r="AE20" s="987">
        <v>8057.5889999999999</v>
      </c>
      <c r="AF20" s="1370">
        <v>7974.7139999999999</v>
      </c>
      <c r="AG20" s="987">
        <v>8000.9133468160289</v>
      </c>
      <c r="AH20" s="987">
        <v>8321.3380255419761</v>
      </c>
      <c r="AI20" s="987">
        <v>8497.6536716039409</v>
      </c>
      <c r="AJ20" s="1370">
        <v>9072.3762719310471</v>
      </c>
      <c r="AK20" s="987">
        <v>9086.9153913019691</v>
      </c>
      <c r="AL20" s="987">
        <v>9442.4994760439731</v>
      </c>
      <c r="AM20" s="1870">
        <v>9794.3859072070336</v>
      </c>
      <c r="AN20" s="1875">
        <v>3.726623782779237E-2</v>
      </c>
      <c r="AO20" s="1875">
        <v>0.15259885678046614</v>
      </c>
      <c r="AQ20" s="1930"/>
      <c r="AR20" s="1929"/>
    </row>
    <row r="21" spans="1:44" ht="10.6" customHeight="1">
      <c r="A21" s="603"/>
      <c r="B21" s="605" t="s">
        <v>1005</v>
      </c>
      <c r="C21" s="210"/>
      <c r="D21" s="199"/>
      <c r="E21" s="905"/>
      <c r="F21" s="558"/>
      <c r="G21" s="558" t="s">
        <v>812</v>
      </c>
      <c r="H21" s="908"/>
      <c r="I21" s="205"/>
      <c r="J21" s="207"/>
      <c r="K21" s="207"/>
      <c r="L21" s="207"/>
      <c r="M21" s="978"/>
      <c r="N21" s="978"/>
      <c r="O21" s="978"/>
      <c r="P21" s="978"/>
      <c r="Q21" s="551">
        <v>2861.3989999999999</v>
      </c>
      <c r="R21" s="551">
        <v>3125.8420000000001</v>
      </c>
      <c r="S21" s="551">
        <v>3195.654</v>
      </c>
      <c r="T21" s="1371">
        <v>3364.7159999999999</v>
      </c>
      <c r="U21" s="551">
        <v>3379.453</v>
      </c>
      <c r="V21" s="551">
        <v>3311.009</v>
      </c>
      <c r="W21" s="551">
        <v>3278.6329999999998</v>
      </c>
      <c r="X21" s="1371">
        <v>3287.1979999999999</v>
      </c>
      <c r="Y21" s="551">
        <v>3268.837</v>
      </c>
      <c r="Z21" s="551">
        <v>3190.194</v>
      </c>
      <c r="AA21" s="551">
        <v>3212.1350000000002</v>
      </c>
      <c r="AB21" s="1371">
        <v>3174.72</v>
      </c>
      <c r="AC21" s="551">
        <v>3146.723</v>
      </c>
      <c r="AD21" s="551">
        <v>3141.5239999999999</v>
      </c>
      <c r="AE21" s="551">
        <v>3156.3180000000002</v>
      </c>
      <c r="AF21" s="1371">
        <v>3142.93</v>
      </c>
      <c r="AG21" s="551">
        <v>3149.0853762239999</v>
      </c>
      <c r="AH21" s="551">
        <v>3133.2148082939998</v>
      </c>
      <c r="AI21" s="551">
        <v>3140.7157592799999</v>
      </c>
      <c r="AJ21" s="1371">
        <v>3176.7592985749998</v>
      </c>
      <c r="AK21" s="551">
        <v>3180.9435202730001</v>
      </c>
      <c r="AL21" s="551">
        <v>3306.9553937820001</v>
      </c>
      <c r="AM21" s="1871">
        <v>3356.8745344290001</v>
      </c>
      <c r="AN21" s="1876">
        <v>1.5095196246330378E-2</v>
      </c>
      <c r="AO21" s="1876">
        <v>6.8824685745695779E-2</v>
      </c>
      <c r="AQ21" s="1930"/>
      <c r="AR21" s="1929"/>
    </row>
    <row r="22" spans="1:44" ht="10.6" customHeight="1">
      <c r="A22" s="603"/>
      <c r="B22" s="605" t="s">
        <v>1006</v>
      </c>
      <c r="C22" s="210"/>
      <c r="D22" s="205"/>
      <c r="E22" s="909"/>
      <c r="F22" s="558"/>
      <c r="G22" s="558" t="s">
        <v>813</v>
      </c>
      <c r="H22" s="908"/>
      <c r="I22" s="211"/>
      <c r="J22" s="207"/>
      <c r="K22" s="207"/>
      <c r="L22" s="207"/>
      <c r="M22" s="978"/>
      <c r="N22" s="978"/>
      <c r="O22" s="978"/>
      <c r="P22" s="978"/>
      <c r="Q22" s="551">
        <v>647.15499999999997</v>
      </c>
      <c r="R22" s="551">
        <v>642.83600000000001</v>
      </c>
      <c r="S22" s="551">
        <v>694.31200000000001</v>
      </c>
      <c r="T22" s="1371">
        <v>844.11</v>
      </c>
      <c r="U22" s="551">
        <v>824.75199999999995</v>
      </c>
      <c r="V22" s="551">
        <v>820.38</v>
      </c>
      <c r="W22" s="551">
        <v>799.803</v>
      </c>
      <c r="X22" s="1371">
        <v>792.077</v>
      </c>
      <c r="Y22" s="551">
        <v>787.34400000000005</v>
      </c>
      <c r="Z22" s="551">
        <v>775.61400000000003</v>
      </c>
      <c r="AA22" s="551">
        <v>781.84100000000001</v>
      </c>
      <c r="AB22" s="1371">
        <v>785.38599999999997</v>
      </c>
      <c r="AC22" s="551">
        <v>790.47699999999998</v>
      </c>
      <c r="AD22" s="551">
        <v>784.91399999999999</v>
      </c>
      <c r="AE22" s="551">
        <v>875.62900000000002</v>
      </c>
      <c r="AF22" s="1371">
        <v>849.11400000000003</v>
      </c>
      <c r="AG22" s="551">
        <v>960.29561842099997</v>
      </c>
      <c r="AH22" s="551">
        <v>989.47587438000005</v>
      </c>
      <c r="AI22" s="551">
        <v>984.72332986599997</v>
      </c>
      <c r="AJ22" s="1371">
        <v>996.84237867800005</v>
      </c>
      <c r="AK22" s="551">
        <v>999.820500896</v>
      </c>
      <c r="AL22" s="551">
        <v>1025.291102447</v>
      </c>
      <c r="AM22" s="1871">
        <v>1067.7631277979999</v>
      </c>
      <c r="AN22" s="1876">
        <v>4.1424357677185109E-2</v>
      </c>
      <c r="AO22" s="1876">
        <v>8.4328049730780563E-2</v>
      </c>
      <c r="AQ22" s="1930"/>
      <c r="AR22" s="1929"/>
    </row>
    <row r="23" spans="1:44" ht="10.6" customHeight="1">
      <c r="A23" s="603"/>
      <c r="B23" s="605" t="s">
        <v>1007</v>
      </c>
      <c r="C23" s="204"/>
      <c r="D23" s="397"/>
      <c r="E23" s="909"/>
      <c r="F23" s="908"/>
      <c r="G23" s="558" t="s">
        <v>814</v>
      </c>
      <c r="H23" s="908"/>
      <c r="I23" s="211"/>
      <c r="J23" s="207"/>
      <c r="K23" s="207"/>
      <c r="L23" s="207"/>
      <c r="M23" s="978"/>
      <c r="N23" s="978"/>
      <c r="O23" s="978"/>
      <c r="P23" s="978"/>
      <c r="Q23" s="551">
        <v>79.869</v>
      </c>
      <c r="R23" s="551">
        <v>116.27200000000001</v>
      </c>
      <c r="S23" s="551">
        <v>163.67599999999999</v>
      </c>
      <c r="T23" s="1371">
        <v>121.131</v>
      </c>
      <c r="U23" s="551">
        <v>255.648</v>
      </c>
      <c r="V23" s="551">
        <v>249.88</v>
      </c>
      <c r="W23" s="551">
        <v>228.58</v>
      </c>
      <c r="X23" s="1371">
        <v>174.82</v>
      </c>
      <c r="Y23" s="551">
        <v>149.41800000000001</v>
      </c>
      <c r="Z23" s="551">
        <v>129.56200000000001</v>
      </c>
      <c r="AA23" s="551">
        <v>139.315</v>
      </c>
      <c r="AB23" s="1371">
        <v>106.764</v>
      </c>
      <c r="AC23" s="551">
        <v>62.765000000000001</v>
      </c>
      <c r="AD23" s="551">
        <v>72.210999999999999</v>
      </c>
      <c r="AE23" s="551">
        <v>131.02500000000001</v>
      </c>
      <c r="AF23" s="1371">
        <v>37.786000000000001</v>
      </c>
      <c r="AG23" s="551">
        <v>64.375790898000005</v>
      </c>
      <c r="AH23" s="551">
        <v>70.979562802999993</v>
      </c>
      <c r="AI23" s="551">
        <v>64.735909113000005</v>
      </c>
      <c r="AJ23" s="1371">
        <v>26.707724083999999</v>
      </c>
      <c r="AK23" s="551">
        <v>62.837107340999999</v>
      </c>
      <c r="AL23" s="551">
        <v>85.106049171999999</v>
      </c>
      <c r="AM23" s="1871">
        <v>69.673171883999998</v>
      </c>
      <c r="AN23" s="1876">
        <v>-0.18133701937931623</v>
      </c>
      <c r="AO23" s="1876">
        <v>7.6267759866965656E-2</v>
      </c>
      <c r="AQ23" s="1930"/>
      <c r="AR23" s="1929"/>
    </row>
    <row r="24" spans="1:44" ht="10.6" customHeight="1">
      <c r="A24" s="603"/>
      <c r="B24" s="605" t="s">
        <v>1008</v>
      </c>
      <c r="C24" s="210"/>
      <c r="D24" s="217"/>
      <c r="E24" s="909"/>
      <c r="F24" s="908"/>
      <c r="G24" s="1296" t="s">
        <v>1190</v>
      </c>
      <c r="H24" s="908"/>
      <c r="I24" s="211"/>
      <c r="J24" s="207"/>
      <c r="K24" s="207"/>
      <c r="L24" s="207"/>
      <c r="M24" s="978"/>
      <c r="N24" s="978"/>
      <c r="O24" s="978"/>
      <c r="P24" s="978"/>
      <c r="Q24" s="551">
        <v>15.91</v>
      </c>
      <c r="R24" s="551">
        <v>18.585999999999999</v>
      </c>
      <c r="S24" s="551">
        <v>11.227</v>
      </c>
      <c r="T24" s="1371">
        <v>10.555999999999999</v>
      </c>
      <c r="U24" s="551">
        <v>9.6010000000000009</v>
      </c>
      <c r="V24" s="551">
        <v>9.6140000000000008</v>
      </c>
      <c r="W24" s="551">
        <v>59.899000000000001</v>
      </c>
      <c r="X24" s="1371">
        <v>60.002000000000002</v>
      </c>
      <c r="Y24" s="551">
        <v>57.664000000000001</v>
      </c>
      <c r="Z24" s="551">
        <v>35.494999999999997</v>
      </c>
      <c r="AA24" s="551">
        <v>20.47</v>
      </c>
      <c r="AB24" s="1371">
        <v>26.327000000000002</v>
      </c>
      <c r="AC24" s="551">
        <v>17.091999999999999</v>
      </c>
      <c r="AD24" s="551">
        <v>8.0329999999999995</v>
      </c>
      <c r="AE24" s="551">
        <v>17.780999999999999</v>
      </c>
      <c r="AF24" s="1371">
        <v>13.772</v>
      </c>
      <c r="AG24" s="551">
        <v>13.866205631</v>
      </c>
      <c r="AH24" s="551">
        <v>17.795912735000002</v>
      </c>
      <c r="AI24" s="551">
        <v>18.982092711</v>
      </c>
      <c r="AJ24" s="1371">
        <v>20.345089052999999</v>
      </c>
      <c r="AK24" s="551">
        <v>53.141235604000002</v>
      </c>
      <c r="AL24" s="551">
        <v>35.333024354000003</v>
      </c>
      <c r="AM24" s="1871">
        <v>48.021533322000003</v>
      </c>
      <c r="AN24" s="1876">
        <v>0.35911188470237909</v>
      </c>
      <c r="AO24" s="1876">
        <v>1.5298334621541403</v>
      </c>
      <c r="AQ24" s="1930"/>
      <c r="AR24" s="1929"/>
    </row>
    <row r="25" spans="1:44" ht="10.6" customHeight="1">
      <c r="A25" s="603"/>
      <c r="B25" s="1610" t="s">
        <v>1325</v>
      </c>
      <c r="C25" s="210"/>
      <c r="D25" s="397"/>
      <c r="E25" s="909"/>
      <c r="F25" s="910"/>
      <c r="G25" s="558" t="s">
        <v>809</v>
      </c>
      <c r="H25" s="910"/>
      <c r="I25" s="199"/>
      <c r="J25" s="207"/>
      <c r="K25" s="207"/>
      <c r="L25" s="207"/>
      <c r="M25" s="978"/>
      <c r="N25" s="978"/>
      <c r="O25" s="978"/>
      <c r="P25" s="978"/>
      <c r="Q25" s="551">
        <v>889.52500000000032</v>
      </c>
      <c r="R25" s="551">
        <v>609.971</v>
      </c>
      <c r="S25" s="551">
        <v>891.82100000000003</v>
      </c>
      <c r="T25" s="1371">
        <v>603.37800000000004</v>
      </c>
      <c r="U25" s="551">
        <v>756.11199999999997</v>
      </c>
      <c r="V25" s="551">
        <v>612.572</v>
      </c>
      <c r="W25" s="551">
        <v>702.745</v>
      </c>
      <c r="X25" s="1371">
        <v>1863.8589999999999</v>
      </c>
      <c r="Y25" s="551">
        <v>1921.498</v>
      </c>
      <c r="Z25" s="551">
        <v>2128.0430000000001</v>
      </c>
      <c r="AA25" s="551">
        <v>2505.2069999999999</v>
      </c>
      <c r="AB25" s="1371">
        <v>2553.52</v>
      </c>
      <c r="AC25" s="551">
        <v>2992.0149999999999</v>
      </c>
      <c r="AD25" s="551">
        <v>3484.808</v>
      </c>
      <c r="AE25" s="551">
        <v>3876.8359999999998</v>
      </c>
      <c r="AF25" s="1371">
        <v>3931.1120000000001</v>
      </c>
      <c r="AG25" s="551">
        <v>3813.2903556420288</v>
      </c>
      <c r="AH25" s="551">
        <v>4109.8718673299772</v>
      </c>
      <c r="AI25" s="551">
        <v>4288.4965806339405</v>
      </c>
      <c r="AJ25" s="1371">
        <v>4851.7217815410468</v>
      </c>
      <c r="AK25" s="551">
        <v>4790.1730271879687</v>
      </c>
      <c r="AL25" s="551">
        <v>4989.8139062889732</v>
      </c>
      <c r="AM25" s="1871">
        <v>5252.0535397740332</v>
      </c>
      <c r="AN25" s="1876">
        <v>5.2554992713163662E-2</v>
      </c>
      <c r="AO25" s="1876">
        <v>0.22468409173772885</v>
      </c>
      <c r="AQ25" s="1930"/>
      <c r="AR25" s="1929"/>
    </row>
    <row r="26" spans="1:44" ht="10.6" customHeight="1" thickBot="1">
      <c r="A26" s="603"/>
      <c r="B26" s="1610" t="s">
        <v>1621</v>
      </c>
      <c r="C26" s="210"/>
      <c r="D26" s="199"/>
      <c r="E26" s="902" t="s">
        <v>791</v>
      </c>
      <c r="F26" s="903"/>
      <c r="G26" s="903"/>
      <c r="H26" s="904"/>
      <c r="I26" s="201"/>
      <c r="J26" s="202"/>
      <c r="K26" s="202"/>
      <c r="L26" s="202"/>
      <c r="M26" s="977"/>
      <c r="N26" s="977"/>
      <c r="O26" s="977"/>
      <c r="P26" s="977"/>
      <c r="Q26" s="915">
        <v>322946.86044730502</v>
      </c>
      <c r="R26" s="915">
        <v>336563.44199999998</v>
      </c>
      <c r="S26" s="915">
        <v>346302.87599999999</v>
      </c>
      <c r="T26" s="1369">
        <v>336488.39199999999</v>
      </c>
      <c r="U26" s="915">
        <v>352409.15600000002</v>
      </c>
      <c r="V26" s="915">
        <v>354325.68800000002</v>
      </c>
      <c r="W26" s="915">
        <v>354630.16100000002</v>
      </c>
      <c r="X26" s="1369">
        <v>372355.17200000002</v>
      </c>
      <c r="Y26" s="915">
        <v>388926.054</v>
      </c>
      <c r="Z26" s="915">
        <v>393110.43199999997</v>
      </c>
      <c r="AA26" s="915">
        <v>409870.13900000002</v>
      </c>
      <c r="AB26" s="1369">
        <v>418333.67599999998</v>
      </c>
      <c r="AC26" s="915">
        <v>436402.995</v>
      </c>
      <c r="AD26" s="915">
        <v>455439.64199999999</v>
      </c>
      <c r="AE26" s="915">
        <v>470940.52</v>
      </c>
      <c r="AF26" s="1369">
        <v>448847.054</v>
      </c>
      <c r="AG26" s="915">
        <v>445475.64200053702</v>
      </c>
      <c r="AH26" s="915">
        <v>450220.354572482</v>
      </c>
      <c r="AI26" s="915">
        <v>452695.612343291</v>
      </c>
      <c r="AJ26" s="1369">
        <v>464607.44554095197</v>
      </c>
      <c r="AK26" s="915">
        <v>470843.05484287703</v>
      </c>
      <c r="AL26" s="915">
        <v>473633.551754363</v>
      </c>
      <c r="AM26" s="1869">
        <v>507493.69515892002</v>
      </c>
      <c r="AN26" s="1874">
        <v>7.1490170574143974E-2</v>
      </c>
      <c r="AO26" s="1874">
        <v>0.12104840718905452</v>
      </c>
      <c r="AQ26" s="1930"/>
      <c r="AR26" s="1929"/>
    </row>
    <row r="27" spans="1:44" ht="10.6" customHeight="1" thickTop="1">
      <c r="A27" s="161"/>
      <c r="B27" s="605" t="s">
        <v>1121</v>
      </c>
      <c r="C27" s="204"/>
      <c r="D27" s="199"/>
      <c r="E27" s="558"/>
      <c r="F27" s="2" t="s">
        <v>815</v>
      </c>
      <c r="G27" s="2"/>
      <c r="H27" s="905"/>
      <c r="I27" s="134"/>
      <c r="J27" s="207"/>
      <c r="K27" s="207"/>
      <c r="L27" s="207"/>
      <c r="M27" s="978"/>
      <c r="N27" s="978"/>
      <c r="O27" s="978"/>
      <c r="P27" s="978"/>
      <c r="Q27" s="987">
        <v>250143.478</v>
      </c>
      <c r="R27" s="987">
        <v>256116.47899999999</v>
      </c>
      <c r="S27" s="987">
        <v>261980.93599999999</v>
      </c>
      <c r="T27" s="1370">
        <v>264685.57799999998</v>
      </c>
      <c r="U27" s="987">
        <v>266404.15500000003</v>
      </c>
      <c r="V27" s="987">
        <v>276967.22899999999</v>
      </c>
      <c r="W27" s="987">
        <v>278588.97600000002</v>
      </c>
      <c r="X27" s="1370">
        <v>291477.27899999998</v>
      </c>
      <c r="Y27" s="987">
        <v>298919.98100000003</v>
      </c>
      <c r="Z27" s="987">
        <v>302492.67599999998</v>
      </c>
      <c r="AA27" s="987">
        <v>311804.47600000002</v>
      </c>
      <c r="AB27" s="1370">
        <v>317899.87099999998</v>
      </c>
      <c r="AC27" s="987">
        <v>323491.92099999997</v>
      </c>
      <c r="AD27" s="987">
        <v>335223.35100000002</v>
      </c>
      <c r="AE27" s="987">
        <v>332347.10499999998</v>
      </c>
      <c r="AF27" s="1370">
        <v>342105.20899999997</v>
      </c>
      <c r="AG27" s="987">
        <v>325922.03029643599</v>
      </c>
      <c r="AH27" s="987">
        <v>333713.21727810003</v>
      </c>
      <c r="AI27" s="987">
        <v>335613.18577252398</v>
      </c>
      <c r="AJ27" s="1370">
        <v>357784.29718360998</v>
      </c>
      <c r="AK27" s="987">
        <v>355053.53821386298</v>
      </c>
      <c r="AL27" s="987">
        <v>359302.54784761101</v>
      </c>
      <c r="AM27" s="1870">
        <v>383064.74295912799</v>
      </c>
      <c r="AN27" s="1875">
        <v>6.6134223800703662E-2</v>
      </c>
      <c r="AO27" s="1875">
        <v>0.14138764267374859</v>
      </c>
      <c r="AQ27" s="1930"/>
      <c r="AR27" s="1929"/>
    </row>
    <row r="28" spans="1:44" ht="10.6" customHeight="1">
      <c r="A28" s="161"/>
      <c r="B28" s="605" t="s">
        <v>1009</v>
      </c>
      <c r="C28" s="210"/>
      <c r="D28" s="199"/>
      <c r="E28" s="558"/>
      <c r="F28" s="558"/>
      <c r="G28" s="558" t="s">
        <v>816</v>
      </c>
      <c r="H28" s="905"/>
      <c r="I28" s="134"/>
      <c r="J28" s="207"/>
      <c r="K28" s="207"/>
      <c r="L28" s="207"/>
      <c r="M28" s="978"/>
      <c r="N28" s="978"/>
      <c r="O28" s="978"/>
      <c r="P28" s="978"/>
      <c r="Q28" s="551">
        <v>218025.08300000001</v>
      </c>
      <c r="R28" s="551">
        <v>222810.82537229001</v>
      </c>
      <c r="S28" s="551">
        <v>230759.86830157301</v>
      </c>
      <c r="T28" s="1371">
        <v>234201.04296996901</v>
      </c>
      <c r="U28" s="551">
        <v>233580.92102214901</v>
      </c>
      <c r="V28" s="551">
        <v>240932.12602562801</v>
      </c>
      <c r="W28" s="551">
        <v>242485.60465801001</v>
      </c>
      <c r="X28" s="1371">
        <v>256250.46730407802</v>
      </c>
      <c r="Y28" s="551">
        <v>260601.866592982</v>
      </c>
      <c r="Z28" s="551">
        <v>263444.69297637203</v>
      </c>
      <c r="AA28" s="551">
        <v>269947.50234364002</v>
      </c>
      <c r="AB28" s="1371">
        <v>273659.94856434705</v>
      </c>
      <c r="AC28" s="551">
        <v>274441.007418236</v>
      </c>
      <c r="AD28" s="551">
        <v>282052.70049704198</v>
      </c>
      <c r="AE28" s="551">
        <v>277742.19386029703</v>
      </c>
      <c r="AF28" s="1371">
        <v>286939.63726624299</v>
      </c>
      <c r="AG28" s="551">
        <v>271165.77463310497</v>
      </c>
      <c r="AH28" s="551">
        <v>274080.19523199298</v>
      </c>
      <c r="AI28" s="551">
        <v>276124.605200989</v>
      </c>
      <c r="AJ28" s="1371">
        <v>292790.20793790399</v>
      </c>
      <c r="AK28" s="551">
        <v>294562.68125915102</v>
      </c>
      <c r="AL28" s="551">
        <v>297490.83885626501</v>
      </c>
      <c r="AM28" s="1871">
        <v>313924.008415377</v>
      </c>
      <c r="AN28" s="1876">
        <v>5.5239245760612565E-2</v>
      </c>
      <c r="AO28" s="1876">
        <v>0.13689255684720347</v>
      </c>
      <c r="AQ28" s="1930"/>
      <c r="AR28" s="1929"/>
    </row>
    <row r="29" spans="1:44" ht="10.6" customHeight="1">
      <c r="A29" s="161"/>
      <c r="B29" s="133"/>
      <c r="C29" s="210"/>
      <c r="D29" s="211"/>
      <c r="E29" s="558"/>
      <c r="F29" s="558"/>
      <c r="G29" s="558" t="s">
        <v>817</v>
      </c>
      <c r="H29" s="906"/>
      <c r="I29" s="134"/>
      <c r="J29" s="207"/>
      <c r="K29" s="207"/>
      <c r="L29" s="207"/>
      <c r="M29" s="978"/>
      <c r="N29" s="978"/>
      <c r="O29" s="978"/>
      <c r="P29" s="978"/>
      <c r="Q29" s="551">
        <v>23349.496999999999</v>
      </c>
      <c r="R29" s="551">
        <v>24788.510404522</v>
      </c>
      <c r="S29" s="551">
        <v>26126.896580684999</v>
      </c>
      <c r="T29" s="1371">
        <v>27143.709348503002</v>
      </c>
      <c r="U29" s="551">
        <v>29190.962048973</v>
      </c>
      <c r="V29" s="551">
        <v>31484.315412094002</v>
      </c>
      <c r="W29" s="551">
        <v>31753.896047074002</v>
      </c>
      <c r="X29" s="1371">
        <v>30408.762050379002</v>
      </c>
      <c r="Y29" s="551">
        <v>32384.960239696</v>
      </c>
      <c r="Z29" s="551">
        <v>33178.204623626996</v>
      </c>
      <c r="AA29" s="551">
        <v>36080.021267049997</v>
      </c>
      <c r="AB29" s="1371">
        <v>37643.899801573003</v>
      </c>
      <c r="AC29" s="551">
        <v>40725.975472562001</v>
      </c>
      <c r="AD29" s="551">
        <v>42571.258079395004</v>
      </c>
      <c r="AE29" s="551">
        <v>46286.957104443994</v>
      </c>
      <c r="AF29" s="1371">
        <v>46263.943270593001</v>
      </c>
      <c r="AG29" s="551">
        <v>42668.237189068001</v>
      </c>
      <c r="AH29" s="551">
        <v>43078.164889920001</v>
      </c>
      <c r="AI29" s="551">
        <v>41550.403995424997</v>
      </c>
      <c r="AJ29" s="1371">
        <v>46196.649873401002</v>
      </c>
      <c r="AK29" s="551">
        <v>46407.991251157997</v>
      </c>
      <c r="AL29" s="551">
        <v>45101.509905735998</v>
      </c>
      <c r="AM29" s="1871">
        <v>51151.691508851</v>
      </c>
      <c r="AN29" s="1876">
        <v>0.13414587706176873</v>
      </c>
      <c r="AO29" s="1876">
        <v>0.23107567171869547</v>
      </c>
      <c r="AQ29" s="1930"/>
      <c r="AR29" s="1929"/>
    </row>
    <row r="30" spans="1:44" ht="10.6" customHeight="1">
      <c r="A30" s="208"/>
      <c r="B30" s="133"/>
      <c r="C30" s="210"/>
      <c r="D30" s="211"/>
      <c r="E30" s="558"/>
      <c r="F30" s="558"/>
      <c r="G30" s="558" t="s">
        <v>818</v>
      </c>
      <c r="H30" s="906"/>
      <c r="I30" s="134"/>
      <c r="J30" s="207"/>
      <c r="K30" s="207"/>
      <c r="L30" s="207"/>
      <c r="M30" s="978"/>
      <c r="N30" s="978"/>
      <c r="O30" s="978"/>
      <c r="P30" s="978"/>
      <c r="Q30" s="551">
        <v>6663.2439999999997</v>
      </c>
      <c r="R30" s="551">
        <v>6281.942403778</v>
      </c>
      <c r="S30" s="551">
        <v>2757.2065852599999</v>
      </c>
      <c r="T30" s="1371">
        <v>967.74559165799997</v>
      </c>
      <c r="U30" s="551">
        <v>1171.1894503450001</v>
      </c>
      <c r="V30" s="551">
        <v>1802.8703971720001</v>
      </c>
      <c r="W30" s="551">
        <v>1534.7033237350001</v>
      </c>
      <c r="X30" s="1371">
        <v>2060.211771236</v>
      </c>
      <c r="Y30" s="551">
        <v>2968.2228982400002</v>
      </c>
      <c r="Z30" s="551">
        <v>2906.5122983470001</v>
      </c>
      <c r="AA30" s="551">
        <v>2703.440221892</v>
      </c>
      <c r="AB30" s="1371">
        <v>3550.142625253</v>
      </c>
      <c r="AC30" s="551">
        <v>4691.7100448620004</v>
      </c>
      <c r="AD30" s="551">
        <v>7122.743255112</v>
      </c>
      <c r="AE30" s="551">
        <v>4738.5905771170001</v>
      </c>
      <c r="AF30" s="1371">
        <v>5163.8118787049998</v>
      </c>
      <c r="AG30" s="551">
        <v>8362.7191812429992</v>
      </c>
      <c r="AH30" s="551">
        <v>13161.135112635</v>
      </c>
      <c r="AI30" s="551">
        <v>14227.424516503999</v>
      </c>
      <c r="AJ30" s="1371">
        <v>14585.380879758</v>
      </c>
      <c r="AK30" s="551">
        <v>9915.6557649339993</v>
      </c>
      <c r="AL30" s="551">
        <v>12341.326295674</v>
      </c>
      <c r="AM30" s="1871">
        <v>13026.994076573999</v>
      </c>
      <c r="AN30" s="1876">
        <v>5.5558678579006981E-2</v>
      </c>
      <c r="AO30" s="1876">
        <v>-8.4374402305736007E-2</v>
      </c>
      <c r="AQ30" s="1930"/>
      <c r="AR30" s="1929"/>
    </row>
    <row r="31" spans="1:44" ht="10.6" customHeight="1">
      <c r="A31" s="186"/>
      <c r="B31" s="133"/>
      <c r="C31" s="204"/>
      <c r="D31" s="211"/>
      <c r="E31" s="558"/>
      <c r="F31" s="558" t="s">
        <v>21</v>
      </c>
      <c r="G31" s="558"/>
      <c r="H31" s="906"/>
      <c r="I31" s="134"/>
      <c r="J31" s="207"/>
      <c r="K31" s="207"/>
      <c r="L31" s="207"/>
      <c r="M31" s="978"/>
      <c r="N31" s="978"/>
      <c r="O31" s="978"/>
      <c r="P31" s="978"/>
      <c r="Q31" s="987">
        <v>16293.986000000001</v>
      </c>
      <c r="R31" s="987">
        <v>19339.837</v>
      </c>
      <c r="S31" s="987">
        <v>21226.78</v>
      </c>
      <c r="T31" s="1370">
        <v>18998.919999999998</v>
      </c>
      <c r="U31" s="987">
        <v>22286.197</v>
      </c>
      <c r="V31" s="987">
        <v>21263.126</v>
      </c>
      <c r="W31" s="987">
        <v>22768.492999999999</v>
      </c>
      <c r="X31" s="1370">
        <v>20745.466</v>
      </c>
      <c r="Y31" s="987">
        <v>20256.488000000001</v>
      </c>
      <c r="Z31" s="987">
        <v>22545.862000000001</v>
      </c>
      <c r="AA31" s="987">
        <v>24385.782999999999</v>
      </c>
      <c r="AB31" s="1370">
        <v>24755.458999999999</v>
      </c>
      <c r="AC31" s="987">
        <v>26668.312000000002</v>
      </c>
      <c r="AD31" s="987">
        <v>31383.588</v>
      </c>
      <c r="AE31" s="987">
        <v>33400.404999999999</v>
      </c>
      <c r="AF31" s="1370">
        <v>28429.602999999999</v>
      </c>
      <c r="AG31" s="987">
        <v>30963.551697703999</v>
      </c>
      <c r="AH31" s="987">
        <v>30545.104487386001</v>
      </c>
      <c r="AI31" s="987">
        <v>31454.219301476998</v>
      </c>
      <c r="AJ31" s="1370">
        <v>30986.745944622999</v>
      </c>
      <c r="AK31" s="987">
        <v>30162.464596852002</v>
      </c>
      <c r="AL31" s="987">
        <v>30315.001346115001</v>
      </c>
      <c r="AM31" s="1870">
        <v>31516.518053763</v>
      </c>
      <c r="AN31" s="1875">
        <v>3.9634394006120566E-2</v>
      </c>
      <c r="AO31" s="1875">
        <v>1.9806167080127501E-3</v>
      </c>
      <c r="AQ31" s="1930"/>
      <c r="AR31" s="1929"/>
    </row>
    <row r="32" spans="1:44" ht="10.6" customHeight="1">
      <c r="A32" s="186"/>
      <c r="B32" s="368"/>
      <c r="C32" s="210"/>
      <c r="D32" s="205"/>
      <c r="E32" s="558"/>
      <c r="F32" s="558"/>
      <c r="G32" s="558" t="s">
        <v>819</v>
      </c>
      <c r="H32" s="905"/>
      <c r="I32" s="134"/>
      <c r="J32" s="207"/>
      <c r="K32" s="207"/>
      <c r="L32" s="207"/>
      <c r="M32" s="978"/>
      <c r="N32" s="978"/>
      <c r="O32" s="978"/>
      <c r="P32" s="978"/>
      <c r="Q32" s="551">
        <v>6668.2070000000003</v>
      </c>
      <c r="R32" s="551">
        <v>6989.9233611219997</v>
      </c>
      <c r="S32" s="551">
        <v>7212.2349747050002</v>
      </c>
      <c r="T32" s="1371">
        <v>7422.6221510180003</v>
      </c>
      <c r="U32" s="551">
        <v>8108.6465419020005</v>
      </c>
      <c r="V32" s="551">
        <v>8834.2490255869998</v>
      </c>
      <c r="W32" s="551">
        <v>9175.6695016659996</v>
      </c>
      <c r="X32" s="1371">
        <v>9538.0992739339999</v>
      </c>
      <c r="Y32" s="551">
        <v>10137.699189322</v>
      </c>
      <c r="Z32" s="551">
        <v>10957.120907462999</v>
      </c>
      <c r="AA32" s="551">
        <v>11934.246698455001</v>
      </c>
      <c r="AB32" s="1371">
        <v>12692.665104037</v>
      </c>
      <c r="AC32" s="551">
        <v>13049.953113029</v>
      </c>
      <c r="AD32" s="551">
        <v>15122.985785344001</v>
      </c>
      <c r="AE32" s="551">
        <v>14996.746240167</v>
      </c>
      <c r="AF32" s="1371">
        <v>14316.668841320001</v>
      </c>
      <c r="AG32" s="551">
        <v>13650.411838558</v>
      </c>
      <c r="AH32" s="551">
        <v>12624.892355471</v>
      </c>
      <c r="AI32" s="551">
        <v>12150.648285341</v>
      </c>
      <c r="AJ32" s="1371">
        <v>12303.509352895</v>
      </c>
      <c r="AK32" s="551">
        <v>11762.229026548999</v>
      </c>
      <c r="AL32" s="551">
        <v>11633.433327358</v>
      </c>
      <c r="AM32" s="1871">
        <v>11168.679875784001</v>
      </c>
      <c r="AN32" s="1876">
        <v>-3.9949810042840261E-2</v>
      </c>
      <c r="AO32" s="1876">
        <v>-8.0816133139306023E-2</v>
      </c>
      <c r="AQ32" s="1930"/>
      <c r="AR32" s="1929"/>
    </row>
    <row r="33" spans="1:44" ht="10.6" customHeight="1">
      <c r="A33" s="186"/>
      <c r="B33" s="208"/>
      <c r="C33" s="210"/>
      <c r="D33" s="211"/>
      <c r="E33" s="906"/>
      <c r="F33" s="558"/>
      <c r="G33" s="558" t="s">
        <v>820</v>
      </c>
      <c r="H33" s="906"/>
      <c r="I33" s="211"/>
      <c r="J33" s="207"/>
      <c r="K33" s="207"/>
      <c r="L33" s="207"/>
      <c r="M33" s="978"/>
      <c r="N33" s="978"/>
      <c r="O33" s="978"/>
      <c r="P33" s="978"/>
      <c r="Q33" s="551">
        <v>7072.2939999999999</v>
      </c>
      <c r="R33" s="551">
        <v>8970.3535584609999</v>
      </c>
      <c r="S33" s="551">
        <v>10578.407453225</v>
      </c>
      <c r="T33" s="1371">
        <v>8601.3064224410009</v>
      </c>
      <c r="U33" s="551">
        <v>10442.628551348998</v>
      </c>
      <c r="V33" s="551">
        <v>8734.5933745949987</v>
      </c>
      <c r="W33" s="551">
        <v>7941.2358808290001</v>
      </c>
      <c r="X33" s="1371">
        <v>7573.331584732</v>
      </c>
      <c r="Y33" s="551">
        <v>6428.4447029929997</v>
      </c>
      <c r="Z33" s="551">
        <v>7754.9766671999996</v>
      </c>
      <c r="AA33" s="551">
        <v>8391.1938972629996</v>
      </c>
      <c r="AB33" s="1371">
        <v>8544.5836922340004</v>
      </c>
      <c r="AC33" s="551">
        <v>9393.1174865230005</v>
      </c>
      <c r="AD33" s="551">
        <v>11887.088496023</v>
      </c>
      <c r="AE33" s="551">
        <v>13955.883989159</v>
      </c>
      <c r="AF33" s="1371">
        <v>11160.711898796</v>
      </c>
      <c r="AG33" s="551">
        <v>12228.468450111</v>
      </c>
      <c r="AH33" s="551">
        <v>13079.460863365999</v>
      </c>
      <c r="AI33" s="551">
        <v>13703.145934368</v>
      </c>
      <c r="AJ33" s="1371">
        <v>14006.096535335</v>
      </c>
      <c r="AK33" s="551">
        <v>13421.9210771</v>
      </c>
      <c r="AL33" s="551">
        <v>13725.522598918</v>
      </c>
      <c r="AM33" s="1871">
        <v>13920.123856159</v>
      </c>
      <c r="AN33" s="1876">
        <v>1.4178058127735094E-2</v>
      </c>
      <c r="AO33" s="1876">
        <v>1.5834168506285273E-2</v>
      </c>
      <c r="AQ33" s="1930"/>
      <c r="AR33" s="1929"/>
    </row>
    <row r="34" spans="1:44" ht="10.6" customHeight="1">
      <c r="A34" s="186"/>
      <c r="B34" s="208"/>
      <c r="C34" s="210"/>
      <c r="D34" s="211"/>
      <c r="E34" s="907"/>
      <c r="F34" s="558" t="s">
        <v>679</v>
      </c>
      <c r="G34" s="558"/>
      <c r="H34" s="907"/>
      <c r="I34" s="191"/>
      <c r="J34" s="207"/>
      <c r="K34" s="207"/>
      <c r="L34" s="207"/>
      <c r="M34" s="978"/>
      <c r="N34" s="978"/>
      <c r="O34" s="978"/>
      <c r="P34" s="978"/>
      <c r="Q34" s="987">
        <v>28547.085999999999</v>
      </c>
      <c r="R34" s="987">
        <v>30647.687000000002</v>
      </c>
      <c r="S34" s="987">
        <v>31555.118999999999</v>
      </c>
      <c r="T34" s="1370">
        <v>30858.055</v>
      </c>
      <c r="U34" s="987">
        <v>32106.305</v>
      </c>
      <c r="V34" s="987">
        <v>31029.871999999999</v>
      </c>
      <c r="W34" s="987">
        <v>29964.791000000001</v>
      </c>
      <c r="X34" s="1370">
        <v>37479.358</v>
      </c>
      <c r="Y34" s="987">
        <v>39078.256999999998</v>
      </c>
      <c r="Z34" s="987">
        <v>40917.951999999997</v>
      </c>
      <c r="AA34" s="987">
        <v>42378.307000000001</v>
      </c>
      <c r="AB34" s="1370">
        <v>44653.864000000001</v>
      </c>
      <c r="AC34" s="987">
        <v>45208.828999999998</v>
      </c>
      <c r="AD34" s="987">
        <v>46817.33</v>
      </c>
      <c r="AE34" s="987">
        <v>48848.451000000001</v>
      </c>
      <c r="AF34" s="1370">
        <v>44198.485999999997</v>
      </c>
      <c r="AG34" s="987">
        <v>42206.757485039998</v>
      </c>
      <c r="AH34" s="987">
        <v>42613.485371344999</v>
      </c>
      <c r="AI34" s="987">
        <v>42035.290067654998</v>
      </c>
      <c r="AJ34" s="1370">
        <v>41239.244848335999</v>
      </c>
      <c r="AK34" s="987">
        <v>41695.717699579996</v>
      </c>
      <c r="AL34" s="987">
        <v>42102.431811160997</v>
      </c>
      <c r="AM34" s="1870">
        <v>46702.167305121999</v>
      </c>
      <c r="AN34" s="1875">
        <v>0.1092510645131346</v>
      </c>
      <c r="AO34" s="1875">
        <v>0.11102283890406728</v>
      </c>
      <c r="AQ34" s="1930"/>
      <c r="AR34" s="1929"/>
    </row>
    <row r="35" spans="1:44" ht="10.6" customHeight="1">
      <c r="A35" s="186"/>
      <c r="B35" s="208"/>
      <c r="C35" s="204"/>
      <c r="D35" s="199"/>
      <c r="E35" s="906"/>
      <c r="F35" s="558"/>
      <c r="G35" s="558" t="s">
        <v>821</v>
      </c>
      <c r="H35" s="906"/>
      <c r="I35" s="134"/>
      <c r="J35" s="207"/>
      <c r="K35" s="207"/>
      <c r="L35" s="207"/>
      <c r="M35" s="978"/>
      <c r="N35" s="978"/>
      <c r="O35" s="978"/>
      <c r="P35" s="978"/>
      <c r="Q35" s="551">
        <v>23679.632000000001</v>
      </c>
      <c r="R35" s="551">
        <v>25184.502752290999</v>
      </c>
      <c r="S35" s="551">
        <v>26025.666828699999</v>
      </c>
      <c r="T35" s="1371">
        <v>25527.832812057</v>
      </c>
      <c r="U35" s="551">
        <v>26665.27856716</v>
      </c>
      <c r="V35" s="551">
        <v>25246.142961018999</v>
      </c>
      <c r="W35" s="551">
        <v>24789.721960003</v>
      </c>
      <c r="X35" s="1371">
        <v>32416.494181088998</v>
      </c>
      <c r="Y35" s="551">
        <v>33149.570231013</v>
      </c>
      <c r="Z35" s="551">
        <v>35723.868009831</v>
      </c>
      <c r="AA35" s="551">
        <v>37565.792547926998</v>
      </c>
      <c r="AB35" s="1371">
        <v>39742.026203631001</v>
      </c>
      <c r="AC35" s="551">
        <v>39377.643976640997</v>
      </c>
      <c r="AD35" s="551">
        <v>40468.062722588998</v>
      </c>
      <c r="AE35" s="551">
        <v>41678.916660440998</v>
      </c>
      <c r="AF35" s="1371">
        <v>37654.139559793999</v>
      </c>
      <c r="AG35" s="551">
        <v>34814.277410176001</v>
      </c>
      <c r="AH35" s="551">
        <v>35132.187706452998</v>
      </c>
      <c r="AI35" s="551">
        <v>34586.966046071997</v>
      </c>
      <c r="AJ35" s="1371">
        <v>34171.011620475001</v>
      </c>
      <c r="AK35" s="551">
        <v>33413.891817197997</v>
      </c>
      <c r="AL35" s="551">
        <v>35417.475778526998</v>
      </c>
      <c r="AM35" s="1871">
        <v>40403.806247134999</v>
      </c>
      <c r="AN35" s="1876">
        <v>0.14078729099127751</v>
      </c>
      <c r="AO35" s="1876">
        <v>0.16818012292013718</v>
      </c>
      <c r="AQ35" s="1930"/>
      <c r="AR35" s="1929"/>
    </row>
    <row r="36" spans="1:44" ht="10.6" customHeight="1">
      <c r="A36" s="213"/>
      <c r="B36" s="208"/>
      <c r="C36" s="210"/>
      <c r="D36" s="199"/>
      <c r="E36" s="906"/>
      <c r="F36" s="558"/>
      <c r="G36" s="558" t="s">
        <v>822</v>
      </c>
      <c r="H36" s="906"/>
      <c r="I36" s="134"/>
      <c r="J36" s="207"/>
      <c r="K36" s="207"/>
      <c r="L36" s="207"/>
      <c r="M36" s="978"/>
      <c r="N36" s="978"/>
      <c r="O36" s="978"/>
      <c r="P36" s="978"/>
      <c r="Q36" s="551">
        <v>3882.8069999999998</v>
      </c>
      <c r="R36" s="551">
        <v>4466.2734276390001</v>
      </c>
      <c r="S36" s="551">
        <v>4628.9989381600008</v>
      </c>
      <c r="T36" s="1371">
        <v>4389.8093084129996</v>
      </c>
      <c r="U36" s="551">
        <v>4535.5545857380002</v>
      </c>
      <c r="V36" s="551">
        <v>4561.3706576329996</v>
      </c>
      <c r="W36" s="551">
        <v>4028.8934956470002</v>
      </c>
      <c r="X36" s="1371">
        <v>4138.430587758</v>
      </c>
      <c r="Y36" s="551">
        <v>5092.9807782520002</v>
      </c>
      <c r="Z36" s="551">
        <v>4359.8613854069999</v>
      </c>
      <c r="AA36" s="551">
        <v>4052.3277381879998</v>
      </c>
      <c r="AB36" s="1371">
        <v>4001.431324868</v>
      </c>
      <c r="AC36" s="551">
        <v>4658.9201751290002</v>
      </c>
      <c r="AD36" s="551">
        <v>5224.4254242319994</v>
      </c>
      <c r="AE36" s="551">
        <v>5856.9762197770006</v>
      </c>
      <c r="AF36" s="1371">
        <v>5273.9463609659997</v>
      </c>
      <c r="AG36" s="551">
        <v>5771.6520806509998</v>
      </c>
      <c r="AH36" s="551">
        <v>5856.9096157399999</v>
      </c>
      <c r="AI36" s="551">
        <v>6003.9259274460001</v>
      </c>
      <c r="AJ36" s="1371">
        <v>5583.7951609760003</v>
      </c>
      <c r="AK36" s="551">
        <v>6764.8474319289999</v>
      </c>
      <c r="AL36" s="551">
        <v>5140.967690855</v>
      </c>
      <c r="AM36" s="1871">
        <v>4889.1826998180004</v>
      </c>
      <c r="AN36" s="1876">
        <v>-4.8976186231414531E-2</v>
      </c>
      <c r="AO36" s="1876">
        <v>-0.18566905073430817</v>
      </c>
      <c r="AQ36" s="1930"/>
      <c r="AR36" s="1929"/>
    </row>
    <row r="37" spans="1:44" ht="10.6" customHeight="1">
      <c r="A37" s="186"/>
      <c r="B37" s="208"/>
      <c r="C37" s="210"/>
      <c r="D37" s="397"/>
      <c r="E37" s="908"/>
      <c r="F37" s="558" t="s">
        <v>27</v>
      </c>
      <c r="G37" s="558"/>
      <c r="H37" s="908"/>
      <c r="I37" s="134"/>
      <c r="J37" s="207"/>
      <c r="K37" s="207"/>
      <c r="L37" s="207"/>
      <c r="M37" s="978"/>
      <c r="N37" s="978"/>
      <c r="O37" s="978"/>
      <c r="P37" s="978"/>
      <c r="Q37" s="987">
        <v>27962.308000000001</v>
      </c>
      <c r="R37" s="987">
        <v>30459.438999999998</v>
      </c>
      <c r="S37" s="987">
        <v>31540.041000000001</v>
      </c>
      <c r="T37" s="1370">
        <v>21945.839</v>
      </c>
      <c r="U37" s="987">
        <v>31612.499</v>
      </c>
      <c r="V37" s="987">
        <v>25065.460999999999</v>
      </c>
      <c r="W37" s="987">
        <v>23307.901000000002</v>
      </c>
      <c r="X37" s="1370">
        <v>22653.069</v>
      </c>
      <c r="Y37" s="987">
        <v>30671.328000000001</v>
      </c>
      <c r="Z37" s="987">
        <v>27153.941999999999</v>
      </c>
      <c r="AA37" s="987">
        <v>31301.573</v>
      </c>
      <c r="AB37" s="1370">
        <v>31024.482</v>
      </c>
      <c r="AC37" s="987">
        <v>41033.932999999997</v>
      </c>
      <c r="AD37" s="987">
        <v>42015.373</v>
      </c>
      <c r="AE37" s="987">
        <v>56344.559000000001</v>
      </c>
      <c r="AF37" s="1370">
        <v>34113.756000000001</v>
      </c>
      <c r="AG37" s="987">
        <v>46383.302521357022</v>
      </c>
      <c r="AH37" s="987">
        <v>43348.547435650951</v>
      </c>
      <c r="AI37" s="987">
        <v>43592.91720163502</v>
      </c>
      <c r="AJ37" s="1370">
        <v>34597.157564383</v>
      </c>
      <c r="AK37" s="987">
        <v>43931.334332582017</v>
      </c>
      <c r="AL37" s="987">
        <v>41913.57074947597</v>
      </c>
      <c r="AM37" s="1870">
        <v>46210.266840906988</v>
      </c>
      <c r="AN37" s="1875">
        <v>0.10251324367262926</v>
      </c>
      <c r="AO37" s="1875">
        <v>6.0040708612494553E-2</v>
      </c>
      <c r="AQ37" s="1930"/>
      <c r="AR37" s="1929"/>
    </row>
    <row r="38" spans="1:44" ht="10.6" customHeight="1">
      <c r="A38" s="186"/>
      <c r="B38" s="208"/>
      <c r="C38" s="210"/>
      <c r="D38" s="217"/>
      <c r="E38" s="908"/>
      <c r="F38" s="558"/>
      <c r="G38" s="558" t="s">
        <v>823</v>
      </c>
      <c r="H38" s="908"/>
      <c r="I38" s="134"/>
      <c r="J38" s="207"/>
      <c r="K38" s="207"/>
      <c r="L38" s="207"/>
      <c r="M38" s="978"/>
      <c r="N38" s="978"/>
      <c r="O38" s="978"/>
      <c r="P38" s="978"/>
      <c r="Q38" s="551">
        <v>395.20499999999998</v>
      </c>
      <c r="R38" s="551">
        <v>410.012</v>
      </c>
      <c r="S38" s="551">
        <v>401.24299999999999</v>
      </c>
      <c r="T38" s="1371">
        <v>443.98</v>
      </c>
      <c r="U38" s="551">
        <v>442.73599999999999</v>
      </c>
      <c r="V38" s="551">
        <v>551.38900000000001</v>
      </c>
      <c r="W38" s="551">
        <v>463.19799999999998</v>
      </c>
      <c r="X38" s="1371">
        <v>501.64299999999997</v>
      </c>
      <c r="Y38" s="551">
        <v>511.87400000000002</v>
      </c>
      <c r="Z38" s="551">
        <v>500.49700000000001</v>
      </c>
      <c r="AA38" s="551">
        <v>561.69200000000001</v>
      </c>
      <c r="AB38" s="1371">
        <v>576.13400000000001</v>
      </c>
      <c r="AC38" s="551">
        <v>578.31799999999998</v>
      </c>
      <c r="AD38" s="551">
        <v>547.27099999999996</v>
      </c>
      <c r="AE38" s="551">
        <v>534.04899999999998</v>
      </c>
      <c r="AF38" s="1371">
        <v>545.86500000000001</v>
      </c>
      <c r="AG38" s="551">
        <v>528.10147698599997</v>
      </c>
      <c r="AH38" s="551">
        <v>609.31124381899997</v>
      </c>
      <c r="AI38" s="551">
        <v>607.49310769099998</v>
      </c>
      <c r="AJ38" s="1371">
        <v>806.03101789200002</v>
      </c>
      <c r="AK38" s="551">
        <v>652.146916928</v>
      </c>
      <c r="AL38" s="551">
        <v>634.57809134900003</v>
      </c>
      <c r="AM38" s="1871">
        <v>621.66538330499998</v>
      </c>
      <c r="AN38" s="1876">
        <v>-2.0348493306079796E-2</v>
      </c>
      <c r="AO38" s="1876">
        <v>2.332911342462296E-2</v>
      </c>
      <c r="AQ38" s="1930"/>
      <c r="AR38" s="1929"/>
    </row>
    <row r="39" spans="1:44" ht="10.6" customHeight="1">
      <c r="A39" s="214"/>
      <c r="B39" s="208"/>
      <c r="C39" s="204"/>
      <c r="D39" s="397"/>
      <c r="E39" s="908"/>
      <c r="F39" s="558"/>
      <c r="G39" s="558" t="s">
        <v>824</v>
      </c>
      <c r="H39" s="908"/>
      <c r="I39" s="1158"/>
      <c r="J39" s="207"/>
      <c r="K39" s="207"/>
      <c r="L39" s="207"/>
      <c r="M39" s="978"/>
      <c r="N39" s="978"/>
      <c r="O39" s="978"/>
      <c r="P39" s="978"/>
      <c r="Q39" s="551">
        <v>37.826000000000001</v>
      </c>
      <c r="R39" s="551">
        <v>16.602</v>
      </c>
      <c r="S39" s="551">
        <v>7.8029999999999999</v>
      </c>
      <c r="T39" s="1371">
        <v>6.8369999999999997</v>
      </c>
      <c r="U39" s="551">
        <v>2.4609999999999999</v>
      </c>
      <c r="V39" s="551">
        <v>15.022</v>
      </c>
      <c r="W39" s="551">
        <v>23.039000000000001</v>
      </c>
      <c r="X39" s="1371">
        <v>64.769000000000005</v>
      </c>
      <c r="Y39" s="551">
        <v>52.59</v>
      </c>
      <c r="Z39" s="551">
        <v>44.045000000000002</v>
      </c>
      <c r="AA39" s="551">
        <v>21.666</v>
      </c>
      <c r="AB39" s="1371">
        <v>27.584</v>
      </c>
      <c r="AC39" s="551">
        <v>74.634</v>
      </c>
      <c r="AD39" s="551">
        <v>116.065</v>
      </c>
      <c r="AE39" s="551">
        <v>208.64099999999999</v>
      </c>
      <c r="AF39" s="1371">
        <v>202.911</v>
      </c>
      <c r="AG39" s="551">
        <v>175.36160741</v>
      </c>
      <c r="AH39" s="551">
        <v>216.68019139099999</v>
      </c>
      <c r="AI39" s="551">
        <v>235.78850137800001</v>
      </c>
      <c r="AJ39" s="1371">
        <v>153.00656429399999</v>
      </c>
      <c r="AK39" s="551">
        <v>185.55430678600001</v>
      </c>
      <c r="AL39" s="551">
        <v>150.585422505</v>
      </c>
      <c r="AM39" s="1871">
        <v>91.959540922000002</v>
      </c>
      <c r="AN39" s="1876">
        <v>-0.38931976686557024</v>
      </c>
      <c r="AO39" s="1876">
        <v>-0.60999141016390468</v>
      </c>
      <c r="AQ39" s="1930"/>
      <c r="AR39" s="1929"/>
    </row>
    <row r="40" spans="1:44" ht="10.6" customHeight="1">
      <c r="A40" s="214"/>
      <c r="B40" s="214"/>
      <c r="C40" s="210"/>
      <c r="D40" s="398"/>
      <c r="E40" s="908"/>
      <c r="F40" s="558"/>
      <c r="G40" s="1949" t="s">
        <v>1191</v>
      </c>
      <c r="H40" s="908"/>
      <c r="I40" s="134"/>
      <c r="J40" s="207"/>
      <c r="K40" s="207"/>
      <c r="L40" s="207"/>
      <c r="M40" s="978"/>
      <c r="N40" s="978"/>
      <c r="O40" s="978"/>
      <c r="P40" s="978"/>
      <c r="Q40" s="551">
        <v>0</v>
      </c>
      <c r="R40" s="551">
        <v>0</v>
      </c>
      <c r="S40" s="551">
        <v>0</v>
      </c>
      <c r="T40" s="1371">
        <v>0</v>
      </c>
      <c r="U40" s="551">
        <v>0</v>
      </c>
      <c r="V40" s="551">
        <v>0</v>
      </c>
      <c r="W40" s="551">
        <v>0</v>
      </c>
      <c r="X40" s="1371">
        <v>0</v>
      </c>
      <c r="Y40" s="551">
        <v>0</v>
      </c>
      <c r="Z40" s="551">
        <v>0</v>
      </c>
      <c r="AA40" s="551">
        <v>0</v>
      </c>
      <c r="AB40" s="1371">
        <v>0</v>
      </c>
      <c r="AC40" s="551">
        <v>0</v>
      </c>
      <c r="AD40" s="551">
        <v>0</v>
      </c>
      <c r="AE40" s="551">
        <v>0</v>
      </c>
      <c r="AF40" s="1371">
        <v>0</v>
      </c>
      <c r="AG40" s="551">
        <v>0</v>
      </c>
      <c r="AH40" s="551">
        <v>0</v>
      </c>
      <c r="AI40" s="551">
        <v>0</v>
      </c>
      <c r="AJ40" s="1371">
        <v>0</v>
      </c>
      <c r="AK40" s="551">
        <v>0</v>
      </c>
      <c r="AL40" s="551">
        <v>0</v>
      </c>
      <c r="AM40" s="1871">
        <v>0</v>
      </c>
      <c r="AN40" s="1877" t="s">
        <v>1030</v>
      </c>
      <c r="AO40" s="1877" t="s">
        <v>1030</v>
      </c>
      <c r="AQ40" s="1930"/>
      <c r="AR40" s="1929"/>
    </row>
    <row r="41" spans="1:44" s="1064" customFormat="1" ht="10.6" customHeight="1" thickBot="1">
      <c r="A41" s="214"/>
      <c r="B41" s="214"/>
      <c r="C41" s="241"/>
      <c r="D41" s="398"/>
      <c r="E41" s="902" t="s">
        <v>825</v>
      </c>
      <c r="F41" s="903"/>
      <c r="G41" s="903"/>
      <c r="H41" s="904"/>
      <c r="I41" s="201"/>
      <c r="J41" s="202"/>
      <c r="K41" s="202"/>
      <c r="L41" s="202"/>
      <c r="M41" s="977"/>
      <c r="N41" s="977"/>
      <c r="O41" s="977"/>
      <c r="P41" s="977"/>
      <c r="Q41" s="915">
        <v>22201.742999999999</v>
      </c>
      <c r="R41" s="915">
        <v>22837.8</v>
      </c>
      <c r="S41" s="915">
        <v>24281.324000000001</v>
      </c>
      <c r="T41" s="1369">
        <v>25492.331999999999</v>
      </c>
      <c r="U41" s="915">
        <v>25804.991999999998</v>
      </c>
      <c r="V41" s="915">
        <v>25751.687999999998</v>
      </c>
      <c r="W41" s="915">
        <v>26208.75</v>
      </c>
      <c r="X41" s="1369">
        <v>26725.845000000001</v>
      </c>
      <c r="Y41" s="915">
        <v>27178.33</v>
      </c>
      <c r="Z41" s="915">
        <v>28160.173999999999</v>
      </c>
      <c r="AA41" s="915">
        <v>28314.771000000001</v>
      </c>
      <c r="AB41" s="1369">
        <v>28850.195</v>
      </c>
      <c r="AC41" s="915">
        <v>29301.311000000002</v>
      </c>
      <c r="AD41" s="915">
        <v>29506.047999999999</v>
      </c>
      <c r="AE41" s="915">
        <v>31128.414000000001</v>
      </c>
      <c r="AF41" s="1369">
        <v>31627.342000000001</v>
      </c>
      <c r="AG41" s="915">
        <v>32603.612823772</v>
      </c>
      <c r="AH41" s="915">
        <v>32691.263930571</v>
      </c>
      <c r="AI41" s="915">
        <v>33221.386807577997</v>
      </c>
      <c r="AJ41" s="1369">
        <v>33397.489875070998</v>
      </c>
      <c r="AK41" s="915">
        <v>33924.343453387999</v>
      </c>
      <c r="AL41" s="915">
        <v>35147.613699578003</v>
      </c>
      <c r="AM41" s="1869">
        <v>36202.790000636</v>
      </c>
      <c r="AN41" s="1874">
        <v>3.0021278544741348E-2</v>
      </c>
      <c r="AO41" s="1874">
        <v>8.9743489949008604E-2</v>
      </c>
      <c r="AP41" s="1676"/>
      <c r="AQ41" s="1930"/>
      <c r="AR41" s="1929"/>
    </row>
    <row r="42" spans="1:44" ht="10.6" customHeight="1" thickTop="1">
      <c r="A42" s="214"/>
      <c r="B42" s="214"/>
      <c r="C42" s="210"/>
      <c r="D42" s="397"/>
      <c r="E42" s="905"/>
      <c r="F42" s="558" t="s">
        <v>826</v>
      </c>
      <c r="G42" s="558"/>
      <c r="H42" s="908"/>
      <c r="I42" s="205"/>
      <c r="J42" s="207"/>
      <c r="K42" s="207"/>
      <c r="L42" s="207"/>
      <c r="M42" s="978"/>
      <c r="N42" s="978"/>
      <c r="O42" s="978"/>
      <c r="P42" s="978"/>
      <c r="Q42" s="551">
        <v>3400.8209999999999</v>
      </c>
      <c r="R42" s="551">
        <v>3400.8220000000001</v>
      </c>
      <c r="S42" s="551">
        <v>3611.3380000000002</v>
      </c>
      <c r="T42" s="1371">
        <v>3611.3380000000002</v>
      </c>
      <c r="U42" s="551">
        <v>3611.3380000000002</v>
      </c>
      <c r="V42" s="551">
        <v>3611.3380000000002</v>
      </c>
      <c r="W42" s="551">
        <v>3611.3380000000002</v>
      </c>
      <c r="X42" s="1371">
        <v>3611.3380000000002</v>
      </c>
      <c r="Y42" s="551">
        <v>3611.3380000000002</v>
      </c>
      <c r="Z42" s="551">
        <v>3611.3380000000002</v>
      </c>
      <c r="AA42" s="551">
        <v>3640.3029999999999</v>
      </c>
      <c r="AB42" s="1371">
        <v>3640.3029999999999</v>
      </c>
      <c r="AC42" s="551">
        <v>3640.3029999999999</v>
      </c>
      <c r="AD42" s="551">
        <v>3640.3029999999999</v>
      </c>
      <c r="AE42" s="551">
        <v>3640.3029999999999</v>
      </c>
      <c r="AF42" s="1371">
        <v>3640.3029999999999</v>
      </c>
      <c r="AG42" s="551">
        <v>3640.302745</v>
      </c>
      <c r="AH42" s="551">
        <v>3640.302745</v>
      </c>
      <c r="AI42" s="551">
        <v>3802.6763000000001</v>
      </c>
      <c r="AJ42" s="1371">
        <v>3802.6763000000001</v>
      </c>
      <c r="AK42" s="551">
        <v>3802.6763000000001</v>
      </c>
      <c r="AL42" s="551">
        <v>3802.6763000000001</v>
      </c>
      <c r="AM42" s="1871">
        <v>3802.6763000000001</v>
      </c>
      <c r="AN42" s="1876">
        <v>0</v>
      </c>
      <c r="AO42" s="1876">
        <v>0</v>
      </c>
      <c r="AQ42" s="1930"/>
      <c r="AR42" s="1929"/>
    </row>
    <row r="43" spans="1:44" ht="10.6" customHeight="1">
      <c r="A43" s="214"/>
      <c r="B43" s="214"/>
      <c r="C43" s="210"/>
      <c r="D43" s="397"/>
      <c r="E43" s="909"/>
      <c r="F43" s="558" t="s">
        <v>827</v>
      </c>
      <c r="G43" s="558"/>
      <c r="H43" s="908"/>
      <c r="I43" s="134"/>
      <c r="J43" s="207"/>
      <c r="K43" s="207"/>
      <c r="L43" s="207"/>
      <c r="M43" s="978"/>
      <c r="N43" s="978"/>
      <c r="O43" s="978"/>
      <c r="P43" s="978"/>
      <c r="Q43" s="551">
        <v>0</v>
      </c>
      <c r="R43" s="551">
        <v>0</v>
      </c>
      <c r="S43" s="551">
        <v>498.78300000000002</v>
      </c>
      <c r="T43" s="1371">
        <v>997.54399999999998</v>
      </c>
      <c r="U43" s="551">
        <v>1396.636</v>
      </c>
      <c r="V43" s="551">
        <v>1695.8209999999999</v>
      </c>
      <c r="W43" s="551">
        <v>1695.8209999999999</v>
      </c>
      <c r="X43" s="1371">
        <v>1895.366</v>
      </c>
      <c r="Y43" s="551">
        <v>1895.366</v>
      </c>
      <c r="Z43" s="551">
        <v>2094.8180000000002</v>
      </c>
      <c r="AA43" s="551">
        <v>2094.8180000000002</v>
      </c>
      <c r="AB43" s="1371">
        <v>2294.3809999999999</v>
      </c>
      <c r="AC43" s="551">
        <v>2593.7440000000001</v>
      </c>
      <c r="AD43" s="551">
        <v>2593.7440000000001</v>
      </c>
      <c r="AE43" s="551">
        <v>2892.989</v>
      </c>
      <c r="AF43" s="1371">
        <v>3112.4490000000001</v>
      </c>
      <c r="AG43" s="551">
        <v>3411.676289</v>
      </c>
      <c r="AH43" s="551">
        <v>3411.676289</v>
      </c>
      <c r="AI43" s="551">
        <v>3611.1286</v>
      </c>
      <c r="AJ43" s="1371">
        <v>3611.1286</v>
      </c>
      <c r="AK43" s="551">
        <v>4010.1406000000002</v>
      </c>
      <c r="AL43" s="551">
        <v>4409.0426109999999</v>
      </c>
      <c r="AM43" s="1871">
        <v>3910.2936220000001</v>
      </c>
      <c r="AN43" s="1877">
        <v>-0.1131195665371173</v>
      </c>
      <c r="AO43" s="1877">
        <v>8.2845297173853139E-2</v>
      </c>
      <c r="AQ43" s="1930"/>
      <c r="AR43" s="1929"/>
    </row>
    <row r="44" spans="1:44" ht="10.6" customHeight="1">
      <c r="A44" s="214"/>
      <c r="B44" s="214"/>
      <c r="C44" s="204"/>
      <c r="D44" s="212"/>
      <c r="E44" s="909"/>
      <c r="F44" s="558" t="s">
        <v>1059</v>
      </c>
      <c r="G44" s="558"/>
      <c r="H44" s="908"/>
      <c r="I44" s="211"/>
      <c r="J44" s="207"/>
      <c r="K44" s="207"/>
      <c r="L44" s="207"/>
      <c r="M44" s="978"/>
      <c r="N44" s="978"/>
      <c r="O44" s="978"/>
      <c r="P44" s="978"/>
      <c r="Q44" s="551">
        <v>311.86</v>
      </c>
      <c r="R44" s="551">
        <v>311.863</v>
      </c>
      <c r="S44" s="551">
        <v>618.60900000000004</v>
      </c>
      <c r="T44" s="1371">
        <v>626.29499999999996</v>
      </c>
      <c r="U44" s="551">
        <v>627.78899999999999</v>
      </c>
      <c r="V44" s="551">
        <v>627.625</v>
      </c>
      <c r="W44" s="551">
        <v>627.49599999999998</v>
      </c>
      <c r="X44" s="1371">
        <v>626.11099999999999</v>
      </c>
      <c r="Y44" s="551">
        <v>626.11400000000003</v>
      </c>
      <c r="Z44" s="551">
        <v>631.36800000000005</v>
      </c>
      <c r="AA44" s="551">
        <v>680.70600000000002</v>
      </c>
      <c r="AB44" s="1371">
        <v>682.38499999999999</v>
      </c>
      <c r="AC44" s="551">
        <v>682.38499999999999</v>
      </c>
      <c r="AD44" s="551">
        <v>682.38499999999999</v>
      </c>
      <c r="AE44" s="551">
        <v>682.38499999999999</v>
      </c>
      <c r="AF44" s="1371">
        <v>682.38499999999999</v>
      </c>
      <c r="AG44" s="551">
        <v>680.51675792699996</v>
      </c>
      <c r="AH44" s="551">
        <v>685.42651879499999</v>
      </c>
      <c r="AI44" s="551">
        <v>935.02640997499998</v>
      </c>
      <c r="AJ44" s="1371">
        <v>935.56284090400004</v>
      </c>
      <c r="AK44" s="551">
        <v>927.66032405500005</v>
      </c>
      <c r="AL44" s="551">
        <v>937.82550692699999</v>
      </c>
      <c r="AM44" s="1871">
        <v>935.62023337599999</v>
      </c>
      <c r="AN44" s="1876">
        <v>-2.3514753381214115E-3</v>
      </c>
      <c r="AO44" s="1876">
        <v>6.3508730305894545E-4</v>
      </c>
      <c r="AQ44" s="1930"/>
      <c r="AR44" s="1929"/>
    </row>
    <row r="45" spans="1:44" ht="10.6" customHeight="1">
      <c r="A45" s="214"/>
      <c r="B45" s="214"/>
      <c r="C45" s="210"/>
      <c r="D45" s="397"/>
      <c r="E45" s="909"/>
      <c r="F45" s="558" t="s">
        <v>828</v>
      </c>
      <c r="G45" s="558"/>
      <c r="H45" s="905"/>
      <c r="I45" s="191"/>
      <c r="J45" s="207"/>
      <c r="K45" s="207"/>
      <c r="L45" s="207"/>
      <c r="M45" s="978"/>
      <c r="N45" s="978"/>
      <c r="O45" s="978"/>
      <c r="P45" s="978"/>
      <c r="Q45" s="925">
        <v>-2130.9180000000001</v>
      </c>
      <c r="R45" s="925">
        <v>-2108.9059999999999</v>
      </c>
      <c r="S45" s="925">
        <v>-2206.134</v>
      </c>
      <c r="T45" s="1373">
        <v>-2249.3220000000001</v>
      </c>
      <c r="U45" s="925">
        <v>-2333.6410000000001</v>
      </c>
      <c r="V45" s="925">
        <v>-2285.79</v>
      </c>
      <c r="W45" s="925">
        <v>-2297.529</v>
      </c>
      <c r="X45" s="1373">
        <v>-2347.4720000000002</v>
      </c>
      <c r="Y45" s="925">
        <v>-2247.3629999999998</v>
      </c>
      <c r="Z45" s="925">
        <v>-2176.7289999999998</v>
      </c>
      <c r="AA45" s="925">
        <v>-2118.9290000000001</v>
      </c>
      <c r="AB45" s="1373">
        <v>-2167.614</v>
      </c>
      <c r="AC45" s="925">
        <v>-2272.6619999999998</v>
      </c>
      <c r="AD45" s="925">
        <v>-2430.652</v>
      </c>
      <c r="AE45" s="925">
        <v>-2261.3879999999999</v>
      </c>
      <c r="AF45" s="1373">
        <v>-2423.3919999999998</v>
      </c>
      <c r="AG45" s="925">
        <v>-1932.4982837180032</v>
      </c>
      <c r="AH45" s="925">
        <v>-1944.8582042099988</v>
      </c>
      <c r="AI45" s="925">
        <v>-1951.4191098900046</v>
      </c>
      <c r="AJ45" s="1373">
        <v>-1668.9574549179961</v>
      </c>
      <c r="AK45" s="925">
        <v>-1673.9636065939994</v>
      </c>
      <c r="AL45" s="925">
        <v>-1598.9977435379915</v>
      </c>
      <c r="AM45" s="1872">
        <v>-1533.328556952998</v>
      </c>
      <c r="AN45" s="1877" t="s">
        <v>1444</v>
      </c>
      <c r="AO45" s="1877" t="s">
        <v>1444</v>
      </c>
      <c r="AQ45" s="1930"/>
      <c r="AR45" s="1929"/>
    </row>
    <row r="46" spans="1:44" ht="10.6" customHeight="1">
      <c r="A46" s="214"/>
      <c r="B46" s="214"/>
      <c r="C46" s="210"/>
      <c r="D46" s="397"/>
      <c r="E46" s="558"/>
      <c r="F46" s="558" t="s">
        <v>1072</v>
      </c>
      <c r="G46" s="558"/>
      <c r="H46" s="905"/>
      <c r="I46" s="134"/>
      <c r="J46" s="191"/>
      <c r="K46" s="191"/>
      <c r="L46" s="191"/>
      <c r="M46" s="979"/>
      <c r="N46" s="979"/>
      <c r="O46" s="979"/>
      <c r="P46" s="978"/>
      <c r="Q46" s="551">
        <v>17228.45</v>
      </c>
      <c r="R46" s="551">
        <v>17838.982</v>
      </c>
      <c r="S46" s="551">
        <v>18322.07</v>
      </c>
      <c r="T46" s="1371">
        <v>18524.514999999999</v>
      </c>
      <c r="U46" s="551">
        <v>18521.992999999999</v>
      </c>
      <c r="V46" s="551">
        <v>18652.199000000001</v>
      </c>
      <c r="W46" s="551">
        <v>19116.037</v>
      </c>
      <c r="X46" s="1371">
        <v>19268.264999999999</v>
      </c>
      <c r="Y46" s="551">
        <v>19627.438999999998</v>
      </c>
      <c r="Z46" s="551">
        <v>20398.356</v>
      </c>
      <c r="AA46" s="551">
        <v>21019.041000000001</v>
      </c>
      <c r="AB46" s="1371">
        <v>21392.563999999998</v>
      </c>
      <c r="AC46" s="551">
        <v>21639.489000000001</v>
      </c>
      <c r="AD46" s="551">
        <v>22540.312999999998</v>
      </c>
      <c r="AE46" s="551">
        <v>23298.284</v>
      </c>
      <c r="AF46" s="1371">
        <v>23750.151999999998</v>
      </c>
      <c r="AG46" s="551">
        <v>23859.669627664</v>
      </c>
      <c r="AH46" s="551">
        <v>24452.124839675998</v>
      </c>
      <c r="AI46" s="551">
        <v>25187.788301913999</v>
      </c>
      <c r="AJ46" s="1371">
        <v>24986.470335423001</v>
      </c>
      <c r="AK46" s="551">
        <v>25157.273494926001</v>
      </c>
      <c r="AL46" s="551">
        <v>25916.022022931</v>
      </c>
      <c r="AM46" s="1871">
        <v>26638.065559745999</v>
      </c>
      <c r="AN46" s="1876">
        <v>2.786089378131118E-2</v>
      </c>
      <c r="AO46" s="1876">
        <v>5.7578586910776774E-2</v>
      </c>
      <c r="AQ46" s="1930"/>
      <c r="AR46" s="1929"/>
    </row>
    <row r="47" spans="1:44" ht="10.6" customHeight="1">
      <c r="A47" s="186"/>
      <c r="B47" s="214"/>
      <c r="C47" s="210"/>
      <c r="D47" s="217"/>
      <c r="E47" s="558"/>
      <c r="F47" s="2" t="s">
        <v>1083</v>
      </c>
      <c r="G47" s="2"/>
      <c r="H47" s="905"/>
      <c r="I47" s="134"/>
      <c r="J47" s="191"/>
      <c r="K47" s="191"/>
      <c r="L47" s="191"/>
      <c r="M47" s="979"/>
      <c r="N47" s="979"/>
      <c r="O47" s="979"/>
      <c r="P47" s="978"/>
      <c r="Q47" s="551">
        <v>3391.53</v>
      </c>
      <c r="R47" s="551">
        <v>3395.0390000000002</v>
      </c>
      <c r="S47" s="551">
        <v>3436.6579999999999</v>
      </c>
      <c r="T47" s="1371">
        <v>3981.962</v>
      </c>
      <c r="U47" s="551">
        <v>3980.877</v>
      </c>
      <c r="V47" s="551">
        <v>3450.4949999999999</v>
      </c>
      <c r="W47" s="551">
        <v>3455.587</v>
      </c>
      <c r="X47" s="1371">
        <v>3672.2370000000001</v>
      </c>
      <c r="Y47" s="551">
        <v>3665.4360000000001</v>
      </c>
      <c r="Z47" s="551">
        <v>3601.0230000000001</v>
      </c>
      <c r="AA47" s="551">
        <v>2998.8319999999999</v>
      </c>
      <c r="AB47" s="1371">
        <v>3008.1759999999999</v>
      </c>
      <c r="AC47" s="551">
        <v>3018.0520000000001</v>
      </c>
      <c r="AD47" s="551">
        <v>2479.9549999999999</v>
      </c>
      <c r="AE47" s="551">
        <v>2875.8409999999999</v>
      </c>
      <c r="AF47" s="1371">
        <v>2865.4450000000002</v>
      </c>
      <c r="AG47" s="551">
        <v>2943.9456878989999</v>
      </c>
      <c r="AH47" s="551">
        <v>2446.59174231</v>
      </c>
      <c r="AI47" s="551">
        <v>1636.186305579</v>
      </c>
      <c r="AJ47" s="1371">
        <v>1730.6092536619999</v>
      </c>
      <c r="AK47" s="551">
        <v>1700.556341001</v>
      </c>
      <c r="AL47" s="551">
        <v>1681.0450022580001</v>
      </c>
      <c r="AM47" s="1871">
        <v>2449.462842467</v>
      </c>
      <c r="AN47" s="1876">
        <v>0.45710723935221953</v>
      </c>
      <c r="AO47" s="1876">
        <v>0.49705619348782193</v>
      </c>
      <c r="AQ47" s="1930"/>
      <c r="AR47" s="1929"/>
    </row>
    <row r="48" spans="1:44" ht="10.6" customHeight="1" thickBot="1">
      <c r="A48" s="186"/>
      <c r="B48" s="214"/>
      <c r="C48" s="210"/>
      <c r="D48" s="217"/>
      <c r="E48" s="911" t="s">
        <v>830</v>
      </c>
      <c r="F48" s="912"/>
      <c r="G48" s="912"/>
      <c r="H48" s="913"/>
      <c r="I48" s="215"/>
      <c r="J48" s="216"/>
      <c r="K48" s="216"/>
      <c r="L48" s="216"/>
      <c r="M48" s="980"/>
      <c r="N48" s="980"/>
      <c r="O48" s="980"/>
      <c r="P48" s="980"/>
      <c r="Q48" s="992">
        <v>345148.60399999999</v>
      </c>
      <c r="R48" s="992">
        <v>359402.19399999996</v>
      </c>
      <c r="S48" s="1354">
        <v>370584.2</v>
      </c>
      <c r="T48" s="1374">
        <v>361980.72399999999</v>
      </c>
      <c r="U48" s="1354">
        <v>378214.14799999999</v>
      </c>
      <c r="V48" s="1354">
        <v>380077.37599999999</v>
      </c>
      <c r="W48" s="1354">
        <v>380838.91100000002</v>
      </c>
      <c r="X48" s="1374">
        <v>399081.01699999999</v>
      </c>
      <c r="Y48" s="1354">
        <v>416104.38400000002</v>
      </c>
      <c r="Z48" s="1354">
        <v>421270.60600000003</v>
      </c>
      <c r="AA48" s="1354">
        <v>438184.91</v>
      </c>
      <c r="AB48" s="1374">
        <v>447183.87099999998</v>
      </c>
      <c r="AC48" s="1354">
        <v>465704.30599999998</v>
      </c>
      <c r="AD48" s="1354">
        <v>484945.69</v>
      </c>
      <c r="AE48" s="1354">
        <v>502068.93400000001</v>
      </c>
      <c r="AF48" s="1374">
        <v>480474.39600000001</v>
      </c>
      <c r="AG48" s="1354">
        <v>478079.25482430903</v>
      </c>
      <c r="AH48" s="1354">
        <v>482911.61850305297</v>
      </c>
      <c r="AI48" s="1354">
        <v>485916.99915086897</v>
      </c>
      <c r="AJ48" s="1374">
        <v>498004.93541602296</v>
      </c>
      <c r="AK48" s="1354">
        <v>504767.39829626505</v>
      </c>
      <c r="AL48" s="1354">
        <v>508781.16545394098</v>
      </c>
      <c r="AM48" s="1873">
        <v>543696.48515955603</v>
      </c>
      <c r="AN48" s="1878">
        <v>6.8625417126955135E-2</v>
      </c>
      <c r="AO48" s="1878">
        <v>0.11890813885839702</v>
      </c>
      <c r="AQ48" s="1930"/>
      <c r="AR48" s="1929"/>
    </row>
    <row r="49" spans="1:44" ht="10.6" customHeight="1">
      <c r="A49" s="186"/>
      <c r="B49" s="214"/>
      <c r="D49" s="218"/>
      <c r="E49" s="1278"/>
      <c r="F49" s="1279"/>
      <c r="G49" s="1279"/>
      <c r="H49" s="910"/>
      <c r="I49" s="217"/>
      <c r="J49" s="548"/>
      <c r="K49" s="548"/>
      <c r="L49" s="548"/>
      <c r="M49" s="548"/>
      <c r="N49" s="548"/>
      <c r="O49" s="548"/>
      <c r="P49" s="548"/>
      <c r="Q49" s="1234"/>
      <c r="R49" s="1234"/>
      <c r="S49" s="1234"/>
      <c r="T49" s="1234"/>
      <c r="U49" s="1234"/>
      <c r="V49" s="1234"/>
      <c r="W49" s="1234"/>
      <c r="X49" s="1234"/>
      <c r="Y49" s="1234"/>
      <c r="Z49" s="1746"/>
      <c r="AA49" s="1746"/>
      <c r="AB49" s="1746"/>
      <c r="AC49" s="1746"/>
      <c r="AD49" s="1746"/>
      <c r="AE49" s="1746"/>
      <c r="AF49" s="1746"/>
      <c r="AG49" s="1746"/>
      <c r="AH49" s="1746"/>
      <c r="AI49" s="1746"/>
      <c r="AJ49" s="1746"/>
      <c r="AK49" s="1746"/>
      <c r="AL49" s="1746"/>
      <c r="AM49" s="1746"/>
      <c r="AN49" s="1280"/>
      <c r="AO49" s="459">
        <v>6</v>
      </c>
    </row>
    <row r="50" spans="1:44" s="1064" customFormat="1" ht="5.05" customHeight="1">
      <c r="A50" s="539"/>
      <c r="B50" s="540"/>
      <c r="C50" s="541"/>
      <c r="D50" s="542"/>
      <c r="E50" s="541"/>
      <c r="F50" s="541"/>
      <c r="G50" s="541"/>
      <c r="H50" s="543"/>
      <c r="I50" s="1080"/>
      <c r="J50" s="1080"/>
      <c r="K50" s="1080"/>
      <c r="L50" s="1080"/>
      <c r="M50" s="1080"/>
      <c r="N50" s="1080"/>
      <c r="O50" s="1080"/>
      <c r="P50" s="1080"/>
      <c r="Q50" s="1080"/>
      <c r="R50" s="1080"/>
      <c r="S50" s="1080"/>
      <c r="T50" s="1080"/>
      <c r="U50" s="1080"/>
      <c r="V50" s="1080"/>
      <c r="W50" s="1080"/>
      <c r="X50" s="1080"/>
      <c r="Y50" s="1080"/>
      <c r="Z50" s="1080"/>
      <c r="AA50" s="1080"/>
      <c r="AB50" s="1080"/>
      <c r="AC50" s="1080"/>
      <c r="AD50" s="1080"/>
      <c r="AE50" s="1080"/>
      <c r="AF50" s="1080"/>
      <c r="AG50" s="1080"/>
      <c r="AH50" s="1080"/>
      <c r="AI50" s="1080"/>
      <c r="AJ50" s="1080"/>
      <c r="AK50" s="1080"/>
      <c r="AL50" s="1080"/>
      <c r="AM50" s="1080"/>
      <c r="AN50" s="1080"/>
      <c r="AO50" s="1080"/>
      <c r="AP50" s="1676"/>
    </row>
    <row r="51" spans="1:44" s="1064" customFormat="1" ht="20.05" customHeight="1">
      <c r="A51" s="592"/>
      <c r="B51" s="593"/>
      <c r="C51" s="545"/>
      <c r="D51" s="546"/>
      <c r="E51" s="545"/>
      <c r="F51" s="545"/>
      <c r="G51" s="545"/>
      <c r="H51" s="547"/>
      <c r="I51" s="1185" t="s">
        <v>703</v>
      </c>
      <c r="J51" s="1185" t="s">
        <v>707</v>
      </c>
      <c r="K51" s="1185" t="s">
        <v>720</v>
      </c>
      <c r="L51" s="1185" t="s">
        <v>736</v>
      </c>
      <c r="M51" s="1185" t="s">
        <v>762</v>
      </c>
      <c r="N51" s="1185" t="s">
        <v>761</v>
      </c>
      <c r="O51" s="1185" t="s">
        <v>767</v>
      </c>
      <c r="P51" s="1185" t="s">
        <v>778</v>
      </c>
      <c r="Q51" s="1185" t="s">
        <v>973</v>
      </c>
      <c r="R51" s="1185" t="s">
        <v>1090</v>
      </c>
      <c r="S51" s="1185" t="s">
        <v>1169</v>
      </c>
      <c r="T51" s="1185" t="s">
        <v>1249</v>
      </c>
      <c r="U51" s="1185" t="s">
        <v>1578</v>
      </c>
      <c r="V51" s="1185" t="s">
        <v>1579</v>
      </c>
      <c r="W51" s="1185" t="s">
        <v>1580</v>
      </c>
      <c r="X51" s="1185" t="s">
        <v>1288</v>
      </c>
      <c r="Y51" s="1185" t="s">
        <v>1381</v>
      </c>
      <c r="Z51" s="1185" t="s">
        <v>1581</v>
      </c>
      <c r="AA51" s="1185" t="s">
        <v>1396</v>
      </c>
      <c r="AB51" s="1185" t="s">
        <v>1410</v>
      </c>
      <c r="AC51" s="1185" t="s">
        <v>1416</v>
      </c>
      <c r="AD51" s="1185" t="s">
        <v>1424</v>
      </c>
      <c r="AE51" s="1185" t="s">
        <v>1582</v>
      </c>
      <c r="AF51" s="1185" t="s">
        <v>1583</v>
      </c>
      <c r="AG51" s="1185" t="s">
        <v>1584</v>
      </c>
      <c r="AH51" s="1185" t="s">
        <v>1585</v>
      </c>
      <c r="AI51" s="1185" t="s">
        <v>1497</v>
      </c>
      <c r="AJ51" s="1185" t="s">
        <v>1510</v>
      </c>
      <c r="AK51" s="1185" t="s">
        <v>1586</v>
      </c>
      <c r="AL51" s="1185" t="s">
        <v>1587</v>
      </c>
      <c r="AM51" s="1185" t="s">
        <v>1588</v>
      </c>
      <c r="AN51" s="1231" t="s">
        <v>769</v>
      </c>
      <c r="AO51" s="1231" t="s">
        <v>770</v>
      </c>
      <c r="AP51" s="1676"/>
    </row>
    <row r="52" spans="1:44" s="541" customFormat="1" ht="5.05" customHeight="1">
      <c r="A52" s="238"/>
      <c r="B52" s="1283"/>
      <c r="C52" s="1065"/>
      <c r="D52" s="189"/>
      <c r="E52" s="1065"/>
      <c r="F52" s="1065"/>
      <c r="G52" s="1065"/>
      <c r="H52" s="194"/>
      <c r="I52" s="1182"/>
      <c r="J52" s="1182"/>
      <c r="K52" s="1182"/>
      <c r="L52" s="1182"/>
      <c r="M52" s="1182"/>
      <c r="N52" s="1182"/>
      <c r="O52" s="1182"/>
      <c r="P52" s="1182"/>
      <c r="Q52" s="1182"/>
      <c r="R52" s="1182"/>
      <c r="S52" s="1182"/>
      <c r="T52" s="1182"/>
      <c r="U52" s="1182"/>
      <c r="V52" s="1182"/>
      <c r="W52" s="1182"/>
      <c r="X52" s="1182"/>
      <c r="Y52" s="1182"/>
      <c r="Z52" s="1182"/>
      <c r="AA52" s="1182"/>
      <c r="AB52" s="1182"/>
      <c r="AC52" s="1182"/>
      <c r="AD52" s="1182"/>
      <c r="AE52" s="1182"/>
      <c r="AF52" s="1182"/>
      <c r="AG52" s="1182"/>
      <c r="AH52" s="1182"/>
      <c r="AI52" s="1182"/>
      <c r="AJ52" s="1182"/>
      <c r="AK52" s="1182"/>
      <c r="AL52" s="1182"/>
      <c r="AM52" s="1182"/>
      <c r="AN52" s="405"/>
      <c r="AO52" s="405"/>
      <c r="AP52" s="1677"/>
    </row>
    <row r="53" spans="1:44" s="545" customFormat="1" ht="20.05" customHeight="1">
      <c r="A53" s="159" t="s">
        <v>55</v>
      </c>
      <c r="B53" s="160"/>
      <c r="C53" s="193"/>
      <c r="D53" s="552" t="s">
        <v>1126</v>
      </c>
      <c r="E53" s="220"/>
      <c r="F53" s="220"/>
      <c r="G53" s="220"/>
      <c r="H53" s="211"/>
      <c r="I53" s="134"/>
      <c r="J53" s="194"/>
      <c r="K53" s="194"/>
      <c r="L53" s="194"/>
      <c r="M53" s="194"/>
      <c r="N53" s="194"/>
      <c r="O53" s="194"/>
      <c r="P53" s="194"/>
      <c r="Q53" s="194"/>
      <c r="R53" s="194"/>
      <c r="S53" s="194"/>
      <c r="T53" s="194"/>
      <c r="U53" s="194"/>
      <c r="V53" s="194"/>
      <c r="W53" s="194"/>
      <c r="X53" s="194"/>
      <c r="Y53" s="194"/>
      <c r="Z53" s="194"/>
      <c r="AA53" s="194"/>
      <c r="AB53" s="194"/>
      <c r="AC53" s="194"/>
      <c r="AD53" s="194"/>
      <c r="AE53" s="194"/>
      <c r="AF53" s="194"/>
      <c r="AG53" s="194"/>
      <c r="AH53" s="194"/>
      <c r="AI53" s="194"/>
      <c r="AJ53" s="194"/>
      <c r="AK53" s="194"/>
      <c r="AL53" s="194"/>
      <c r="AM53" s="194"/>
      <c r="AN53" s="2033" t="s">
        <v>926</v>
      </c>
      <c r="AO53" s="2033"/>
      <c r="AP53" s="1678"/>
    </row>
    <row r="54" spans="1:44" s="1065" customFormat="1" ht="9.1" customHeight="1" thickBot="1">
      <c r="A54" s="161"/>
      <c r="B54" s="162"/>
      <c r="C54" s="191"/>
      <c r="D54" s="916"/>
      <c r="E54" s="903" t="s">
        <v>801</v>
      </c>
      <c r="F54" s="903"/>
      <c r="G54" s="903"/>
      <c r="H54" s="904"/>
      <c r="I54" s="904"/>
      <c r="J54" s="914"/>
      <c r="K54" s="914"/>
      <c r="L54" s="914"/>
      <c r="M54" s="915">
        <v>325795.90299999999</v>
      </c>
      <c r="N54" s="915">
        <v>326561.33000000007</v>
      </c>
      <c r="O54" s="915">
        <v>329802.27900000004</v>
      </c>
      <c r="P54" s="1369">
        <v>340447.18300000002</v>
      </c>
      <c r="Q54" s="915">
        <v>345062.712</v>
      </c>
      <c r="R54" s="915">
        <v>359318.93599999999</v>
      </c>
      <c r="S54" s="915">
        <v>357221.04</v>
      </c>
      <c r="T54" s="1369">
        <v>348181.658</v>
      </c>
      <c r="U54" s="915">
        <v>364364.49400000001</v>
      </c>
      <c r="V54" s="915">
        <v>365351.99699999997</v>
      </c>
      <c r="W54" s="915">
        <v>365537.82</v>
      </c>
      <c r="X54" s="1369">
        <v>374310.41499999998</v>
      </c>
      <c r="Y54" s="915">
        <v>389831.63699999999</v>
      </c>
      <c r="Z54" s="915">
        <v>393520.65299999999</v>
      </c>
      <c r="AA54" s="915">
        <v>408422.79200000002</v>
      </c>
      <c r="AB54" s="1369">
        <v>415976.62699999998</v>
      </c>
      <c r="AC54" s="915">
        <v>432118.83100000001</v>
      </c>
      <c r="AD54" s="915">
        <v>448831.125</v>
      </c>
      <c r="AE54" s="915">
        <v>465056.36200000002</v>
      </c>
      <c r="AF54" s="1369">
        <v>443340.97899999999</v>
      </c>
      <c r="AG54" s="915">
        <v>441112.87879714702</v>
      </c>
      <c r="AH54" s="915">
        <v>445294.20041491202</v>
      </c>
      <c r="AI54" s="915">
        <v>447389.16238480998</v>
      </c>
      <c r="AJ54" s="1369">
        <v>458017.06656618498</v>
      </c>
      <c r="AK54" s="915">
        <v>464600.50530813099</v>
      </c>
      <c r="AL54" s="915">
        <v>468915.08564388001</v>
      </c>
      <c r="AM54" s="1869">
        <v>501762.665244926</v>
      </c>
      <c r="AN54" s="1874">
        <v>7.0050166025138916E-2</v>
      </c>
      <c r="AO54" s="1874">
        <v>0.12153513636825219</v>
      </c>
      <c r="AP54" s="1679"/>
      <c r="AR54" s="1932"/>
    </row>
    <row r="55" spans="1:44" s="193" customFormat="1" ht="11.15" customHeight="1" thickTop="1">
      <c r="A55" s="602" t="s">
        <v>992</v>
      </c>
      <c r="B55" s="604"/>
      <c r="C55" s="221"/>
      <c r="D55" s="919"/>
      <c r="E55" s="558"/>
      <c r="F55" s="2" t="s">
        <v>1517</v>
      </c>
      <c r="G55" s="2"/>
      <c r="H55" s="905"/>
      <c r="I55" s="917"/>
      <c r="J55" s="918"/>
      <c r="K55" s="918"/>
      <c r="L55" s="918"/>
      <c r="M55" s="987">
        <v>5738.0020000000004</v>
      </c>
      <c r="N55" s="987">
        <v>5920.5680000000002</v>
      </c>
      <c r="O55" s="987">
        <v>6004.5039999999999</v>
      </c>
      <c r="P55" s="1370">
        <v>6712.6229999999996</v>
      </c>
      <c r="Q55" s="987">
        <v>4963.2420000000002</v>
      </c>
      <c r="R55" s="987">
        <v>6597.8329999999996</v>
      </c>
      <c r="S55" s="987">
        <v>7808.71</v>
      </c>
      <c r="T55" s="1370">
        <v>6162.0290000000005</v>
      </c>
      <c r="U55" s="987">
        <v>23478.883188992</v>
      </c>
      <c r="V55" s="987">
        <v>19032.69127879</v>
      </c>
      <c r="W55" s="987">
        <v>19014.095088811002</v>
      </c>
      <c r="X55" s="1370">
        <v>16718.695400434</v>
      </c>
      <c r="Y55" s="987">
        <v>27233.01360975</v>
      </c>
      <c r="Z55" s="987">
        <v>27494.336737324</v>
      </c>
      <c r="AA55" s="987">
        <v>23433.478183999003</v>
      </c>
      <c r="AB55" s="1370">
        <v>19912.544000000002</v>
      </c>
      <c r="AC55" s="987">
        <v>29500.640807103999</v>
      </c>
      <c r="AD55" s="987">
        <v>34399.635129514005</v>
      </c>
      <c r="AE55" s="987">
        <v>29266.253978682002</v>
      </c>
      <c r="AF55" s="1370">
        <v>32418.294999999998</v>
      </c>
      <c r="AG55" s="987">
        <v>29451.893979621</v>
      </c>
      <c r="AH55" s="987">
        <v>20167.915759271</v>
      </c>
      <c r="AI55" s="987">
        <v>24529.468140280998</v>
      </c>
      <c r="AJ55" s="1370">
        <v>29286.730243628001</v>
      </c>
      <c r="AK55" s="987">
        <v>28911.163668899</v>
      </c>
      <c r="AL55" s="987">
        <v>23167.899975060001</v>
      </c>
      <c r="AM55" s="1870">
        <v>31093.534468778002</v>
      </c>
      <c r="AN55" s="1875">
        <v>0.34209550724277382</v>
      </c>
      <c r="AO55" s="1875">
        <v>0.26759921132239461</v>
      </c>
      <c r="AP55" s="1679"/>
      <c r="AR55" s="1932"/>
    </row>
    <row r="56" spans="1:44" s="193" customFormat="1" ht="10.6" customHeight="1">
      <c r="A56" s="163"/>
      <c r="B56" s="605" t="s">
        <v>993</v>
      </c>
      <c r="C56" s="221"/>
      <c r="D56" s="919"/>
      <c r="E56" s="558"/>
      <c r="F56" s="558" t="s">
        <v>802</v>
      </c>
      <c r="G56" s="558"/>
      <c r="H56" s="906"/>
      <c r="I56" s="906"/>
      <c r="J56" s="918"/>
      <c r="K56" s="918"/>
      <c r="L56" s="918"/>
      <c r="M56" s="987">
        <v>37664.294000000002</v>
      </c>
      <c r="N56" s="987">
        <v>38687.440999999999</v>
      </c>
      <c r="O56" s="987">
        <v>41010.031999999999</v>
      </c>
      <c r="P56" s="1370">
        <v>47122.165000000001</v>
      </c>
      <c r="Q56" s="987">
        <v>47614.206999999995</v>
      </c>
      <c r="R56" s="987">
        <v>52231.196000000004</v>
      </c>
      <c r="S56" s="987">
        <v>55513</v>
      </c>
      <c r="T56" s="1370">
        <v>54621.803</v>
      </c>
      <c r="U56" s="987">
        <v>57993.192000000003</v>
      </c>
      <c r="V56" s="987">
        <v>56572.118000000002</v>
      </c>
      <c r="W56" s="987">
        <v>56271.735000000001</v>
      </c>
      <c r="X56" s="1370">
        <v>59375.93</v>
      </c>
      <c r="Y56" s="987">
        <v>57981.351000000002</v>
      </c>
      <c r="Z56" s="987">
        <v>56508.324999999997</v>
      </c>
      <c r="AA56" s="987">
        <v>63502.097000000002</v>
      </c>
      <c r="AB56" s="1370">
        <v>68061.673999999999</v>
      </c>
      <c r="AC56" s="987">
        <v>72700.910999999993</v>
      </c>
      <c r="AD56" s="987">
        <v>75252.293000000005</v>
      </c>
      <c r="AE56" s="987">
        <v>88713.21</v>
      </c>
      <c r="AF56" s="1370">
        <v>79758.350999999995</v>
      </c>
      <c r="AG56" s="987">
        <v>80586.846722026996</v>
      </c>
      <c r="AH56" s="987">
        <v>80853.167564456002</v>
      </c>
      <c r="AI56" s="987">
        <v>83378.838486799999</v>
      </c>
      <c r="AJ56" s="1370">
        <v>82369.271548172997</v>
      </c>
      <c r="AK56" s="987">
        <v>81518.880694841006</v>
      </c>
      <c r="AL56" s="987">
        <v>83599.512885418997</v>
      </c>
      <c r="AM56" s="1870">
        <v>76168.423990982003</v>
      </c>
      <c r="AN56" s="1875">
        <v>-8.8889141072173494E-2</v>
      </c>
      <c r="AO56" s="1875">
        <v>-8.6477751749438281E-2</v>
      </c>
      <c r="AP56" s="1679"/>
      <c r="AR56" s="1932"/>
    </row>
    <row r="57" spans="1:44" ht="10.6" customHeight="1">
      <c r="A57" s="163"/>
      <c r="B57" s="605" t="s">
        <v>994</v>
      </c>
      <c r="C57" s="221"/>
      <c r="D57" s="919"/>
      <c r="E57" s="558"/>
      <c r="F57" s="558"/>
      <c r="G57" s="558" t="s">
        <v>803</v>
      </c>
      <c r="H57" s="906"/>
      <c r="I57" s="906"/>
      <c r="J57" s="918"/>
      <c r="K57" s="918"/>
      <c r="L57" s="918"/>
      <c r="M57" s="551">
        <v>7576.2960000000003</v>
      </c>
      <c r="N57" s="551">
        <v>6340.7039999999997</v>
      </c>
      <c r="O57" s="551">
        <v>5720.8109999999997</v>
      </c>
      <c r="P57" s="1371">
        <v>6126.183</v>
      </c>
      <c r="Q57" s="551">
        <v>6412.4629999999997</v>
      </c>
      <c r="R57" s="551">
        <v>6240.134</v>
      </c>
      <c r="S57" s="551">
        <v>7868.7449999999999</v>
      </c>
      <c r="T57" s="1371">
        <v>6672.5569999999998</v>
      </c>
      <c r="U57" s="551">
        <v>9922.1540000000005</v>
      </c>
      <c r="V57" s="551">
        <v>8409.9609999999993</v>
      </c>
      <c r="W57" s="551">
        <v>8815.11</v>
      </c>
      <c r="X57" s="1371">
        <v>12402.45</v>
      </c>
      <c r="Y57" s="551">
        <v>10980.659</v>
      </c>
      <c r="Z57" s="551">
        <v>10574.643</v>
      </c>
      <c r="AA57" s="551">
        <v>13895.753000000001</v>
      </c>
      <c r="AB57" s="1371">
        <v>11933.349</v>
      </c>
      <c r="AC57" s="551">
        <v>14101.531000000001</v>
      </c>
      <c r="AD57" s="551">
        <v>18891.902999999998</v>
      </c>
      <c r="AE57" s="551">
        <v>29023.23</v>
      </c>
      <c r="AF57" s="1371">
        <v>18489.573</v>
      </c>
      <c r="AG57" s="551">
        <v>19638.26866225</v>
      </c>
      <c r="AH57" s="551">
        <v>20081.645181716001</v>
      </c>
      <c r="AI57" s="551">
        <v>21675.385174217001</v>
      </c>
      <c r="AJ57" s="1371">
        <v>20561.927196606001</v>
      </c>
      <c r="AK57" s="551">
        <v>22481.171652692999</v>
      </c>
      <c r="AL57" s="551">
        <v>22397.797796687999</v>
      </c>
      <c r="AM57" s="1871">
        <v>20394.614795101999</v>
      </c>
      <c r="AN57" s="1876">
        <v>-8.9436605320287965E-2</v>
      </c>
      <c r="AO57" s="1876">
        <v>-5.9088702176258723E-2</v>
      </c>
      <c r="AR57" s="1932"/>
    </row>
    <row r="58" spans="1:44" ht="10.6" customHeight="1">
      <c r="A58" s="603"/>
      <c r="B58" s="798" t="s">
        <v>995</v>
      </c>
      <c r="C58" s="221"/>
      <c r="D58" s="919"/>
      <c r="E58" s="558"/>
      <c r="F58" s="558"/>
      <c r="G58" s="558" t="s">
        <v>804</v>
      </c>
      <c r="H58" s="905"/>
      <c r="I58" s="905"/>
      <c r="J58" s="918"/>
      <c r="K58" s="918"/>
      <c r="L58" s="918"/>
      <c r="M58" s="551">
        <v>13256.656000000001</v>
      </c>
      <c r="N58" s="551">
        <v>14644.608</v>
      </c>
      <c r="O58" s="551">
        <v>16167.617</v>
      </c>
      <c r="P58" s="1371">
        <v>18063.422999999999</v>
      </c>
      <c r="Q58" s="551">
        <v>19810.708999999999</v>
      </c>
      <c r="R58" s="551">
        <v>25497.615000000002</v>
      </c>
      <c r="S58" s="551">
        <v>27465.742999999999</v>
      </c>
      <c r="T58" s="1371">
        <v>27628.706999999999</v>
      </c>
      <c r="U58" s="551">
        <v>28054.006000000001</v>
      </c>
      <c r="V58" s="551">
        <v>29551.555</v>
      </c>
      <c r="W58" s="551">
        <v>29566.703000000001</v>
      </c>
      <c r="X58" s="1371">
        <v>29952.641</v>
      </c>
      <c r="Y58" s="551">
        <v>30725.494999999999</v>
      </c>
      <c r="Z58" s="551">
        <v>30208.440999999999</v>
      </c>
      <c r="AA58" s="551">
        <v>32841.326000000001</v>
      </c>
      <c r="AB58" s="1371">
        <v>39042.050999999999</v>
      </c>
      <c r="AC58" s="551">
        <v>40311.892</v>
      </c>
      <c r="AD58" s="551">
        <v>36217.214999999997</v>
      </c>
      <c r="AE58" s="551">
        <v>34552.625999999997</v>
      </c>
      <c r="AF58" s="1371">
        <v>33000.262000000002</v>
      </c>
      <c r="AG58" s="551">
        <v>33664.053163812001</v>
      </c>
      <c r="AH58" s="551">
        <v>34821.902133737</v>
      </c>
      <c r="AI58" s="551">
        <v>36466.946682367001</v>
      </c>
      <c r="AJ58" s="1371">
        <v>37811.172560343002</v>
      </c>
      <c r="AK58" s="551">
        <v>35908.047482362999</v>
      </c>
      <c r="AL58" s="551">
        <v>38792.955678109</v>
      </c>
      <c r="AM58" s="1871">
        <v>36577.881108458998</v>
      </c>
      <c r="AN58" s="1876">
        <v>-5.7099917521880816E-2</v>
      </c>
      <c r="AO58" s="1876">
        <v>3.0420541390057121E-3</v>
      </c>
      <c r="AR58" s="1932"/>
    </row>
    <row r="59" spans="1:44" ht="10.6" customHeight="1">
      <c r="A59" s="603"/>
      <c r="B59" s="1880" t="s">
        <v>1461</v>
      </c>
      <c r="C59" s="221"/>
      <c r="D59" s="919"/>
      <c r="E59" s="906"/>
      <c r="F59" s="558"/>
      <c r="G59" s="558" t="s">
        <v>805</v>
      </c>
      <c r="H59" s="906"/>
      <c r="I59" s="906"/>
      <c r="J59" s="918"/>
      <c r="K59" s="918"/>
      <c r="L59" s="918"/>
      <c r="M59" s="551">
        <v>16831.342000000001</v>
      </c>
      <c r="N59" s="551">
        <v>17702.129000000001</v>
      </c>
      <c r="O59" s="551">
        <v>19121.603999999999</v>
      </c>
      <c r="P59" s="1371">
        <v>22932.559000000001</v>
      </c>
      <c r="Q59" s="551">
        <v>21391.035</v>
      </c>
      <c r="R59" s="551">
        <v>20493.447</v>
      </c>
      <c r="S59" s="551">
        <v>20178.511999999999</v>
      </c>
      <c r="T59" s="1371">
        <v>20320.539000000001</v>
      </c>
      <c r="U59" s="551">
        <v>20017.031999999999</v>
      </c>
      <c r="V59" s="551">
        <v>18610.601999999999</v>
      </c>
      <c r="W59" s="551">
        <v>17889.921999999999</v>
      </c>
      <c r="X59" s="1371">
        <v>17020.839</v>
      </c>
      <c r="Y59" s="551">
        <v>16275.197</v>
      </c>
      <c r="Z59" s="551">
        <v>15725.241</v>
      </c>
      <c r="AA59" s="551">
        <v>16765.018</v>
      </c>
      <c r="AB59" s="1371">
        <v>17086.274000000001</v>
      </c>
      <c r="AC59" s="551">
        <v>18287.488000000001</v>
      </c>
      <c r="AD59" s="551">
        <v>20143.174999999999</v>
      </c>
      <c r="AE59" s="551">
        <v>25137.353999999999</v>
      </c>
      <c r="AF59" s="1371">
        <v>28268.516</v>
      </c>
      <c r="AG59" s="551">
        <v>27284.524895965002</v>
      </c>
      <c r="AH59" s="551">
        <v>25949.620249003001</v>
      </c>
      <c r="AI59" s="551">
        <v>25236.506630216001</v>
      </c>
      <c r="AJ59" s="1371">
        <v>23996.171791223998</v>
      </c>
      <c r="AK59" s="551">
        <v>23129.661559785</v>
      </c>
      <c r="AL59" s="551">
        <v>22408.759410621999</v>
      </c>
      <c r="AM59" s="1871">
        <v>19195.928087421002</v>
      </c>
      <c r="AN59" s="1876">
        <v>-0.14337390412063955</v>
      </c>
      <c r="AO59" s="1876">
        <v>-0.23935874450874017</v>
      </c>
      <c r="AR59" s="1932"/>
    </row>
    <row r="60" spans="1:44" ht="10.6" customHeight="1">
      <c r="A60" s="603"/>
      <c r="B60" s="605" t="s">
        <v>997</v>
      </c>
      <c r="C60" s="221"/>
      <c r="D60" s="919"/>
      <c r="E60" s="907"/>
      <c r="F60" s="2034" t="s">
        <v>923</v>
      </c>
      <c r="G60" s="2034"/>
      <c r="H60" s="2034"/>
      <c r="I60" s="907"/>
      <c r="J60" s="918"/>
      <c r="K60" s="918"/>
      <c r="L60" s="918"/>
      <c r="M60" s="987">
        <v>278109.10600000003</v>
      </c>
      <c r="N60" s="987">
        <v>277720.00300000003</v>
      </c>
      <c r="O60" s="987">
        <v>278684.897</v>
      </c>
      <c r="P60" s="1370">
        <v>282448.315</v>
      </c>
      <c r="Q60" s="987">
        <v>287749.14299999998</v>
      </c>
      <c r="R60" s="987">
        <v>283754.28899999999</v>
      </c>
      <c r="S60" s="987">
        <v>288973.26</v>
      </c>
      <c r="T60" s="1370">
        <v>282201.10200000001</v>
      </c>
      <c r="U60" s="987">
        <v>277455.031811008</v>
      </c>
      <c r="V60" s="987">
        <v>284329.28972121002</v>
      </c>
      <c r="W60" s="987">
        <v>284623.62391118903</v>
      </c>
      <c r="X60" s="1370">
        <v>293022.52159956598</v>
      </c>
      <c r="Y60" s="987">
        <v>299464.21939025004</v>
      </c>
      <c r="Z60" s="987">
        <v>304484.85026267602</v>
      </c>
      <c r="AA60" s="987">
        <v>316258.08181600098</v>
      </c>
      <c r="AB60" s="1370">
        <v>323017.41100000002</v>
      </c>
      <c r="AC60" s="987">
        <v>324942.44919289602</v>
      </c>
      <c r="AD60" s="987">
        <v>334138.71687048604</v>
      </c>
      <c r="AE60" s="987">
        <v>341726.58602131804</v>
      </c>
      <c r="AF60" s="1370">
        <v>325919.59899999999</v>
      </c>
      <c r="AG60" s="987">
        <v>325961.11652498198</v>
      </c>
      <c r="AH60" s="987">
        <v>338884.73597923998</v>
      </c>
      <c r="AI60" s="987">
        <v>333992.64117214002</v>
      </c>
      <c r="AJ60" s="1370">
        <v>340740.76427020901</v>
      </c>
      <c r="AK60" s="987">
        <v>348614.18059511902</v>
      </c>
      <c r="AL60" s="987">
        <v>356475.477347326</v>
      </c>
      <c r="AM60" s="1870">
        <v>388749.84031741699</v>
      </c>
      <c r="AN60" s="1875">
        <v>9.0537400244912192E-2</v>
      </c>
      <c r="AO60" s="1875">
        <v>0.16394732217185304</v>
      </c>
      <c r="AR60" s="1932"/>
    </row>
    <row r="61" spans="1:44" ht="10.6" customHeight="1">
      <c r="A61" s="603"/>
      <c r="B61" s="605" t="s">
        <v>998</v>
      </c>
      <c r="C61" s="221"/>
      <c r="D61" s="919"/>
      <c r="E61" s="906"/>
      <c r="F61" s="558"/>
      <c r="G61" s="558" t="s">
        <v>806</v>
      </c>
      <c r="H61" s="906"/>
      <c r="I61" s="906"/>
      <c r="J61" s="918"/>
      <c r="K61" s="918"/>
      <c r="L61" s="918"/>
      <c r="M61" s="551">
        <v>203406.25700000001</v>
      </c>
      <c r="N61" s="551">
        <v>205110.67800000001</v>
      </c>
      <c r="O61" s="551">
        <v>206709.47099999999</v>
      </c>
      <c r="P61" s="1371">
        <v>210701.421</v>
      </c>
      <c r="Q61" s="551">
        <v>213819.15531516101</v>
      </c>
      <c r="R61" s="551">
        <v>216321.84699872899</v>
      </c>
      <c r="S61" s="551">
        <v>222476.21556130901</v>
      </c>
      <c r="T61" s="1371">
        <v>219910.120956845</v>
      </c>
      <c r="U61" s="551">
        <v>223292.03122548701</v>
      </c>
      <c r="V61" s="551">
        <v>230003.696051409</v>
      </c>
      <c r="W61" s="551">
        <v>234563.50609875598</v>
      </c>
      <c r="X61" s="1371">
        <v>241355.51911179998</v>
      </c>
      <c r="Y61" s="551">
        <v>247853.72073462702</v>
      </c>
      <c r="Z61" s="551">
        <v>251518.864000781</v>
      </c>
      <c r="AA61" s="551">
        <v>258140.390449959</v>
      </c>
      <c r="AB61" s="1371">
        <v>262234.74606268399</v>
      </c>
      <c r="AC61" s="551">
        <v>264242.82881305902</v>
      </c>
      <c r="AD61" s="551">
        <v>267615.75813478499</v>
      </c>
      <c r="AE61" s="551">
        <v>269304.44029041496</v>
      </c>
      <c r="AF61" s="1371">
        <v>268812.96138066897</v>
      </c>
      <c r="AG61" s="551">
        <v>266225.243209637</v>
      </c>
      <c r="AH61" s="551">
        <v>268487.80385349598</v>
      </c>
      <c r="AI61" s="551">
        <v>276066.34957183403</v>
      </c>
      <c r="AJ61" s="1371">
        <v>284135.45654922602</v>
      </c>
      <c r="AK61" s="551">
        <v>288057.17256018199</v>
      </c>
      <c r="AL61" s="551">
        <v>293926.540480986</v>
      </c>
      <c r="AM61" s="1871">
        <v>309866.23224303703</v>
      </c>
      <c r="AN61" s="1876">
        <v>5.4230188726635875E-2</v>
      </c>
      <c r="AO61" s="1876">
        <v>0.12243391026695227</v>
      </c>
      <c r="AR61" s="1932"/>
    </row>
    <row r="62" spans="1:44" ht="10.6" customHeight="1">
      <c r="A62" s="603"/>
      <c r="B62" s="605" t="s">
        <v>999</v>
      </c>
      <c r="C62" s="221"/>
      <c r="D62" s="919"/>
      <c r="E62" s="906"/>
      <c r="F62" s="558"/>
      <c r="G62" s="558" t="s">
        <v>807</v>
      </c>
      <c r="H62" s="906"/>
      <c r="I62" s="906"/>
      <c r="J62" s="918"/>
      <c r="K62" s="918"/>
      <c r="L62" s="918"/>
      <c r="M62" s="551">
        <v>13782.661</v>
      </c>
      <c r="N62" s="551">
        <v>14731.165999999999</v>
      </c>
      <c r="O62" s="551">
        <v>14978.082</v>
      </c>
      <c r="P62" s="1371">
        <v>15238.631694647</v>
      </c>
      <c r="Q62" s="551">
        <v>16110.944651591</v>
      </c>
      <c r="R62" s="551">
        <v>18016.333476000997</v>
      </c>
      <c r="S62" s="551">
        <v>18859.056626242</v>
      </c>
      <c r="T62" s="1371">
        <v>18514.026981759998</v>
      </c>
      <c r="U62" s="551">
        <v>20056.476597495999</v>
      </c>
      <c r="V62" s="551">
        <v>19886.831286921999</v>
      </c>
      <c r="W62" s="551">
        <v>20892.912367790999</v>
      </c>
      <c r="X62" s="1371">
        <v>20023.334118996001</v>
      </c>
      <c r="Y62" s="551">
        <v>20683.900583230999</v>
      </c>
      <c r="Z62" s="551">
        <v>21851.797022725001</v>
      </c>
      <c r="AA62" s="551">
        <v>23877.406888759</v>
      </c>
      <c r="AB62" s="1371">
        <v>24510.128119634999</v>
      </c>
      <c r="AC62" s="551">
        <v>26071.274471845001</v>
      </c>
      <c r="AD62" s="551">
        <v>27914.654986666003</v>
      </c>
      <c r="AE62" s="551">
        <v>31558.985659901002</v>
      </c>
      <c r="AF62" s="1371">
        <v>26984.799390654</v>
      </c>
      <c r="AG62" s="551">
        <v>27967.968798311998</v>
      </c>
      <c r="AH62" s="551">
        <v>28110.721355934002</v>
      </c>
      <c r="AI62" s="551">
        <v>29482.587489770001</v>
      </c>
      <c r="AJ62" s="1371">
        <v>28585.521159118001</v>
      </c>
      <c r="AK62" s="551">
        <v>30684.729438105001</v>
      </c>
      <c r="AL62" s="551">
        <v>32058.911904699002</v>
      </c>
      <c r="AM62" s="1871">
        <v>31967.280118873001</v>
      </c>
      <c r="AN62" s="1876">
        <v>-2.8582313117299085E-3</v>
      </c>
      <c r="AO62" s="1876">
        <v>8.4276613440565473E-2</v>
      </c>
      <c r="AR62" s="1932"/>
    </row>
    <row r="63" spans="1:44" ht="10.6" customHeight="1">
      <c r="A63" s="603"/>
      <c r="B63" s="605" t="s">
        <v>1000</v>
      </c>
      <c r="C63" s="221"/>
      <c r="D63" s="919"/>
      <c r="E63" s="908"/>
      <c r="F63" s="558"/>
      <c r="G63" s="558" t="s">
        <v>26</v>
      </c>
      <c r="H63" s="908"/>
      <c r="I63" s="908"/>
      <c r="J63" s="918"/>
      <c r="K63" s="918"/>
      <c r="L63" s="918"/>
      <c r="M63" s="551">
        <v>6801.509</v>
      </c>
      <c r="N63" s="551">
        <v>6830.3739999999998</v>
      </c>
      <c r="O63" s="551">
        <v>7576.9790000000003</v>
      </c>
      <c r="P63" s="1371">
        <v>7874.4570212420003</v>
      </c>
      <c r="Q63" s="551">
        <v>6521.611287832</v>
      </c>
      <c r="R63" s="551">
        <v>6350.8499165190005</v>
      </c>
      <c r="S63" s="551">
        <v>6907.0227355260004</v>
      </c>
      <c r="T63" s="1371">
        <v>4772.0925406209999</v>
      </c>
      <c r="U63" s="551">
        <v>5901.2347516569998</v>
      </c>
      <c r="V63" s="551">
        <v>4862.5238999330004</v>
      </c>
      <c r="W63" s="551">
        <v>6590.7267187850002</v>
      </c>
      <c r="X63" s="1371">
        <v>5763.4265564810003</v>
      </c>
      <c r="Y63" s="551">
        <v>5139.1721250360006</v>
      </c>
      <c r="Z63" s="551">
        <v>4993.9644301919998</v>
      </c>
      <c r="AA63" s="551">
        <v>6345.0768997189998</v>
      </c>
      <c r="AB63" s="1371">
        <v>5310.0802571740005</v>
      </c>
      <c r="AC63" s="551">
        <v>5904.04247657</v>
      </c>
      <c r="AD63" s="551">
        <v>5802.2639301210002</v>
      </c>
      <c r="AE63" s="551">
        <v>5999.0513601620005</v>
      </c>
      <c r="AF63" s="1371">
        <v>3650.7915984679998</v>
      </c>
      <c r="AG63" s="551">
        <v>5431.7168814719998</v>
      </c>
      <c r="AH63" s="551">
        <v>4532.1272425320003</v>
      </c>
      <c r="AI63" s="551">
        <v>4407.6674052939998</v>
      </c>
      <c r="AJ63" s="1371">
        <v>4215.9556143250002</v>
      </c>
      <c r="AK63" s="551">
        <v>4192.7380870429997</v>
      </c>
      <c r="AL63" s="551">
        <v>4692.6811408670001</v>
      </c>
      <c r="AM63" s="1871">
        <v>5421.3944424789997</v>
      </c>
      <c r="AN63" s="1876">
        <v>0.15528719717729755</v>
      </c>
      <c r="AO63" s="1876">
        <v>0.2299917266823317</v>
      </c>
      <c r="AR63" s="1932"/>
    </row>
    <row r="64" spans="1:44" ht="10.6" customHeight="1">
      <c r="A64" s="603"/>
      <c r="B64" s="605" t="s">
        <v>1001</v>
      </c>
      <c r="C64" s="221"/>
      <c r="D64" s="919"/>
      <c r="E64" s="908"/>
      <c r="F64" s="558"/>
      <c r="G64" s="558" t="s">
        <v>808</v>
      </c>
      <c r="H64" s="908"/>
      <c r="I64" s="908"/>
      <c r="J64" s="918"/>
      <c r="K64" s="918"/>
      <c r="L64" s="918"/>
      <c r="M64" s="551">
        <v>7271.4949999999999</v>
      </c>
      <c r="N64" s="551">
        <v>7570.2809999999999</v>
      </c>
      <c r="O64" s="551">
        <v>7506.5590000000002</v>
      </c>
      <c r="P64" s="1371">
        <v>8051.384</v>
      </c>
      <c r="Q64" s="551">
        <v>7951.402</v>
      </c>
      <c r="R64" s="551">
        <v>6.2469724060000003</v>
      </c>
      <c r="S64" s="551">
        <v>6.9419549479999993</v>
      </c>
      <c r="T64" s="1371">
        <v>7.2752084009999995</v>
      </c>
      <c r="U64" s="551">
        <v>6.1956381450000002</v>
      </c>
      <c r="V64" s="551">
        <v>5.8182190079999998</v>
      </c>
      <c r="W64" s="551">
        <v>6.0532923920000004</v>
      </c>
      <c r="X64" s="1371">
        <v>6.08840688</v>
      </c>
      <c r="Y64" s="551">
        <v>5.9080855809999999</v>
      </c>
      <c r="Z64" s="551">
        <v>5.8801298800000001</v>
      </c>
      <c r="AA64" s="551">
        <v>6.2346509779999995</v>
      </c>
      <c r="AB64" s="1371">
        <v>7.1217246550000004</v>
      </c>
      <c r="AC64" s="551">
        <v>6.863399963</v>
      </c>
      <c r="AD64" s="551">
        <v>8.1379862080000009</v>
      </c>
      <c r="AE64" s="551">
        <v>9.4263590730000004</v>
      </c>
      <c r="AF64" s="1371">
        <v>8.531518707</v>
      </c>
      <c r="AG64" s="551">
        <v>8.6721857969999991</v>
      </c>
      <c r="AH64" s="551">
        <v>8.8183053670000007</v>
      </c>
      <c r="AI64" s="551">
        <v>9.3201642339999999</v>
      </c>
      <c r="AJ64" s="1371">
        <v>9.6336842320000002</v>
      </c>
      <c r="AK64" s="551">
        <v>9.9578804349999999</v>
      </c>
      <c r="AL64" s="551">
        <v>10.392463373</v>
      </c>
      <c r="AM64" s="1871">
        <v>11.157149689000001</v>
      </c>
      <c r="AN64" s="1876">
        <v>7.3580852638526872E-2</v>
      </c>
      <c r="AO64" s="1876">
        <v>0.19709797047338173</v>
      </c>
      <c r="AR64" s="1932"/>
    </row>
    <row r="65" spans="1:44" ht="10.6" customHeight="1">
      <c r="A65" s="603"/>
      <c r="B65" s="605" t="s">
        <v>1002</v>
      </c>
      <c r="C65" s="221"/>
      <c r="D65" s="919"/>
      <c r="E65" s="908"/>
      <c r="F65" s="558"/>
      <c r="G65" s="558" t="s">
        <v>809</v>
      </c>
      <c r="H65" s="908"/>
      <c r="I65" s="908"/>
      <c r="J65" s="918"/>
      <c r="K65" s="918"/>
      <c r="L65" s="918"/>
      <c r="M65" s="551">
        <v>46847.184000000016</v>
      </c>
      <c r="N65" s="551">
        <v>43477.504000000015</v>
      </c>
      <c r="O65" s="551">
        <v>41913.806000000004</v>
      </c>
      <c r="P65" s="1371">
        <v>40218.466364284999</v>
      </c>
      <c r="Q65" s="551">
        <v>43346.029745415966</v>
      </c>
      <c r="R65" s="551">
        <v>43059.011636345014</v>
      </c>
      <c r="S65" s="551">
        <v>40724.023121974991</v>
      </c>
      <c r="T65" s="1371">
        <v>38997.586312373023</v>
      </c>
      <c r="U65" s="551">
        <v>28199.093598222978</v>
      </c>
      <c r="V65" s="551">
        <v>29570.420263937998</v>
      </c>
      <c r="W65" s="551">
        <v>22570.425433465032</v>
      </c>
      <c r="X65" s="1371">
        <v>25874.153405408997</v>
      </c>
      <c r="Y65" s="551">
        <v>25781.517861775017</v>
      </c>
      <c r="Z65" s="551">
        <v>26114.344679097998</v>
      </c>
      <c r="AA65" s="551">
        <v>27888.972926585986</v>
      </c>
      <c r="AB65" s="1371">
        <v>30955.334835852002</v>
      </c>
      <c r="AC65" s="551">
        <v>28717.440031459006</v>
      </c>
      <c r="AD65" s="551">
        <v>32797.901832706026</v>
      </c>
      <c r="AE65" s="551">
        <v>34854.682351767035</v>
      </c>
      <c r="AF65" s="1371">
        <v>26462.515111501998</v>
      </c>
      <c r="AG65" s="551">
        <v>26327.515449764</v>
      </c>
      <c r="AH65" s="551">
        <v>37745.265221911002</v>
      </c>
      <c r="AI65" s="551">
        <v>24026.716541008002</v>
      </c>
      <c r="AJ65" s="1371">
        <v>23794.197263308</v>
      </c>
      <c r="AK65" s="551">
        <v>25669.582629354001</v>
      </c>
      <c r="AL65" s="551">
        <v>25786.951357401002</v>
      </c>
      <c r="AM65" s="1871">
        <v>41483.776363338999</v>
      </c>
      <c r="AN65" s="1876">
        <v>0.60871193296112214</v>
      </c>
      <c r="AO65" s="1876">
        <v>0.72656868417854215</v>
      </c>
      <c r="AR65" s="1932"/>
    </row>
    <row r="66" spans="1:44" ht="10.6" customHeight="1">
      <c r="A66" s="163"/>
      <c r="B66" s="605" t="s">
        <v>1003</v>
      </c>
      <c r="C66" s="221"/>
      <c r="D66" s="919"/>
      <c r="E66" s="908"/>
      <c r="F66" s="558" t="s">
        <v>810</v>
      </c>
      <c r="G66" s="558"/>
      <c r="H66" s="908"/>
      <c r="I66" s="908"/>
      <c r="J66" s="918"/>
      <c r="K66" s="918"/>
      <c r="L66" s="918"/>
      <c r="M66" s="987">
        <v>414.48599999999999</v>
      </c>
      <c r="N66" s="987">
        <v>412.94</v>
      </c>
      <c r="O66" s="987">
        <v>341.60300000000001</v>
      </c>
      <c r="P66" s="1370">
        <v>361.42700000000002</v>
      </c>
      <c r="Q66" s="987">
        <v>347.19200000000001</v>
      </c>
      <c r="R66" s="987">
        <v>351.60899999999998</v>
      </c>
      <c r="S66" s="987">
        <v>365.34</v>
      </c>
      <c r="T66" s="1370">
        <v>786.73</v>
      </c>
      <c r="U66" s="987">
        <v>803.952</v>
      </c>
      <c r="V66" s="987">
        <v>892.19799999999998</v>
      </c>
      <c r="W66" s="987">
        <v>1024.5619999999999</v>
      </c>
      <c r="X66" s="1370">
        <v>748.77</v>
      </c>
      <c r="Y66" s="987">
        <v>733.774</v>
      </c>
      <c r="Z66" s="987">
        <v>766.64800000000002</v>
      </c>
      <c r="AA66" s="987">
        <v>821.57</v>
      </c>
      <c r="AB66" s="1370">
        <v>858.70600000000002</v>
      </c>
      <c r="AC66" s="987">
        <v>830.41399999999999</v>
      </c>
      <c r="AD66" s="987">
        <v>851.51400000000001</v>
      </c>
      <c r="AE66" s="987">
        <v>889.98599999999999</v>
      </c>
      <c r="AF66" s="1370">
        <v>917.58100000000002</v>
      </c>
      <c r="AG66" s="987">
        <v>908.637079664</v>
      </c>
      <c r="AH66" s="987">
        <v>977.693911533</v>
      </c>
      <c r="AI66" s="987">
        <v>1002.546460156</v>
      </c>
      <c r="AJ66" s="1370">
        <v>1029.6968910119999</v>
      </c>
      <c r="AK66" s="987">
        <v>1010.8738786169999</v>
      </c>
      <c r="AL66" s="987">
        <v>1033.9057230179999</v>
      </c>
      <c r="AM66" s="1870">
        <v>1045.385063101</v>
      </c>
      <c r="AN66" s="1875">
        <v>1.1102888616857154E-2</v>
      </c>
      <c r="AO66" s="1875">
        <v>4.2729793229068003E-2</v>
      </c>
      <c r="AR66" s="1932"/>
    </row>
    <row r="67" spans="1:44" ht="10.6" customHeight="1">
      <c r="A67" s="603"/>
      <c r="B67" s="605" t="s">
        <v>1004</v>
      </c>
      <c r="C67" s="221"/>
      <c r="D67" s="919"/>
      <c r="E67" s="905"/>
      <c r="F67" s="558" t="s">
        <v>811</v>
      </c>
      <c r="G67" s="558"/>
      <c r="H67" s="908"/>
      <c r="I67" s="905"/>
      <c r="J67" s="918"/>
      <c r="K67" s="918"/>
      <c r="L67" s="918"/>
      <c r="M67" s="987">
        <v>3870.0149999999999</v>
      </c>
      <c r="N67" s="987">
        <v>3820.3780000000002</v>
      </c>
      <c r="O67" s="987">
        <v>3761.2429999999999</v>
      </c>
      <c r="P67" s="1370">
        <v>3802.6529999999998</v>
      </c>
      <c r="Q67" s="987">
        <v>4388.9279999999999</v>
      </c>
      <c r="R67" s="987">
        <v>16384.008999999998</v>
      </c>
      <c r="S67" s="987">
        <v>4560.7299999999996</v>
      </c>
      <c r="T67" s="1370">
        <v>4409.9939999999997</v>
      </c>
      <c r="U67" s="987">
        <v>4633.4350000000004</v>
      </c>
      <c r="V67" s="987">
        <v>4525.7</v>
      </c>
      <c r="W67" s="987">
        <v>4603.8040000000001</v>
      </c>
      <c r="X67" s="1370">
        <v>4444.4979999999996</v>
      </c>
      <c r="Y67" s="987">
        <v>4419.2790000000005</v>
      </c>
      <c r="Z67" s="987">
        <v>4266.4930000000004</v>
      </c>
      <c r="AA67" s="987">
        <v>4407.5649999999996</v>
      </c>
      <c r="AB67" s="1370">
        <v>4126.2920000000004</v>
      </c>
      <c r="AC67" s="987">
        <v>4144.4160000000002</v>
      </c>
      <c r="AD67" s="987">
        <v>4188.9660000000003</v>
      </c>
      <c r="AE67" s="987">
        <v>4460.326</v>
      </c>
      <c r="AF67" s="1370">
        <v>4327.1530000000002</v>
      </c>
      <c r="AG67" s="987">
        <v>4204.384490853</v>
      </c>
      <c r="AH67" s="987">
        <v>4410.6872004119996</v>
      </c>
      <c r="AI67" s="987">
        <v>4485.6681254329997</v>
      </c>
      <c r="AJ67" s="1370">
        <v>4590.6036131629999</v>
      </c>
      <c r="AK67" s="987">
        <v>4545.4064706549998</v>
      </c>
      <c r="AL67" s="987">
        <v>4638.289713057</v>
      </c>
      <c r="AM67" s="1870">
        <v>4705.4814046479996</v>
      </c>
      <c r="AN67" s="1875">
        <v>1.4486307615035665E-2</v>
      </c>
      <c r="AO67" s="1875">
        <v>4.9003464605126501E-2</v>
      </c>
      <c r="AR67" s="1932"/>
    </row>
    <row r="68" spans="1:44" ht="10.6" customHeight="1">
      <c r="A68" s="603"/>
      <c r="B68" s="605" t="s">
        <v>1005</v>
      </c>
      <c r="C68" s="221"/>
      <c r="D68" s="920"/>
      <c r="E68" s="905"/>
      <c r="F68" s="558"/>
      <c r="G68" s="558" t="s">
        <v>812</v>
      </c>
      <c r="H68" s="908"/>
      <c r="I68" s="905"/>
      <c r="J68" s="918"/>
      <c r="K68" s="918"/>
      <c r="L68" s="918"/>
      <c r="M68" s="551">
        <v>2455.6779999999999</v>
      </c>
      <c r="N68" s="551">
        <v>2450.7539999999999</v>
      </c>
      <c r="O68" s="551">
        <v>2438.2809999999999</v>
      </c>
      <c r="P68" s="1371">
        <v>2441.1410000000001</v>
      </c>
      <c r="Q68" s="551">
        <v>2850.7579999999998</v>
      </c>
      <c r="R68" s="551">
        <v>2903.1350000000002</v>
      </c>
      <c r="S68" s="551">
        <v>2915.319</v>
      </c>
      <c r="T68" s="1371">
        <v>2939.2759999999998</v>
      </c>
      <c r="U68" s="551">
        <v>2966.1689999999999</v>
      </c>
      <c r="V68" s="551">
        <v>2896.8229999999999</v>
      </c>
      <c r="W68" s="551">
        <v>2910.7640000000001</v>
      </c>
      <c r="X68" s="1371">
        <v>2908.46</v>
      </c>
      <c r="Y68" s="551">
        <v>2895.462</v>
      </c>
      <c r="Z68" s="551">
        <v>2811.1039999999998</v>
      </c>
      <c r="AA68" s="551">
        <v>2800.4409999999998</v>
      </c>
      <c r="AB68" s="1371">
        <v>2761.71</v>
      </c>
      <c r="AC68" s="551">
        <v>2728.9229999999998</v>
      </c>
      <c r="AD68" s="551">
        <v>2728.3879999999999</v>
      </c>
      <c r="AE68" s="551">
        <v>2721.9690000000001</v>
      </c>
      <c r="AF68" s="1371">
        <v>2700.817</v>
      </c>
      <c r="AG68" s="551">
        <v>2700.433166714</v>
      </c>
      <c r="AH68" s="551">
        <v>2684.2045241269998</v>
      </c>
      <c r="AI68" s="551">
        <v>2694.574690338</v>
      </c>
      <c r="AJ68" s="1371">
        <v>2728.9608470570001</v>
      </c>
      <c r="AK68" s="551">
        <v>2786.563630142</v>
      </c>
      <c r="AL68" s="551">
        <v>2976.242519721</v>
      </c>
      <c r="AM68" s="1871">
        <v>3009.646134051</v>
      </c>
      <c r="AN68" s="1876">
        <v>1.1223418155161369E-2</v>
      </c>
      <c r="AO68" s="1876">
        <v>0.11692807953802853</v>
      </c>
      <c r="AR68" s="1932"/>
    </row>
    <row r="69" spans="1:44" ht="10.6" customHeight="1">
      <c r="A69" s="603"/>
      <c r="B69" s="605" t="s">
        <v>1006</v>
      </c>
      <c r="C69" s="221"/>
      <c r="D69" s="921"/>
      <c r="E69" s="909"/>
      <c r="F69" s="558"/>
      <c r="G69" s="558" t="s">
        <v>813</v>
      </c>
      <c r="H69" s="908"/>
      <c r="I69" s="906"/>
      <c r="J69" s="918"/>
      <c r="K69" s="918"/>
      <c r="L69" s="918"/>
      <c r="M69" s="551">
        <v>538.95600000000002</v>
      </c>
      <c r="N69" s="551">
        <v>653.51400000000001</v>
      </c>
      <c r="O69" s="551">
        <v>620.84900000000005</v>
      </c>
      <c r="P69" s="1371">
        <v>587.255</v>
      </c>
      <c r="Q69" s="551">
        <v>635.24599999999998</v>
      </c>
      <c r="R69" s="551">
        <v>591.327</v>
      </c>
      <c r="S69" s="551">
        <v>588.58299999999997</v>
      </c>
      <c r="T69" s="1371">
        <v>552.03</v>
      </c>
      <c r="U69" s="551">
        <v>532.12300000000005</v>
      </c>
      <c r="V69" s="551">
        <v>527.26099999999997</v>
      </c>
      <c r="W69" s="551">
        <v>504.22300000000001</v>
      </c>
      <c r="X69" s="1371">
        <v>482.26799999999997</v>
      </c>
      <c r="Y69" s="551">
        <v>477.51600000000002</v>
      </c>
      <c r="Z69" s="551">
        <v>461.20800000000003</v>
      </c>
      <c r="AA69" s="551">
        <v>464.46100000000001</v>
      </c>
      <c r="AB69" s="1371">
        <v>464.887</v>
      </c>
      <c r="AC69" s="551">
        <v>465.16</v>
      </c>
      <c r="AD69" s="551">
        <v>458.38499999999999</v>
      </c>
      <c r="AE69" s="551">
        <v>468.96600000000001</v>
      </c>
      <c r="AF69" s="1371">
        <v>438.48399999999998</v>
      </c>
      <c r="AG69" s="551">
        <v>478.35231231199998</v>
      </c>
      <c r="AH69" s="551">
        <v>499.92825536399999</v>
      </c>
      <c r="AI69" s="551">
        <v>502.12705634600002</v>
      </c>
      <c r="AJ69" s="1371">
        <v>519.78121909200001</v>
      </c>
      <c r="AK69" s="551">
        <v>526.33519989800004</v>
      </c>
      <c r="AL69" s="551">
        <v>552.95054461400002</v>
      </c>
      <c r="AM69" s="1871">
        <v>573.31581183900005</v>
      </c>
      <c r="AN69" s="1876">
        <v>3.6830178437054384E-2</v>
      </c>
      <c r="AO69" s="1876">
        <v>0.14177438676785048</v>
      </c>
      <c r="AR69" s="1932"/>
    </row>
    <row r="70" spans="1:44" ht="10.6" customHeight="1">
      <c r="A70" s="603"/>
      <c r="B70" s="605" t="s">
        <v>1007</v>
      </c>
      <c r="C70" s="221"/>
      <c r="D70" s="920"/>
      <c r="E70" s="909"/>
      <c r="F70" s="908"/>
      <c r="G70" s="558" t="s">
        <v>814</v>
      </c>
      <c r="H70" s="908"/>
      <c r="I70" s="906"/>
      <c r="J70" s="918"/>
      <c r="K70" s="918"/>
      <c r="L70" s="918"/>
      <c r="M70" s="551">
        <v>39.271999999999998</v>
      </c>
      <c r="N70" s="551">
        <v>12.395</v>
      </c>
      <c r="O70" s="551">
        <v>13.715999999999999</v>
      </c>
      <c r="P70" s="1371">
        <v>35.503</v>
      </c>
      <c r="Q70" s="551">
        <v>79.869</v>
      </c>
      <c r="R70" s="551">
        <v>110</v>
      </c>
      <c r="S70" s="551">
        <v>144.09299999999999</v>
      </c>
      <c r="T70" s="1371">
        <v>111.764</v>
      </c>
      <c r="U70" s="551">
        <v>230.00700000000001</v>
      </c>
      <c r="V70" s="551">
        <v>229.02600000000001</v>
      </c>
      <c r="W70" s="551">
        <v>217.22499999999999</v>
      </c>
      <c r="X70" s="1371">
        <v>174.82</v>
      </c>
      <c r="Y70" s="551">
        <v>149.41800000000001</v>
      </c>
      <c r="Z70" s="551">
        <v>129.56200000000001</v>
      </c>
      <c r="AA70" s="551">
        <v>128.13900000000001</v>
      </c>
      <c r="AB70" s="1371">
        <v>95.102999999999994</v>
      </c>
      <c r="AC70" s="551">
        <v>41.13</v>
      </c>
      <c r="AD70" s="551">
        <v>3.9510000000000001</v>
      </c>
      <c r="AE70" s="551">
        <v>0</v>
      </c>
      <c r="AF70" s="1371">
        <v>0</v>
      </c>
      <c r="AG70" s="551">
        <v>0</v>
      </c>
      <c r="AH70" s="551">
        <v>0</v>
      </c>
      <c r="AI70" s="551">
        <v>0</v>
      </c>
      <c r="AJ70" s="1371">
        <v>0.69817893799999997</v>
      </c>
      <c r="AK70" s="551">
        <v>7.3828512750000002</v>
      </c>
      <c r="AL70" s="551">
        <v>3.3011111409999998</v>
      </c>
      <c r="AM70" s="1871">
        <v>18.554154559000001</v>
      </c>
      <c r="AN70" s="1877" t="s">
        <v>1486</v>
      </c>
      <c r="AO70" s="1877" t="s">
        <v>1486</v>
      </c>
      <c r="AR70" s="1932"/>
    </row>
    <row r="71" spans="1:44" ht="10.6" customHeight="1">
      <c r="A71" s="603"/>
      <c r="B71" s="605" t="s">
        <v>1008</v>
      </c>
      <c r="C71" s="221"/>
      <c r="D71" s="922"/>
      <c r="E71" s="909"/>
      <c r="F71" s="908"/>
      <c r="G71" s="1296" t="s">
        <v>1190</v>
      </c>
      <c r="H71" s="908"/>
      <c r="I71" s="906"/>
      <c r="J71" s="918"/>
      <c r="K71" s="918"/>
      <c r="L71" s="918"/>
      <c r="M71" s="1267">
        <v>54.576000000000001</v>
      </c>
      <c r="N71" s="1267">
        <v>18.704999999999998</v>
      </c>
      <c r="O71" s="1267">
        <v>6.7649999999999997</v>
      </c>
      <c r="P71" s="1372">
        <v>93.501999999999995</v>
      </c>
      <c r="Q71" s="1267">
        <v>15.911</v>
      </c>
      <c r="R71" s="1267">
        <v>12182.272999999999</v>
      </c>
      <c r="S71" s="1267">
        <v>0.14699999999999999</v>
      </c>
      <c r="T71" s="1372">
        <v>9.5000000000000001E-2</v>
      </c>
      <c r="U71" s="1267">
        <v>0</v>
      </c>
      <c r="V71" s="551">
        <v>0</v>
      </c>
      <c r="W71" s="551">
        <v>50.411000000000001</v>
      </c>
      <c r="X71" s="1371">
        <v>50.411000000000001</v>
      </c>
      <c r="Y71" s="551">
        <v>50.158999999999999</v>
      </c>
      <c r="Z71" s="551">
        <v>28.896000000000001</v>
      </c>
      <c r="AA71" s="551">
        <v>13.859</v>
      </c>
      <c r="AB71" s="1371">
        <v>20.372</v>
      </c>
      <c r="AC71" s="551">
        <v>11.227</v>
      </c>
      <c r="AD71" s="551">
        <v>2.427</v>
      </c>
      <c r="AE71" s="551">
        <v>13.692</v>
      </c>
      <c r="AF71" s="1371">
        <v>9.5890000000000004</v>
      </c>
      <c r="AG71" s="551">
        <v>9.5891468710000005</v>
      </c>
      <c r="AH71" s="551">
        <v>13.512377456999999</v>
      </c>
      <c r="AI71" s="551">
        <v>11.671174766</v>
      </c>
      <c r="AJ71" s="1371">
        <v>11.573412282</v>
      </c>
      <c r="AK71" s="551">
        <v>11.573412282</v>
      </c>
      <c r="AL71" s="551">
        <v>11.573412282</v>
      </c>
      <c r="AM71" s="1871">
        <v>11.573412282</v>
      </c>
      <c r="AN71" s="1876">
        <v>0</v>
      </c>
      <c r="AO71" s="1876">
        <v>-8.3764047715915169E-3</v>
      </c>
      <c r="AR71" s="1932"/>
    </row>
    <row r="72" spans="1:44" ht="10.6" customHeight="1">
      <c r="A72" s="603"/>
      <c r="B72" s="1610" t="s">
        <v>1325</v>
      </c>
      <c r="C72" s="221"/>
      <c r="D72" s="920"/>
      <c r="E72" s="909"/>
      <c r="F72" s="910"/>
      <c r="G72" s="1296" t="s">
        <v>809</v>
      </c>
      <c r="H72" s="910"/>
      <c r="I72" s="908"/>
      <c r="J72" s="918"/>
      <c r="K72" s="918"/>
      <c r="L72" s="918"/>
      <c r="M72" s="1267">
        <v>781.53300000000002</v>
      </c>
      <c r="N72" s="1267">
        <v>685.01000000000022</v>
      </c>
      <c r="O72" s="1267">
        <v>681.63199999999983</v>
      </c>
      <c r="P72" s="1372">
        <v>645.25199999999995</v>
      </c>
      <c r="Q72" s="1267">
        <v>807.14400000000012</v>
      </c>
      <c r="R72" s="1267">
        <v>597.274</v>
      </c>
      <c r="S72" s="1267">
        <v>912.58799999999997</v>
      </c>
      <c r="T72" s="1372">
        <v>806.82899999999995</v>
      </c>
      <c r="U72" s="1267">
        <v>905.13599999999997</v>
      </c>
      <c r="V72" s="551">
        <v>872.59</v>
      </c>
      <c r="W72" s="551">
        <v>921.18100000000004</v>
      </c>
      <c r="X72" s="1371">
        <v>828.53899999999999</v>
      </c>
      <c r="Y72" s="551">
        <v>846.72400000000005</v>
      </c>
      <c r="Z72" s="551">
        <v>835.72299999999996</v>
      </c>
      <c r="AA72" s="551">
        <v>1000.665</v>
      </c>
      <c r="AB72" s="1371">
        <v>784.22</v>
      </c>
      <c r="AC72" s="551">
        <v>897.976</v>
      </c>
      <c r="AD72" s="551">
        <v>995.81500000000005</v>
      </c>
      <c r="AE72" s="551">
        <v>1255.6990000000001</v>
      </c>
      <c r="AF72" s="1371">
        <v>1178.2629999999999</v>
      </c>
      <c r="AG72" s="551">
        <v>1016.009864956</v>
      </c>
      <c r="AH72" s="551">
        <v>1213.042043464</v>
      </c>
      <c r="AI72" s="551">
        <v>1277.295203983</v>
      </c>
      <c r="AJ72" s="1371">
        <v>1329.5899557939999</v>
      </c>
      <c r="AK72" s="551">
        <v>1213.5513770580001</v>
      </c>
      <c r="AL72" s="551">
        <v>1094.222125299</v>
      </c>
      <c r="AM72" s="1871">
        <v>1092.3918919170001</v>
      </c>
      <c r="AN72" s="1876">
        <v>-1.672634230001413E-3</v>
      </c>
      <c r="AO72" s="1876">
        <v>-0.14476161148136657</v>
      </c>
      <c r="AR72" s="1932"/>
    </row>
    <row r="73" spans="1:44" ht="10.6" customHeight="1" thickBot="1">
      <c r="A73" s="603"/>
      <c r="B73" s="1610" t="s">
        <v>1621</v>
      </c>
      <c r="C73" s="221"/>
      <c r="D73" s="922"/>
      <c r="E73" s="903" t="s">
        <v>791</v>
      </c>
      <c r="F73" s="903"/>
      <c r="G73" s="903"/>
      <c r="H73" s="904"/>
      <c r="I73" s="904"/>
      <c r="J73" s="914"/>
      <c r="K73" s="914"/>
      <c r="L73" s="914"/>
      <c r="M73" s="915">
        <v>305255.91800000001</v>
      </c>
      <c r="N73" s="915">
        <v>305564.71899999998</v>
      </c>
      <c r="O73" s="915">
        <v>307889.74000000005</v>
      </c>
      <c r="P73" s="1369">
        <v>318494.13900000002</v>
      </c>
      <c r="Q73" s="915">
        <v>322946.93599999999</v>
      </c>
      <c r="R73" s="915">
        <v>337223.79399999999</v>
      </c>
      <c r="S73" s="915">
        <v>335164.75099999999</v>
      </c>
      <c r="T73" s="1369">
        <v>325526.56800000003</v>
      </c>
      <c r="U73" s="915">
        <v>341999.337</v>
      </c>
      <c r="V73" s="915">
        <v>342347.34</v>
      </c>
      <c r="W73" s="915">
        <v>342117.152</v>
      </c>
      <c r="X73" s="1369">
        <v>350790.15899999999</v>
      </c>
      <c r="Y73" s="915">
        <v>366382.90899999999</v>
      </c>
      <c r="Z73" s="915">
        <v>369318.15299999999</v>
      </c>
      <c r="AA73" s="915">
        <v>384051.54599999997</v>
      </c>
      <c r="AB73" s="1369">
        <v>391315.10800000001</v>
      </c>
      <c r="AC73" s="915">
        <v>408066.36300000001</v>
      </c>
      <c r="AD73" s="915">
        <v>424705.34499999997</v>
      </c>
      <c r="AE73" s="915">
        <v>439614.72499999998</v>
      </c>
      <c r="AF73" s="1369">
        <v>417583.79300000001</v>
      </c>
      <c r="AG73" s="915">
        <v>415507.69747877697</v>
      </c>
      <c r="AH73" s="915">
        <v>419597.51472794701</v>
      </c>
      <c r="AI73" s="915">
        <v>421169.59667724598</v>
      </c>
      <c r="AJ73" s="1369">
        <v>431313.615246639</v>
      </c>
      <c r="AK73" s="915">
        <v>438267.06499726803</v>
      </c>
      <c r="AL73" s="915">
        <v>441651.44494531001</v>
      </c>
      <c r="AM73" s="1869">
        <v>472838.10411208199</v>
      </c>
      <c r="AN73" s="1874">
        <v>7.0613737425072376E-2</v>
      </c>
      <c r="AO73" s="1874">
        <v>0.12267862600355506</v>
      </c>
      <c r="AR73" s="1932"/>
    </row>
    <row r="74" spans="1:44" ht="10.6" customHeight="1" thickTop="1">
      <c r="A74" s="161"/>
      <c r="B74" s="605" t="s">
        <v>1125</v>
      </c>
      <c r="C74" s="221"/>
      <c r="D74" s="920"/>
      <c r="E74" s="558"/>
      <c r="F74" s="2" t="s">
        <v>815</v>
      </c>
      <c r="G74" s="2"/>
      <c r="H74" s="905"/>
      <c r="I74" s="558"/>
      <c r="J74" s="918"/>
      <c r="K74" s="918"/>
      <c r="L74" s="918"/>
      <c r="M74" s="987">
        <v>237497.139</v>
      </c>
      <c r="N74" s="987">
        <v>237900.166</v>
      </c>
      <c r="O74" s="987">
        <v>237359.05900000001</v>
      </c>
      <c r="P74" s="1370">
        <v>248690.93900000001</v>
      </c>
      <c r="Q74" s="987">
        <v>250221.21799999999</v>
      </c>
      <c r="R74" s="987">
        <v>254856.489</v>
      </c>
      <c r="S74" s="987">
        <v>260374.90599999999</v>
      </c>
      <c r="T74" s="1370">
        <v>263643.96399999998</v>
      </c>
      <c r="U74" s="987">
        <v>266711.54399999999</v>
      </c>
      <c r="V74" s="987">
        <v>275399.033</v>
      </c>
      <c r="W74" s="987">
        <v>277053.45699999999</v>
      </c>
      <c r="X74" s="1370">
        <v>288511.01</v>
      </c>
      <c r="Y74" s="987">
        <v>296130.10700000002</v>
      </c>
      <c r="Z74" s="987">
        <v>299520.21899999998</v>
      </c>
      <c r="AA74" s="987">
        <v>308648.96500000003</v>
      </c>
      <c r="AB74" s="1370">
        <v>314778.57400000002</v>
      </c>
      <c r="AC74" s="987">
        <v>320902.201</v>
      </c>
      <c r="AD74" s="987">
        <v>332119.28100000002</v>
      </c>
      <c r="AE74" s="987">
        <v>329338.59499999997</v>
      </c>
      <c r="AF74" s="1370">
        <v>338923.83199999999</v>
      </c>
      <c r="AG74" s="987">
        <v>324274.04340162699</v>
      </c>
      <c r="AH74" s="987">
        <v>331657.16775535903</v>
      </c>
      <c r="AI74" s="987">
        <v>332817.66878894402</v>
      </c>
      <c r="AJ74" s="1370">
        <v>353851.37895221502</v>
      </c>
      <c r="AK74" s="987">
        <v>352400.55591007503</v>
      </c>
      <c r="AL74" s="987">
        <v>356054.18939200201</v>
      </c>
      <c r="AM74" s="1870">
        <v>378893.07806859101</v>
      </c>
      <c r="AN74" s="1875">
        <v>6.4144417779745E-2</v>
      </c>
      <c r="AO74" s="1875">
        <v>0.13844039424741506</v>
      </c>
      <c r="AR74" s="1932"/>
    </row>
    <row r="75" spans="1:44" ht="10.6" customHeight="1">
      <c r="A75" s="161"/>
      <c r="B75" s="605" t="s">
        <v>1009</v>
      </c>
      <c r="C75" s="221"/>
      <c r="D75" s="920"/>
      <c r="E75" s="558"/>
      <c r="F75" s="558"/>
      <c r="G75" s="558" t="s">
        <v>816</v>
      </c>
      <c r="H75" s="905"/>
      <c r="I75" s="558"/>
      <c r="J75" s="918"/>
      <c r="K75" s="918"/>
      <c r="L75" s="918"/>
      <c r="M75" s="551">
        <v>208340.59400000001</v>
      </c>
      <c r="N75" s="551">
        <v>209540.06400000001</v>
      </c>
      <c r="O75" s="551">
        <v>207965.603</v>
      </c>
      <c r="P75" s="1371">
        <v>216568.27465450999</v>
      </c>
      <c r="Q75" s="551">
        <v>218025.08250136499</v>
      </c>
      <c r="R75" s="551">
        <v>223793.64867272601</v>
      </c>
      <c r="S75" s="551">
        <v>231496.64307156901</v>
      </c>
      <c r="T75" s="1371">
        <v>235536.658097715</v>
      </c>
      <c r="U75" s="551">
        <v>236352.86463996299</v>
      </c>
      <c r="V75" s="551">
        <v>242114.51506207901</v>
      </c>
      <c r="W75" s="551">
        <v>243767.638646451</v>
      </c>
      <c r="X75" s="1371">
        <v>256044.56269428399</v>
      </c>
      <c r="Y75" s="551">
        <v>260779.434356268</v>
      </c>
      <c r="Z75" s="551">
        <v>263437.92445727898</v>
      </c>
      <c r="AA75" s="551">
        <v>269867.853991493</v>
      </c>
      <c r="AB75" s="1371">
        <v>273587.06161110598</v>
      </c>
      <c r="AC75" s="551">
        <v>275487.03910737997</v>
      </c>
      <c r="AD75" s="551">
        <v>282428.12220121198</v>
      </c>
      <c r="AE75" s="551">
        <v>278316.044129032</v>
      </c>
      <c r="AF75" s="1371">
        <v>287498.79855631205</v>
      </c>
      <c r="AG75" s="551">
        <v>273246.080350239</v>
      </c>
      <c r="AH75" s="551">
        <v>275420.93161422497</v>
      </c>
      <c r="AI75" s="551">
        <v>277042.96982645598</v>
      </c>
      <c r="AJ75" s="1371">
        <v>293075.28688346199</v>
      </c>
      <c r="AK75" s="551">
        <v>296081.67457774701</v>
      </c>
      <c r="AL75" s="551">
        <v>298615.06060097698</v>
      </c>
      <c r="AM75" s="1871">
        <v>314717.69754117198</v>
      </c>
      <c r="AN75" s="1876">
        <v>5.3924396538431951E-2</v>
      </c>
      <c r="AO75" s="1876">
        <v>0.13598875199149085</v>
      </c>
      <c r="AR75" s="1932"/>
    </row>
    <row r="76" spans="1:44" ht="10.6" customHeight="1">
      <c r="A76" s="161"/>
      <c r="B76" s="133"/>
      <c r="C76" s="221"/>
      <c r="D76" s="910"/>
      <c r="E76" s="558"/>
      <c r="F76" s="558"/>
      <c r="G76" s="558" t="s">
        <v>817</v>
      </c>
      <c r="H76" s="906"/>
      <c r="I76" s="558"/>
      <c r="J76" s="918"/>
      <c r="K76" s="918"/>
      <c r="L76" s="918"/>
      <c r="M76" s="551">
        <v>23286.054</v>
      </c>
      <c r="N76" s="551">
        <v>21950.041000000001</v>
      </c>
      <c r="O76" s="551">
        <v>22934.15</v>
      </c>
      <c r="P76" s="1371">
        <v>23626.234236109001</v>
      </c>
      <c r="Q76" s="551">
        <v>23349.496655606999</v>
      </c>
      <c r="R76" s="551">
        <v>24787.292665141002</v>
      </c>
      <c r="S76" s="551">
        <v>26125.337532391997</v>
      </c>
      <c r="T76" s="1371">
        <v>27141.775970881001</v>
      </c>
      <c r="U76" s="551">
        <v>29188.414996915002</v>
      </c>
      <c r="V76" s="551">
        <v>31481.812827730999</v>
      </c>
      <c r="W76" s="551">
        <v>31751.139474061001</v>
      </c>
      <c r="X76" s="1371">
        <v>30406.302790076999</v>
      </c>
      <c r="Y76" s="551">
        <v>32382.565928769</v>
      </c>
      <c r="Z76" s="551">
        <v>33176.086054069005</v>
      </c>
      <c r="AA76" s="551">
        <v>36078.213309979998</v>
      </c>
      <c r="AB76" s="1371">
        <v>37641.915319651001</v>
      </c>
      <c r="AC76" s="551">
        <v>40723.905276906</v>
      </c>
      <c r="AD76" s="551">
        <v>42568.915259173002</v>
      </c>
      <c r="AE76" s="551">
        <v>46284.415650775998</v>
      </c>
      <c r="AF76" s="1371">
        <v>46261.495728000998</v>
      </c>
      <c r="AG76" s="551">
        <v>42665.529093992001</v>
      </c>
      <c r="AH76" s="551">
        <v>43075.370449413</v>
      </c>
      <c r="AI76" s="551">
        <v>41547.482158366001</v>
      </c>
      <c r="AJ76" s="1371">
        <v>46193.690758737997</v>
      </c>
      <c r="AK76" s="551">
        <v>46404.590085110001</v>
      </c>
      <c r="AL76" s="551">
        <v>45098.031286391</v>
      </c>
      <c r="AM76" s="1871">
        <v>51148.544879895002</v>
      </c>
      <c r="AN76" s="1876">
        <v>0.13416358587985266</v>
      </c>
      <c r="AO76" s="1876">
        <v>0.23108651169119598</v>
      </c>
      <c r="AR76" s="1932"/>
    </row>
    <row r="77" spans="1:44" ht="10.6" customHeight="1">
      <c r="A77" s="208"/>
      <c r="B77" s="133"/>
      <c r="D77" s="923"/>
      <c r="E77" s="558"/>
      <c r="F77" s="558"/>
      <c r="G77" s="558" t="s">
        <v>818</v>
      </c>
      <c r="H77" s="906"/>
      <c r="I77" s="558"/>
      <c r="J77" s="918"/>
      <c r="K77" s="918"/>
      <c r="L77" s="918"/>
      <c r="M77" s="551">
        <v>4227.241</v>
      </c>
      <c r="N77" s="551">
        <v>4552.8249999999998</v>
      </c>
      <c r="O77" s="551">
        <v>4574.4110000000001</v>
      </c>
      <c r="P77" s="1371">
        <v>6443.4191150399993</v>
      </c>
      <c r="Q77" s="551">
        <v>6663.2438571330003</v>
      </c>
      <c r="R77" s="551">
        <v>6281.942403778</v>
      </c>
      <c r="S77" s="551">
        <v>2757.2065852599999</v>
      </c>
      <c r="T77" s="1371">
        <v>967.74559165799997</v>
      </c>
      <c r="U77" s="551">
        <v>1171.1894503450001</v>
      </c>
      <c r="V77" s="551">
        <v>1802.8703971720001</v>
      </c>
      <c r="W77" s="551">
        <v>1534.7033237350001</v>
      </c>
      <c r="X77" s="1371">
        <v>2060.211771236</v>
      </c>
      <c r="Y77" s="551">
        <v>2968.2228982400002</v>
      </c>
      <c r="Z77" s="551">
        <v>2906.5122983470001</v>
      </c>
      <c r="AA77" s="551">
        <v>2703.440221892</v>
      </c>
      <c r="AB77" s="1371">
        <v>3550.142625253</v>
      </c>
      <c r="AC77" s="551">
        <v>4691.7100448620004</v>
      </c>
      <c r="AD77" s="551">
        <v>7122.743255112</v>
      </c>
      <c r="AE77" s="551">
        <v>4738.5905771170001</v>
      </c>
      <c r="AF77" s="1371">
        <v>5163.8118787049998</v>
      </c>
      <c r="AG77" s="551">
        <v>8362.7191812429992</v>
      </c>
      <c r="AH77" s="551">
        <v>13161.135112635</v>
      </c>
      <c r="AI77" s="551">
        <v>14227.424516503999</v>
      </c>
      <c r="AJ77" s="1371">
        <v>14585.380879758</v>
      </c>
      <c r="AK77" s="551">
        <v>9915.6557649339993</v>
      </c>
      <c r="AL77" s="551">
        <v>12341.326295674</v>
      </c>
      <c r="AM77" s="1871">
        <v>13026.994076573999</v>
      </c>
      <c r="AN77" s="1876">
        <v>5.5558678579006981E-2</v>
      </c>
      <c r="AO77" s="1876">
        <v>-8.4374402305736007E-2</v>
      </c>
      <c r="AR77" s="1932"/>
    </row>
    <row r="78" spans="1:44" ht="10.6" customHeight="1">
      <c r="A78" s="186"/>
      <c r="B78" s="133"/>
      <c r="C78" s="199"/>
      <c r="D78" s="916"/>
      <c r="E78" s="558"/>
      <c r="F78" s="558" t="s">
        <v>21</v>
      </c>
      <c r="G78" s="558"/>
      <c r="H78" s="906"/>
      <c r="I78" s="558"/>
      <c r="J78" s="918"/>
      <c r="K78" s="918"/>
      <c r="L78" s="918"/>
      <c r="M78" s="987">
        <v>13935.114</v>
      </c>
      <c r="N78" s="987">
        <v>15899.599</v>
      </c>
      <c r="O78" s="987">
        <v>15862.477000000001</v>
      </c>
      <c r="P78" s="1370">
        <v>16202.986000000001</v>
      </c>
      <c r="Q78" s="987">
        <v>16255.939</v>
      </c>
      <c r="R78" s="987">
        <v>19339.837</v>
      </c>
      <c r="S78" s="987">
        <v>21027.977999999999</v>
      </c>
      <c r="T78" s="1370">
        <v>18575.565999999999</v>
      </c>
      <c r="U78" s="987">
        <v>21476.397000000001</v>
      </c>
      <c r="V78" s="987">
        <v>20595.526000000002</v>
      </c>
      <c r="W78" s="987">
        <v>22220.692999999999</v>
      </c>
      <c r="X78" s="1370">
        <v>19900.256000000001</v>
      </c>
      <c r="Y78" s="987">
        <v>19343.413</v>
      </c>
      <c r="Z78" s="987">
        <v>21069.373</v>
      </c>
      <c r="AA78" s="987">
        <v>21946.251</v>
      </c>
      <c r="AB78" s="1370">
        <v>21376.880000000001</v>
      </c>
      <c r="AC78" s="987">
        <v>22939.125</v>
      </c>
      <c r="AD78" s="987">
        <v>25777.428</v>
      </c>
      <c r="AE78" s="987">
        <v>27817.071</v>
      </c>
      <c r="AF78" s="1370">
        <v>23028.205999999998</v>
      </c>
      <c r="AG78" s="987">
        <v>25210.656125032001</v>
      </c>
      <c r="AH78" s="987">
        <v>25391.118864109001</v>
      </c>
      <c r="AI78" s="987">
        <v>26599.598953142999</v>
      </c>
      <c r="AJ78" s="1370">
        <v>25254.731698593001</v>
      </c>
      <c r="AK78" s="987">
        <v>24688.467756811999</v>
      </c>
      <c r="AL78" s="987">
        <v>25983.356947102999</v>
      </c>
      <c r="AM78" s="1870">
        <v>26990.354113644</v>
      </c>
      <c r="AN78" s="1875">
        <v>3.8755468301923113E-2</v>
      </c>
      <c r="AO78" s="1875">
        <v>1.4690265112242695E-2</v>
      </c>
      <c r="AR78" s="1932"/>
    </row>
    <row r="79" spans="1:44" ht="10.6" customHeight="1">
      <c r="A79" s="186"/>
      <c r="B79" s="368"/>
      <c r="C79" s="199"/>
      <c r="D79" s="916"/>
      <c r="E79" s="558"/>
      <c r="F79" s="558"/>
      <c r="G79" s="558" t="s">
        <v>819</v>
      </c>
      <c r="H79" s="905"/>
      <c r="I79" s="558"/>
      <c r="J79" s="918"/>
      <c r="K79" s="918"/>
      <c r="L79" s="918"/>
      <c r="M79" s="551">
        <v>6477.25</v>
      </c>
      <c r="N79" s="551">
        <v>6617.9179999999997</v>
      </c>
      <c r="O79" s="551">
        <v>6754.2250000000004</v>
      </c>
      <c r="P79" s="1371">
        <v>6468.2902143419997</v>
      </c>
      <c r="Q79" s="551">
        <v>6668.2069886059999</v>
      </c>
      <c r="R79" s="551">
        <v>6989.9233611219997</v>
      </c>
      <c r="S79" s="551">
        <v>7212.2349747050002</v>
      </c>
      <c r="T79" s="1371">
        <v>7422.6221510180003</v>
      </c>
      <c r="U79" s="551">
        <v>7898.6465419020005</v>
      </c>
      <c r="V79" s="551">
        <v>8624.2490255869998</v>
      </c>
      <c r="W79" s="551">
        <v>9100.6695016659996</v>
      </c>
      <c r="X79" s="1371">
        <v>9179.199845784</v>
      </c>
      <c r="Y79" s="551">
        <v>9794.9342552630005</v>
      </c>
      <c r="Z79" s="551">
        <v>10141.433645259</v>
      </c>
      <c r="AA79" s="551">
        <v>10151.854195744001</v>
      </c>
      <c r="AB79" s="1371">
        <v>9945.1294574960011</v>
      </c>
      <c r="AC79" s="551">
        <v>9885.2905982749999</v>
      </c>
      <c r="AD79" s="551">
        <v>10229.898501476999</v>
      </c>
      <c r="AE79" s="551">
        <v>10035.683396300999</v>
      </c>
      <c r="AF79" s="1371">
        <v>9622.1252745430011</v>
      </c>
      <c r="AG79" s="551">
        <v>8729.0422667460007</v>
      </c>
      <c r="AH79" s="551">
        <v>8324.7167235270008</v>
      </c>
      <c r="AI79" s="551">
        <v>7961.8412850690002</v>
      </c>
      <c r="AJ79" s="1371">
        <v>7305.6871155569997</v>
      </c>
      <c r="AK79" s="551">
        <v>7195.8951398429999</v>
      </c>
      <c r="AL79" s="551">
        <v>8133.968301588</v>
      </c>
      <c r="AM79" s="1871">
        <v>7934.3143808699997</v>
      </c>
      <c r="AN79" s="1876">
        <v>-2.4545696923729321E-2</v>
      </c>
      <c r="AO79" s="1876">
        <v>-3.4573540483182619E-3</v>
      </c>
      <c r="AR79" s="1932"/>
    </row>
    <row r="80" spans="1:44" ht="10.6" customHeight="1">
      <c r="A80" s="186"/>
      <c r="B80" s="208"/>
      <c r="C80" s="199"/>
      <c r="D80" s="916"/>
      <c r="E80" s="906"/>
      <c r="F80" s="558"/>
      <c r="G80" s="558" t="s">
        <v>820</v>
      </c>
      <c r="H80" s="906"/>
      <c r="I80" s="906"/>
      <c r="J80" s="918"/>
      <c r="K80" s="918"/>
      <c r="L80" s="918"/>
      <c r="M80" s="551">
        <v>5894.2049999999999</v>
      </c>
      <c r="N80" s="551">
        <v>7182.027</v>
      </c>
      <c r="O80" s="551">
        <v>6923.6379999999999</v>
      </c>
      <c r="P80" s="1371">
        <v>7342.3160663339995</v>
      </c>
      <c r="Q80" s="551">
        <v>7072.2942754320002</v>
      </c>
      <c r="R80" s="551">
        <v>8970.3535584609999</v>
      </c>
      <c r="S80" s="551">
        <v>10578.407453225</v>
      </c>
      <c r="T80" s="1371">
        <v>8601.3064224410009</v>
      </c>
      <c r="U80" s="551">
        <v>10442.628551348998</v>
      </c>
      <c r="V80" s="551">
        <v>8734.5933745949987</v>
      </c>
      <c r="W80" s="551">
        <v>7941.2358808290001</v>
      </c>
      <c r="X80" s="1371">
        <v>7545.9208247320003</v>
      </c>
      <c r="Y80" s="551">
        <v>6401.7341229929998</v>
      </c>
      <c r="Z80" s="551">
        <v>7728.4015472000001</v>
      </c>
      <c r="AA80" s="551">
        <v>8362.9072254229995</v>
      </c>
      <c r="AB80" s="1371">
        <v>8517.6231645539992</v>
      </c>
      <c r="AC80" s="551">
        <v>9367.3062465229996</v>
      </c>
      <c r="AD80" s="551">
        <v>11862.480796022999</v>
      </c>
      <c r="AE80" s="551">
        <v>13902.946658305</v>
      </c>
      <c r="AF80" s="1371">
        <v>11112.357941890999</v>
      </c>
      <c r="AG80" s="551">
        <v>12107.242449251</v>
      </c>
      <c r="AH80" s="551">
        <v>12956.150872033</v>
      </c>
      <c r="AI80" s="551">
        <v>13571.332586306</v>
      </c>
      <c r="AJ80" s="1371">
        <v>13864.604526642999</v>
      </c>
      <c r="AK80" s="551">
        <v>13278.658123765999</v>
      </c>
      <c r="AL80" s="551">
        <v>13585.143225676</v>
      </c>
      <c r="AM80" s="1871">
        <v>13796.625410954</v>
      </c>
      <c r="AN80" s="1876">
        <v>1.5567166408543942E-2</v>
      </c>
      <c r="AO80" s="1876">
        <v>1.6600641330927868E-2</v>
      </c>
      <c r="AR80" s="1932"/>
    </row>
    <row r="81" spans="1:44" ht="10.6" customHeight="1">
      <c r="A81" s="186"/>
      <c r="B81" s="208"/>
      <c r="C81" s="199"/>
      <c r="D81" s="916"/>
      <c r="E81" s="907"/>
      <c r="F81" s="558" t="s">
        <v>925</v>
      </c>
      <c r="G81" s="558"/>
      <c r="H81" s="907"/>
      <c r="I81" s="907"/>
      <c r="J81" s="918"/>
      <c r="K81" s="918"/>
      <c r="L81" s="918"/>
      <c r="M81" s="987">
        <v>27091.625</v>
      </c>
      <c r="N81" s="987">
        <v>26752.724999999999</v>
      </c>
      <c r="O81" s="987">
        <v>28102.679</v>
      </c>
      <c r="P81" s="1370">
        <v>28725.862000000001</v>
      </c>
      <c r="Q81" s="987">
        <v>28547.085999999999</v>
      </c>
      <c r="R81" s="987">
        <v>23438.386999999999</v>
      </c>
      <c r="S81" s="987">
        <v>23827.304</v>
      </c>
      <c r="T81" s="1370">
        <v>22834.407999999999</v>
      </c>
      <c r="U81" s="987">
        <v>24072.296999999999</v>
      </c>
      <c r="V81" s="987">
        <v>22700.864000000001</v>
      </c>
      <c r="W81" s="987">
        <v>21469.526000000002</v>
      </c>
      <c r="X81" s="1370">
        <v>21866.767</v>
      </c>
      <c r="Y81" s="987">
        <v>22709.548999999999</v>
      </c>
      <c r="Z81" s="987">
        <v>23798.562000000002</v>
      </c>
      <c r="AA81" s="987">
        <v>24589.912</v>
      </c>
      <c r="AB81" s="1370">
        <v>26478.289000000001</v>
      </c>
      <c r="AC81" s="987">
        <v>26484.81</v>
      </c>
      <c r="AD81" s="987">
        <v>27246.085999999999</v>
      </c>
      <c r="AE81" s="987">
        <v>28783.383999999998</v>
      </c>
      <c r="AF81" s="1370">
        <v>24639.433000000001</v>
      </c>
      <c r="AG81" s="987">
        <v>23249.852627556</v>
      </c>
      <c r="AH81" s="987">
        <v>22339.977093783</v>
      </c>
      <c r="AI81" s="987">
        <v>21862.178216190001</v>
      </c>
      <c r="AJ81" s="1370">
        <v>21277.033392188001</v>
      </c>
      <c r="AK81" s="987">
        <v>21384.963404271999</v>
      </c>
      <c r="AL81" s="987">
        <v>21593.115041522</v>
      </c>
      <c r="AM81" s="1870">
        <v>25056.906397545001</v>
      </c>
      <c r="AN81" s="1875">
        <v>0.1604118418932321</v>
      </c>
      <c r="AO81" s="1875">
        <v>0.14613036952507996</v>
      </c>
      <c r="AR81" s="1932"/>
    </row>
    <row r="82" spans="1:44" ht="10.6" customHeight="1">
      <c r="A82" s="186"/>
      <c r="B82" s="208"/>
      <c r="C82" s="199"/>
      <c r="D82" s="916"/>
      <c r="E82" s="906"/>
      <c r="F82" s="558"/>
      <c r="G82" s="558" t="s">
        <v>821</v>
      </c>
      <c r="H82" s="906"/>
      <c r="I82" s="558"/>
      <c r="J82" s="918"/>
      <c r="K82" s="918"/>
      <c r="L82" s="918"/>
      <c r="M82" s="551">
        <v>22940.731</v>
      </c>
      <c r="N82" s="551">
        <v>22319.834999999999</v>
      </c>
      <c r="O82" s="551">
        <v>23332.98</v>
      </c>
      <c r="P82" s="1371">
        <v>24076.519259665001</v>
      </c>
      <c r="Q82" s="551">
        <v>23679.632095388999</v>
      </c>
      <c r="R82" s="551">
        <v>18967.957539027</v>
      </c>
      <c r="S82" s="551">
        <v>19290.191982817003</v>
      </c>
      <c r="T82" s="1371">
        <v>18533.014412273998</v>
      </c>
      <c r="U82" s="551">
        <v>19630.350813328001</v>
      </c>
      <c r="V82" s="551">
        <v>18231.358342930002</v>
      </c>
      <c r="W82" s="551">
        <v>17530.330921181998</v>
      </c>
      <c r="X82" s="1371">
        <v>17919.814520538999</v>
      </c>
      <c r="Y82" s="551">
        <v>18041.545831338</v>
      </c>
      <c r="Z82" s="551">
        <v>19772.044990492999</v>
      </c>
      <c r="AA82" s="551">
        <v>20982.194901732</v>
      </c>
      <c r="AB82" s="1371">
        <v>22921.797539290001</v>
      </c>
      <c r="AC82" s="551">
        <v>22280.542328187999</v>
      </c>
      <c r="AD82" s="551">
        <v>22507.611863758</v>
      </c>
      <c r="AE82" s="551">
        <v>23466.381797531998</v>
      </c>
      <c r="AF82" s="1371">
        <v>19841.912256087999</v>
      </c>
      <c r="AG82" s="551">
        <v>17968.595494539</v>
      </c>
      <c r="AH82" s="551">
        <v>16976.982737607999</v>
      </c>
      <c r="AI82" s="551">
        <v>16256.835821314</v>
      </c>
      <c r="AJ82" s="1371">
        <v>16075.291350681</v>
      </c>
      <c r="AK82" s="551">
        <v>15019.47773004</v>
      </c>
      <c r="AL82" s="551">
        <v>16864.317771481001</v>
      </c>
      <c r="AM82" s="1871">
        <v>20559.103781188001</v>
      </c>
      <c r="AN82" s="1876">
        <v>0.21908896996445359</v>
      </c>
      <c r="AO82" s="1876">
        <v>0.26464362482109749</v>
      </c>
      <c r="AR82" s="1932"/>
    </row>
    <row r="83" spans="1:44" ht="10.6" customHeight="1">
      <c r="A83" s="213"/>
      <c r="B83" s="208"/>
      <c r="C83" s="199"/>
      <c r="D83" s="916"/>
      <c r="E83" s="906"/>
      <c r="F83" s="558"/>
      <c r="G83" s="558" t="s">
        <v>822</v>
      </c>
      <c r="H83" s="906"/>
      <c r="I83" s="558"/>
      <c r="J83" s="918"/>
      <c r="K83" s="918"/>
      <c r="L83" s="918"/>
      <c r="M83" s="551">
        <v>3595.799</v>
      </c>
      <c r="N83" s="551">
        <v>3760.2080000000001</v>
      </c>
      <c r="O83" s="551">
        <v>4101.9840000000004</v>
      </c>
      <c r="P83" s="1371">
        <v>3678.2018310480003</v>
      </c>
      <c r="Q83" s="551">
        <v>3882.8068852470001</v>
      </c>
      <c r="R83" s="551">
        <v>4466.2734276390001</v>
      </c>
      <c r="S83" s="551">
        <v>4532.9556119540002</v>
      </c>
      <c r="T83" s="1371">
        <v>4297.2372491570004</v>
      </c>
      <c r="U83" s="551">
        <v>4437.7898875410001</v>
      </c>
      <c r="V83" s="551">
        <v>4465.3493196869995</v>
      </c>
      <c r="W83" s="551">
        <v>3935.0394221920001</v>
      </c>
      <c r="X83" s="1371">
        <v>3942.9467813829997</v>
      </c>
      <c r="Y83" s="551">
        <v>4663.9975652989997</v>
      </c>
      <c r="Z83" s="551">
        <v>4022.5111655609999</v>
      </c>
      <c r="AA83" s="551">
        <v>3603.7112090629998</v>
      </c>
      <c r="AB83" s="1371">
        <v>3552.4855415360003</v>
      </c>
      <c r="AC83" s="551">
        <v>4200.2613125580001</v>
      </c>
      <c r="AD83" s="551">
        <v>4734.4683554290004</v>
      </c>
      <c r="AE83" s="551">
        <v>5312.9958168989997</v>
      </c>
      <c r="AF83" s="1371">
        <v>4793.5145970799995</v>
      </c>
      <c r="AG83" s="551">
        <v>5277.251133017</v>
      </c>
      <c r="AH83" s="551">
        <v>5358.9883561750003</v>
      </c>
      <c r="AI83" s="551">
        <v>5601.3363948759998</v>
      </c>
      <c r="AJ83" s="1371">
        <v>5197.7360415069998</v>
      </c>
      <c r="AK83" s="551">
        <v>6361.4796742320004</v>
      </c>
      <c r="AL83" s="551">
        <v>4724.7912700409997</v>
      </c>
      <c r="AM83" s="1871">
        <v>4493.7966163569999</v>
      </c>
      <c r="AN83" s="1876">
        <v>-4.8889917137439065E-2</v>
      </c>
      <c r="AO83" s="1876">
        <v>-0.19772777430974453</v>
      </c>
      <c r="AR83" s="1932"/>
    </row>
    <row r="84" spans="1:44" ht="10.6" customHeight="1">
      <c r="A84" s="186"/>
      <c r="B84" s="208"/>
      <c r="C84" s="199"/>
      <c r="D84" s="916"/>
      <c r="E84" s="908"/>
      <c r="F84" s="558" t="s">
        <v>27</v>
      </c>
      <c r="G84" s="558"/>
      <c r="H84" s="908"/>
      <c r="I84" s="558"/>
      <c r="J84" s="918"/>
      <c r="K84" s="918"/>
      <c r="L84" s="918"/>
      <c r="M84" s="987">
        <v>26732.04</v>
      </c>
      <c r="N84" s="987">
        <v>25012.228999999999</v>
      </c>
      <c r="O84" s="987">
        <v>26565.525000000001</v>
      </c>
      <c r="P84" s="1370">
        <v>24874.351999999999</v>
      </c>
      <c r="Q84" s="987">
        <v>27922.692999999999</v>
      </c>
      <c r="R84" s="987">
        <v>39589.080999999998</v>
      </c>
      <c r="S84" s="987">
        <v>29934.562999999998</v>
      </c>
      <c r="T84" s="1370">
        <v>20472.63</v>
      </c>
      <c r="U84" s="987">
        <v>29739.098999999998</v>
      </c>
      <c r="V84" s="987">
        <v>23651.917000000001</v>
      </c>
      <c r="W84" s="987">
        <v>21373.475999999999</v>
      </c>
      <c r="X84" s="1370">
        <v>20512.126</v>
      </c>
      <c r="Y84" s="987">
        <v>28199.84</v>
      </c>
      <c r="Z84" s="987">
        <v>24929.999</v>
      </c>
      <c r="AA84" s="987">
        <v>28866.418000000001</v>
      </c>
      <c r="AB84" s="1370">
        <v>28681.365000000002</v>
      </c>
      <c r="AC84" s="987">
        <v>37740.226999999999</v>
      </c>
      <c r="AD84" s="987">
        <v>39562.550000000003</v>
      </c>
      <c r="AE84" s="987">
        <v>53675.675000000003</v>
      </c>
      <c r="AF84" s="1370">
        <v>30992.322</v>
      </c>
      <c r="AG84" s="987">
        <v>42773.145324562</v>
      </c>
      <c r="AH84" s="987">
        <v>40209.251014695998</v>
      </c>
      <c r="AI84" s="987">
        <v>39890.150718969002</v>
      </c>
      <c r="AJ84" s="1370">
        <v>30930.471203642999</v>
      </c>
      <c r="AK84" s="987">
        <v>39793.077926108999</v>
      </c>
      <c r="AL84" s="987">
        <v>38020.783564682999</v>
      </c>
      <c r="AM84" s="1870">
        <v>41897.765532302001</v>
      </c>
      <c r="AN84" s="1875">
        <v>0.10197007015973969</v>
      </c>
      <c r="AO84" s="1875">
        <v>5.0328584303350743E-2</v>
      </c>
      <c r="AR84" s="1932"/>
    </row>
    <row r="85" spans="1:44" ht="10.6" customHeight="1">
      <c r="A85" s="186"/>
      <c r="B85" s="208"/>
      <c r="C85" s="199"/>
      <c r="D85" s="916"/>
      <c r="E85" s="908"/>
      <c r="F85" s="558"/>
      <c r="G85" s="558" t="s">
        <v>823</v>
      </c>
      <c r="H85" s="908"/>
      <c r="I85" s="558"/>
      <c r="J85" s="918"/>
      <c r="K85" s="918"/>
      <c r="L85" s="918"/>
      <c r="M85" s="551">
        <v>452.71300000000002</v>
      </c>
      <c r="N85" s="551">
        <v>386.37400000000002</v>
      </c>
      <c r="O85" s="551">
        <v>385.34300000000002</v>
      </c>
      <c r="P85" s="1371">
        <v>389.86200000000002</v>
      </c>
      <c r="Q85" s="551">
        <v>393.71800000000002</v>
      </c>
      <c r="R85" s="551">
        <v>344.95</v>
      </c>
      <c r="S85" s="551">
        <v>293.74</v>
      </c>
      <c r="T85" s="1371">
        <v>379.197</v>
      </c>
      <c r="U85" s="551">
        <v>376.37599999999998</v>
      </c>
      <c r="V85" s="551">
        <v>485.15199999999999</v>
      </c>
      <c r="W85" s="551">
        <v>394.50400000000002</v>
      </c>
      <c r="X85" s="1371">
        <v>419.56</v>
      </c>
      <c r="Y85" s="551">
        <v>431.11</v>
      </c>
      <c r="Z85" s="551">
        <v>420.44200000000001</v>
      </c>
      <c r="AA85" s="551">
        <v>479.51400000000001</v>
      </c>
      <c r="AB85" s="1371">
        <v>494.82</v>
      </c>
      <c r="AC85" s="551">
        <v>495.17500000000001</v>
      </c>
      <c r="AD85" s="551">
        <v>463.99099999999999</v>
      </c>
      <c r="AE85" s="551">
        <v>456.267</v>
      </c>
      <c r="AF85" s="1371">
        <v>466.524</v>
      </c>
      <c r="AG85" s="551">
        <v>449.41332938199997</v>
      </c>
      <c r="AH85" s="551">
        <v>530.669560606</v>
      </c>
      <c r="AI85" s="551">
        <v>533.15035751699997</v>
      </c>
      <c r="AJ85" s="1371">
        <v>705.96428505899996</v>
      </c>
      <c r="AK85" s="551">
        <v>552.81699197600005</v>
      </c>
      <c r="AL85" s="551">
        <v>539.46847424099997</v>
      </c>
      <c r="AM85" s="1871">
        <v>532.93733077100001</v>
      </c>
      <c r="AN85" s="1876">
        <v>-1.2106626766631545E-2</v>
      </c>
      <c r="AO85" s="1876">
        <v>-3.9956223042236783E-4</v>
      </c>
      <c r="AR85" s="1932"/>
    </row>
    <row r="86" spans="1:44" ht="10.6" customHeight="1">
      <c r="A86" s="214"/>
      <c r="B86" s="208"/>
      <c r="C86" s="199"/>
      <c r="D86" s="916"/>
      <c r="E86" s="908"/>
      <c r="F86" s="558"/>
      <c r="G86" s="558" t="s">
        <v>824</v>
      </c>
      <c r="H86" s="908"/>
      <c r="I86" s="558"/>
      <c r="J86" s="918"/>
      <c r="K86" s="918"/>
      <c r="L86" s="918"/>
      <c r="M86" s="551">
        <v>87.335999999999999</v>
      </c>
      <c r="N86" s="551">
        <v>67.504999999999995</v>
      </c>
      <c r="O86" s="551">
        <v>74.106999999999999</v>
      </c>
      <c r="P86" s="1371">
        <v>51.408000000000001</v>
      </c>
      <c r="Q86" s="551">
        <v>37.755000000000003</v>
      </c>
      <c r="R86" s="551">
        <v>0.154</v>
      </c>
      <c r="S86" s="551">
        <v>4.6120000000000001</v>
      </c>
      <c r="T86" s="1371">
        <v>4.2999999999999997E-2</v>
      </c>
      <c r="U86" s="551">
        <v>0.33100000000000002</v>
      </c>
      <c r="V86" s="551">
        <v>5.7000000000000002E-2</v>
      </c>
      <c r="W86" s="551">
        <v>0</v>
      </c>
      <c r="X86" s="1371">
        <v>2.8000000000000001E-2</v>
      </c>
      <c r="Y86" s="551">
        <v>14.21</v>
      </c>
      <c r="Z86" s="551">
        <v>10.590999999999999</v>
      </c>
      <c r="AA86" s="551">
        <v>12.856999999999999</v>
      </c>
      <c r="AB86" s="1371">
        <v>20.286999999999999</v>
      </c>
      <c r="AC86" s="551">
        <v>74.634</v>
      </c>
      <c r="AD86" s="551">
        <v>116.065</v>
      </c>
      <c r="AE86" s="551">
        <v>208.64099999999999</v>
      </c>
      <c r="AF86" s="1371">
        <v>193.83099999999999</v>
      </c>
      <c r="AG86" s="551">
        <v>175.04265348300001</v>
      </c>
      <c r="AH86" s="551">
        <v>216.680191393</v>
      </c>
      <c r="AI86" s="551">
        <v>235.78850137800001</v>
      </c>
      <c r="AJ86" s="1371">
        <v>135.26317145799999</v>
      </c>
      <c r="AK86" s="551">
        <v>182.03372206899999</v>
      </c>
      <c r="AL86" s="551">
        <v>150.53173749499999</v>
      </c>
      <c r="AM86" s="1871">
        <v>81.490732680999997</v>
      </c>
      <c r="AN86" s="1876">
        <v>-0.45864749828117302</v>
      </c>
      <c r="AO86" s="1876">
        <v>-0.65439055677121583</v>
      </c>
      <c r="AR86" s="1932"/>
    </row>
    <row r="87" spans="1:44" ht="10.6" customHeight="1">
      <c r="A87" s="214"/>
      <c r="B87" s="214"/>
      <c r="C87" s="199"/>
      <c r="D87" s="916"/>
      <c r="E87" s="908"/>
      <c r="F87" s="558"/>
      <c r="G87" s="1949" t="s">
        <v>1191</v>
      </c>
      <c r="H87" s="908"/>
      <c r="I87" s="558"/>
      <c r="J87" s="918"/>
      <c r="K87" s="918"/>
      <c r="L87" s="918"/>
      <c r="M87" s="1267" t="s">
        <v>1030</v>
      </c>
      <c r="N87" s="1267" t="s">
        <v>1030</v>
      </c>
      <c r="O87" s="1267" t="s">
        <v>1030</v>
      </c>
      <c r="P87" s="1372">
        <v>0</v>
      </c>
      <c r="Q87" s="1267" t="s">
        <v>1030</v>
      </c>
      <c r="R87" s="1267">
        <v>10143.325999999999</v>
      </c>
      <c r="S87" s="1267">
        <v>0</v>
      </c>
      <c r="T87" s="1372">
        <v>0</v>
      </c>
      <c r="U87" s="1267">
        <v>0</v>
      </c>
      <c r="V87" s="551">
        <v>0</v>
      </c>
      <c r="W87" s="551">
        <v>0</v>
      </c>
      <c r="X87" s="1371">
        <v>0</v>
      </c>
      <c r="Y87" s="551">
        <v>0</v>
      </c>
      <c r="Z87" s="551">
        <v>0</v>
      </c>
      <c r="AA87" s="551">
        <v>0</v>
      </c>
      <c r="AB87" s="1371">
        <v>0</v>
      </c>
      <c r="AC87" s="551">
        <v>0</v>
      </c>
      <c r="AD87" s="551">
        <v>0</v>
      </c>
      <c r="AE87" s="551">
        <v>0</v>
      </c>
      <c r="AF87" s="1371">
        <v>0</v>
      </c>
      <c r="AG87" s="551">
        <v>0</v>
      </c>
      <c r="AH87" s="551">
        <v>0</v>
      </c>
      <c r="AI87" s="551">
        <v>0</v>
      </c>
      <c r="AJ87" s="1371">
        <v>0</v>
      </c>
      <c r="AK87" s="551">
        <v>0</v>
      </c>
      <c r="AL87" s="551">
        <v>0</v>
      </c>
      <c r="AM87" s="1871">
        <v>0</v>
      </c>
      <c r="AN87" s="1877" t="s">
        <v>1479</v>
      </c>
      <c r="AO87" s="1877" t="s">
        <v>1479</v>
      </c>
      <c r="AR87" s="1932"/>
    </row>
    <row r="88" spans="1:44" ht="10.6" customHeight="1" thickBot="1">
      <c r="A88" s="214"/>
      <c r="B88" s="214"/>
      <c r="C88" s="199"/>
      <c r="D88" s="916"/>
      <c r="E88" s="903" t="s">
        <v>825</v>
      </c>
      <c r="F88" s="903"/>
      <c r="G88" s="903"/>
      <c r="H88" s="904"/>
      <c r="I88" s="904"/>
      <c r="J88" s="914"/>
      <c r="K88" s="914"/>
      <c r="L88" s="914"/>
      <c r="M88" s="915">
        <v>20539.985000000001</v>
      </c>
      <c r="N88" s="915">
        <v>20996.612000000001</v>
      </c>
      <c r="O88" s="915">
        <v>21912.539000000001</v>
      </c>
      <c r="P88" s="1369">
        <v>21953.044000000002</v>
      </c>
      <c r="Q88" s="915">
        <v>22115.776000000002</v>
      </c>
      <c r="R88" s="915">
        <v>22095.142</v>
      </c>
      <c r="S88" s="915">
        <v>22056.289000000001</v>
      </c>
      <c r="T88" s="1369">
        <v>22655.09</v>
      </c>
      <c r="U88" s="915">
        <v>22365.155999999999</v>
      </c>
      <c r="V88" s="915">
        <v>23004.656999999999</v>
      </c>
      <c r="W88" s="915">
        <v>23420.668000000001</v>
      </c>
      <c r="X88" s="1369">
        <v>23520.256000000001</v>
      </c>
      <c r="Y88" s="915">
        <v>23448.727999999999</v>
      </c>
      <c r="Z88" s="915">
        <v>24202.5</v>
      </c>
      <c r="AA88" s="915">
        <v>24371.245999999999</v>
      </c>
      <c r="AB88" s="1369">
        <v>24661.519</v>
      </c>
      <c r="AC88" s="915">
        <v>24052.468000000001</v>
      </c>
      <c r="AD88" s="915">
        <v>24125.78</v>
      </c>
      <c r="AE88" s="915">
        <v>25441.636999999999</v>
      </c>
      <c r="AF88" s="1369">
        <v>25757.186000000002</v>
      </c>
      <c r="AG88" s="915">
        <v>25605.18131837</v>
      </c>
      <c r="AH88" s="915">
        <v>25696.685686965</v>
      </c>
      <c r="AI88" s="915">
        <v>26219.565707564001</v>
      </c>
      <c r="AJ88" s="1369">
        <v>26703.451319545999</v>
      </c>
      <c r="AK88" s="915">
        <v>26333.440310862999</v>
      </c>
      <c r="AL88" s="915">
        <v>27263.640698570001</v>
      </c>
      <c r="AM88" s="1869">
        <v>28924.561132843999</v>
      </c>
      <c r="AN88" s="1874">
        <v>6.0920713144562377E-2</v>
      </c>
      <c r="AO88" s="1874">
        <v>0.10316705682503513</v>
      </c>
      <c r="AR88" s="1932"/>
    </row>
    <row r="89" spans="1:44" ht="10.6" customHeight="1" thickTop="1">
      <c r="A89" s="214"/>
      <c r="B89" s="214"/>
      <c r="C89" s="199"/>
      <c r="D89" s="916"/>
      <c r="E89" s="905"/>
      <c r="F89" s="558" t="s">
        <v>826</v>
      </c>
      <c r="G89" s="558"/>
      <c r="H89" s="908"/>
      <c r="I89" s="905"/>
      <c r="J89" s="918"/>
      <c r="K89" s="918"/>
      <c r="L89" s="918"/>
      <c r="M89" s="551">
        <v>3381.3919999999998</v>
      </c>
      <c r="N89" s="551">
        <v>3381.3919999999998</v>
      </c>
      <c r="O89" s="551">
        <v>3381.3919999999998</v>
      </c>
      <c r="P89" s="1371">
        <v>3381.3919999999998</v>
      </c>
      <c r="Q89" s="551">
        <v>3381.3919999999998</v>
      </c>
      <c r="R89" s="551">
        <v>3381.3919999999998</v>
      </c>
      <c r="S89" s="551">
        <v>3381.3919999999998</v>
      </c>
      <c r="T89" s="1371">
        <v>3381.3919999999998</v>
      </c>
      <c r="U89" s="551">
        <v>3381.3919999999998</v>
      </c>
      <c r="V89" s="551">
        <v>3581.3919999999998</v>
      </c>
      <c r="W89" s="551">
        <v>3581.3919999999998</v>
      </c>
      <c r="X89" s="1371">
        <v>3581.3919999999998</v>
      </c>
      <c r="Y89" s="551">
        <v>3581.3919999999998</v>
      </c>
      <c r="Z89" s="551">
        <v>3581.3919999999998</v>
      </c>
      <c r="AA89" s="551">
        <v>3581.3919999999998</v>
      </c>
      <c r="AB89" s="1371">
        <v>3581.3919999999998</v>
      </c>
      <c r="AC89" s="551">
        <v>3581.3919999999998</v>
      </c>
      <c r="AD89" s="551">
        <v>3581.3919999999998</v>
      </c>
      <c r="AE89" s="551">
        <v>3581.3919999999998</v>
      </c>
      <c r="AF89" s="1371">
        <v>3581.3919999999998</v>
      </c>
      <c r="AG89" s="551">
        <v>3581.3918549999999</v>
      </c>
      <c r="AH89" s="551">
        <v>3581.3918549999999</v>
      </c>
      <c r="AI89" s="551">
        <v>3581.3918549999999</v>
      </c>
      <c r="AJ89" s="1371">
        <v>3581.3918549999999</v>
      </c>
      <c r="AK89" s="551">
        <v>3581.3918549999999</v>
      </c>
      <c r="AL89" s="551">
        <v>3581.3918549999999</v>
      </c>
      <c r="AM89" s="1871">
        <v>3581.3918549999999</v>
      </c>
      <c r="AN89" s="1876">
        <v>0</v>
      </c>
      <c r="AO89" s="1876">
        <v>0</v>
      </c>
      <c r="AR89" s="1932"/>
    </row>
    <row r="90" spans="1:44" ht="10.6" customHeight="1">
      <c r="A90" s="214"/>
      <c r="B90" s="214"/>
      <c r="C90" s="199"/>
      <c r="D90" s="916"/>
      <c r="E90" s="909"/>
      <c r="F90" s="558" t="s">
        <v>827</v>
      </c>
      <c r="G90" s="558"/>
      <c r="H90" s="908"/>
      <c r="I90" s="558"/>
      <c r="J90" s="918"/>
      <c r="K90" s="918"/>
      <c r="L90" s="918"/>
      <c r="M90" s="551">
        <v>3017.8879999999999</v>
      </c>
      <c r="N90" s="551">
        <v>2763.2559999999999</v>
      </c>
      <c r="O90" s="551">
        <v>3161.9630000000002</v>
      </c>
      <c r="P90" s="1371">
        <v>3161.9630000000002</v>
      </c>
      <c r="Q90" s="551">
        <v>3161.9630000000002</v>
      </c>
      <c r="R90" s="551">
        <v>3161.9630000000002</v>
      </c>
      <c r="S90" s="551">
        <v>3161.9630000000002</v>
      </c>
      <c r="T90" s="1371">
        <v>3660.8139999999999</v>
      </c>
      <c r="U90" s="551">
        <v>3660.8139999999999</v>
      </c>
      <c r="V90" s="551">
        <v>3105.07</v>
      </c>
      <c r="W90" s="551">
        <v>3105.07</v>
      </c>
      <c r="X90" s="1371">
        <v>3105.07</v>
      </c>
      <c r="Y90" s="551">
        <v>3105.07</v>
      </c>
      <c r="Z90" s="551">
        <v>3105.07</v>
      </c>
      <c r="AA90" s="551">
        <v>2555.1660000000002</v>
      </c>
      <c r="AB90" s="1371">
        <v>2555.1660000000002</v>
      </c>
      <c r="AC90" s="551">
        <v>2555.1660000000002</v>
      </c>
      <c r="AD90" s="551">
        <v>1995.6010000000001</v>
      </c>
      <c r="AE90" s="551">
        <v>2344.8159999999998</v>
      </c>
      <c r="AF90" s="1371">
        <v>2344.8159999999998</v>
      </c>
      <c r="AG90" s="551">
        <v>2344.816181525</v>
      </c>
      <c r="AH90" s="551">
        <v>1845.5288815250001</v>
      </c>
      <c r="AI90" s="551">
        <v>1446.821501525</v>
      </c>
      <c r="AJ90" s="1371">
        <v>1546.446981525</v>
      </c>
      <c r="AK90" s="551">
        <v>1546.446981525</v>
      </c>
      <c r="AL90" s="551">
        <v>1546.446981525</v>
      </c>
      <c r="AM90" s="1871">
        <v>2304.4167241159998</v>
      </c>
      <c r="AN90" s="1876">
        <v>0.49013626179640646</v>
      </c>
      <c r="AO90" s="1876">
        <v>0.59274431689539075</v>
      </c>
      <c r="AR90" s="1932"/>
    </row>
    <row r="91" spans="1:44" ht="10.6" customHeight="1">
      <c r="A91" s="214"/>
      <c r="B91" s="214"/>
      <c r="D91" s="924"/>
      <c r="E91" s="909"/>
      <c r="F91" s="558" t="s">
        <v>1060</v>
      </c>
      <c r="G91" s="558"/>
      <c r="H91" s="908"/>
      <c r="I91" s="906"/>
      <c r="J91" s="918"/>
      <c r="K91" s="918"/>
      <c r="L91" s="918"/>
      <c r="M91" s="551">
        <v>285.88299999999998</v>
      </c>
      <c r="N91" s="551">
        <v>285.88600000000002</v>
      </c>
      <c r="O91" s="551">
        <v>286.541</v>
      </c>
      <c r="P91" s="1371">
        <v>285.88900000000001</v>
      </c>
      <c r="Q91" s="551">
        <v>285.98500000000001</v>
      </c>
      <c r="R91" s="551">
        <v>285.988</v>
      </c>
      <c r="S91" s="551">
        <v>286.30500000000001</v>
      </c>
      <c r="T91" s="1371">
        <v>287.48</v>
      </c>
      <c r="U91" s="551">
        <v>288.97399999999999</v>
      </c>
      <c r="V91" s="551">
        <v>1087.6980000000001</v>
      </c>
      <c r="W91" s="551">
        <v>1087.568</v>
      </c>
      <c r="X91" s="1371">
        <v>1086.8119999999999</v>
      </c>
      <c r="Y91" s="551">
        <v>1086.8150000000001</v>
      </c>
      <c r="Z91" s="551">
        <v>1086.837</v>
      </c>
      <c r="AA91" s="551">
        <v>1094.5150000000001</v>
      </c>
      <c r="AB91" s="1371">
        <v>1096.194</v>
      </c>
      <c r="AC91" s="551">
        <v>1096.194</v>
      </c>
      <c r="AD91" s="551">
        <v>1096.194</v>
      </c>
      <c r="AE91" s="551">
        <v>1096.194</v>
      </c>
      <c r="AF91" s="1371">
        <v>1096.194</v>
      </c>
      <c r="AG91" s="551">
        <v>1096.1942295260001</v>
      </c>
      <c r="AH91" s="551">
        <v>1096.1942295260001</v>
      </c>
      <c r="AI91" s="551">
        <v>1096.1942295260001</v>
      </c>
      <c r="AJ91" s="1371">
        <v>1096.1942295260001</v>
      </c>
      <c r="AK91" s="551">
        <v>1096.1942295260001</v>
      </c>
      <c r="AL91" s="551">
        <v>1108.4503637959999</v>
      </c>
      <c r="AM91" s="1871">
        <v>1108.4503637959999</v>
      </c>
      <c r="AN91" s="1876">
        <v>0</v>
      </c>
      <c r="AO91" s="1876">
        <v>1.1180622867627665E-2</v>
      </c>
      <c r="AR91" s="1932"/>
    </row>
    <row r="92" spans="1:44" ht="10.6" customHeight="1">
      <c r="A92" s="214"/>
      <c r="B92" s="214"/>
      <c r="D92" s="916"/>
      <c r="E92" s="909"/>
      <c r="F92" s="558" t="s">
        <v>828</v>
      </c>
      <c r="G92" s="558"/>
      <c r="H92" s="905"/>
      <c r="I92" s="907"/>
      <c r="J92" s="918"/>
      <c r="K92" s="918"/>
      <c r="L92" s="918"/>
      <c r="M92" s="925">
        <v>-2149.4849999999997</v>
      </c>
      <c r="N92" s="925">
        <v>-2113.7979999999998</v>
      </c>
      <c r="O92" s="925">
        <v>-2158.2220000000002</v>
      </c>
      <c r="P92" s="1373">
        <v>-2213.9699999999998</v>
      </c>
      <c r="Q92" s="925">
        <v>-2106.6790000000001</v>
      </c>
      <c r="R92" s="925">
        <v>-2082.5830000000001</v>
      </c>
      <c r="S92" s="925">
        <v>-2018.2929999999999</v>
      </c>
      <c r="T92" s="1373">
        <v>-2120.5970000000002</v>
      </c>
      <c r="U92" s="925">
        <v>-2194.886</v>
      </c>
      <c r="V92" s="925">
        <v>-2126.0479999999998</v>
      </c>
      <c r="W92" s="925">
        <v>-2155.067</v>
      </c>
      <c r="X92" s="1373">
        <v>-2212.2779999999998</v>
      </c>
      <c r="Y92" s="925">
        <v>-2135.5479999999998</v>
      </c>
      <c r="Z92" s="925">
        <v>-2064.3690000000001</v>
      </c>
      <c r="AA92" s="925">
        <v>-2003.4659999999999</v>
      </c>
      <c r="AB92" s="1373">
        <v>-2061.0970000000002</v>
      </c>
      <c r="AC92" s="925">
        <v>-2171.0039999999999</v>
      </c>
      <c r="AD92" s="925">
        <v>-2334.92</v>
      </c>
      <c r="AE92" s="925">
        <v>-2176.3449999999998</v>
      </c>
      <c r="AF92" s="1373">
        <v>-2324.3209999999999</v>
      </c>
      <c r="AG92" s="925">
        <v>-1895.959228767</v>
      </c>
      <c r="AH92" s="925">
        <v>-1884.047149496</v>
      </c>
      <c r="AI92" s="925">
        <v>-1766.257647315</v>
      </c>
      <c r="AJ92" s="1373">
        <v>-1568.0503369779999</v>
      </c>
      <c r="AK92" s="925">
        <v>-1584.048585127</v>
      </c>
      <c r="AL92" s="925">
        <v>-1512.6400337790001</v>
      </c>
      <c r="AM92" s="1872">
        <v>-1449.3292978429999</v>
      </c>
      <c r="AN92" s="1877" t="s">
        <v>1101</v>
      </c>
      <c r="AO92" s="1877" t="s">
        <v>1101</v>
      </c>
      <c r="AR92" s="1932"/>
    </row>
    <row r="93" spans="1:44" ht="10.6" customHeight="1">
      <c r="A93" s="186"/>
      <c r="B93" s="214"/>
      <c r="D93" s="916"/>
      <c r="E93" s="558"/>
      <c r="F93" s="558" t="s">
        <v>1072</v>
      </c>
      <c r="G93" s="558"/>
      <c r="H93" s="905"/>
      <c r="I93" s="558"/>
      <c r="J93" s="907"/>
      <c r="K93" s="907"/>
      <c r="L93" s="907"/>
      <c r="M93" s="551">
        <v>15805.938</v>
      </c>
      <c r="N93" s="551">
        <v>16473.453000000001</v>
      </c>
      <c r="O93" s="551">
        <v>17031.990000000002</v>
      </c>
      <c r="P93" s="1371">
        <v>17124.656999999999</v>
      </c>
      <c r="Q93" s="551">
        <v>17169.691999999999</v>
      </c>
      <c r="R93" s="551">
        <v>17115.266</v>
      </c>
      <c r="S93" s="551">
        <v>17144.118999999999</v>
      </c>
      <c r="T93" s="1371">
        <v>17345.985000000001</v>
      </c>
      <c r="U93" s="551">
        <v>17137.704000000002</v>
      </c>
      <c r="V93" s="551">
        <v>17250.955000000002</v>
      </c>
      <c r="W93" s="551">
        <v>17700.978999999999</v>
      </c>
      <c r="X93" s="1371">
        <v>17861.857</v>
      </c>
      <c r="Y93" s="551">
        <v>17710.435000000001</v>
      </c>
      <c r="Z93" s="551">
        <v>18391.717000000001</v>
      </c>
      <c r="AA93" s="551">
        <v>19038.313999999998</v>
      </c>
      <c r="AB93" s="1371">
        <v>19383.228999999999</v>
      </c>
      <c r="AC93" s="551">
        <v>18881.510999999999</v>
      </c>
      <c r="AD93" s="551">
        <v>19673.11</v>
      </c>
      <c r="AE93" s="551">
        <v>20466.161</v>
      </c>
      <c r="AF93" s="1371">
        <v>20948.168000000001</v>
      </c>
      <c r="AG93" s="551">
        <v>20356.945011222</v>
      </c>
      <c r="AH93" s="551">
        <v>20931.857158526</v>
      </c>
      <c r="AI93" s="551">
        <v>21734.983864248999</v>
      </c>
      <c r="AJ93" s="1371">
        <v>21925.091484354001</v>
      </c>
      <c r="AK93" s="551">
        <v>21568.945583905999</v>
      </c>
      <c r="AL93" s="551">
        <v>22425.954698490001</v>
      </c>
      <c r="AM93" s="1871">
        <v>23261.441811621</v>
      </c>
      <c r="AN93" s="1876">
        <v>3.7255364347420938E-2</v>
      </c>
      <c r="AO93" s="1876">
        <v>7.023046149497314E-2</v>
      </c>
      <c r="AR93" s="1932"/>
    </row>
    <row r="94" spans="1:44" ht="10.6" customHeight="1">
      <c r="A94" s="186"/>
      <c r="B94" s="214"/>
      <c r="D94" s="916"/>
      <c r="E94" s="558"/>
      <c r="F94" s="2" t="s">
        <v>1083</v>
      </c>
      <c r="G94" s="2"/>
      <c r="H94" s="905"/>
      <c r="I94" s="558"/>
      <c r="J94" s="907"/>
      <c r="K94" s="907"/>
      <c r="L94" s="907"/>
      <c r="M94" s="551">
        <v>198.369</v>
      </c>
      <c r="N94" s="551">
        <v>206.423</v>
      </c>
      <c r="O94" s="551">
        <v>208.875</v>
      </c>
      <c r="P94" s="1371">
        <v>213.113</v>
      </c>
      <c r="Q94" s="551">
        <v>223.423</v>
      </c>
      <c r="R94" s="551">
        <v>233.11600000000001</v>
      </c>
      <c r="S94" s="551">
        <v>100.803</v>
      </c>
      <c r="T94" s="1371">
        <v>100.01600000000001</v>
      </c>
      <c r="U94" s="551">
        <v>91.158000000000001</v>
      </c>
      <c r="V94" s="551">
        <v>105.59</v>
      </c>
      <c r="W94" s="551">
        <v>100.726</v>
      </c>
      <c r="X94" s="1371">
        <v>97.403000000000006</v>
      </c>
      <c r="Y94" s="551">
        <v>100.56399999999999</v>
      </c>
      <c r="Z94" s="551">
        <v>101.85299999999999</v>
      </c>
      <c r="AA94" s="551">
        <v>105.325</v>
      </c>
      <c r="AB94" s="1371">
        <v>106.63500000000001</v>
      </c>
      <c r="AC94" s="551">
        <v>109.209</v>
      </c>
      <c r="AD94" s="551">
        <v>114.40300000000001</v>
      </c>
      <c r="AE94" s="551">
        <v>129.41900000000001</v>
      </c>
      <c r="AF94" s="1371">
        <v>110.937</v>
      </c>
      <c r="AG94" s="551">
        <v>121.793269864</v>
      </c>
      <c r="AH94" s="551">
        <v>125.760711884</v>
      </c>
      <c r="AI94" s="551">
        <v>126.431904579</v>
      </c>
      <c r="AJ94" s="1371">
        <v>122.377106119</v>
      </c>
      <c r="AK94" s="551">
        <v>124.510246033</v>
      </c>
      <c r="AL94" s="551">
        <v>114.036833538</v>
      </c>
      <c r="AM94" s="1871">
        <v>118.189676154</v>
      </c>
      <c r="AN94" s="1876">
        <v>3.6416677727342917E-2</v>
      </c>
      <c r="AO94" s="1876">
        <v>-6.5191048512995509E-2</v>
      </c>
      <c r="AR94" s="1932"/>
    </row>
    <row r="95" spans="1:44" ht="10.6" customHeight="1" thickBot="1">
      <c r="A95" s="186"/>
      <c r="B95" s="214"/>
      <c r="D95" s="916"/>
      <c r="E95" s="911" t="s">
        <v>830</v>
      </c>
      <c r="F95" s="912"/>
      <c r="G95" s="912"/>
      <c r="H95" s="913"/>
      <c r="I95" s="215"/>
      <c r="J95" s="216"/>
      <c r="K95" s="216"/>
      <c r="L95" s="216"/>
      <c r="M95" s="992">
        <v>325795.90299999999</v>
      </c>
      <c r="N95" s="992">
        <v>326561.33100000001</v>
      </c>
      <c r="O95" s="1354">
        <v>329802.27900000004</v>
      </c>
      <c r="P95" s="1374">
        <v>340447.18300000002</v>
      </c>
      <c r="Q95" s="992">
        <v>345062.712</v>
      </c>
      <c r="R95" s="992">
        <v>359318.93599999999</v>
      </c>
      <c r="S95" s="1354">
        <v>357221.04</v>
      </c>
      <c r="T95" s="1374">
        <v>348181.658</v>
      </c>
      <c r="U95" s="1354">
        <v>364364.49300000002</v>
      </c>
      <c r="V95" s="1354">
        <v>365351.99699999997</v>
      </c>
      <c r="W95" s="1354">
        <v>365537.82</v>
      </c>
      <c r="X95" s="1374">
        <v>374310.41499999998</v>
      </c>
      <c r="Y95" s="1354">
        <v>389831.63699999999</v>
      </c>
      <c r="Z95" s="1354">
        <v>393520.65299999999</v>
      </c>
      <c r="AA95" s="1354">
        <v>408422.79200000002</v>
      </c>
      <c r="AB95" s="1374">
        <v>415976.62699999998</v>
      </c>
      <c r="AC95" s="1354">
        <v>432118.83100000001</v>
      </c>
      <c r="AD95" s="1354">
        <v>448831.125</v>
      </c>
      <c r="AE95" s="1354">
        <v>465056.36200000002</v>
      </c>
      <c r="AF95" s="1374">
        <v>443340.97899999999</v>
      </c>
      <c r="AG95" s="1354">
        <v>441112.87879714702</v>
      </c>
      <c r="AH95" s="1354">
        <v>445294.20041491202</v>
      </c>
      <c r="AI95" s="1354">
        <v>447389.16238480998</v>
      </c>
      <c r="AJ95" s="1374">
        <v>458017.06656618498</v>
      </c>
      <c r="AK95" s="1354">
        <v>464600.50530813099</v>
      </c>
      <c r="AL95" s="1354">
        <v>468915.08564388001</v>
      </c>
      <c r="AM95" s="1873">
        <v>501762.665244926</v>
      </c>
      <c r="AN95" s="1878">
        <v>7.0050166025138916E-2</v>
      </c>
      <c r="AO95" s="1878">
        <v>0.12153513636825219</v>
      </c>
      <c r="AP95" s="1680"/>
      <c r="AR95" s="1932"/>
    </row>
    <row r="96" spans="1:44" ht="10.6" customHeight="1">
      <c r="A96" s="186"/>
      <c r="B96" s="214"/>
      <c r="E96" s="467"/>
      <c r="F96" s="1279"/>
      <c r="G96" s="1279"/>
      <c r="H96" s="910"/>
      <c r="I96" s="217"/>
      <c r="J96" s="548"/>
      <c r="K96" s="548"/>
      <c r="L96" s="548"/>
      <c r="M96" s="1281"/>
      <c r="N96" s="1281"/>
      <c r="O96" s="1281"/>
      <c r="P96" s="1281"/>
      <c r="Q96" s="1234"/>
      <c r="R96" s="1234"/>
      <c r="S96" s="1234"/>
      <c r="T96" s="1234"/>
      <c r="U96" s="1234"/>
      <c r="V96" s="1234"/>
      <c r="W96" s="1234"/>
      <c r="X96" s="1234"/>
      <c r="Y96" s="1234"/>
      <c r="Z96" s="1234"/>
      <c r="AA96" s="1234"/>
      <c r="AB96" s="1234"/>
      <c r="AC96" s="1234"/>
      <c r="AD96" s="1234"/>
      <c r="AE96" s="1234"/>
      <c r="AF96" s="1234"/>
      <c r="AG96" s="1234"/>
      <c r="AH96" s="1234"/>
      <c r="AI96" s="1234"/>
      <c r="AJ96" s="1234"/>
      <c r="AK96" s="1234"/>
      <c r="AL96" s="1234"/>
      <c r="AM96" s="1234"/>
      <c r="AN96" s="1280"/>
      <c r="AO96" s="1280"/>
    </row>
    <row r="97" spans="1:42" ht="10.6" customHeight="1">
      <c r="A97" s="186"/>
      <c r="B97" s="214"/>
      <c r="E97" s="1278"/>
      <c r="F97" s="1279"/>
      <c r="G97" s="1279"/>
      <c r="H97" s="910"/>
      <c r="I97" s="217"/>
      <c r="J97" s="548"/>
      <c r="K97" s="548"/>
      <c r="L97" s="548"/>
      <c r="M97" s="1281"/>
      <c r="N97" s="1281"/>
      <c r="O97" s="1281"/>
      <c r="P97" s="1281"/>
      <c r="Q97" s="1234"/>
      <c r="R97" s="1234"/>
      <c r="S97" s="1234"/>
      <c r="T97" s="1234"/>
      <c r="U97" s="1234"/>
      <c r="V97" s="1234"/>
      <c r="W97" s="1234"/>
      <c r="X97" s="1234"/>
      <c r="Y97" s="1234"/>
      <c r="Z97" s="1234"/>
      <c r="AA97" s="1234"/>
      <c r="AB97" s="1234"/>
      <c r="AC97" s="1234"/>
      <c r="AD97" s="1234"/>
      <c r="AE97" s="1234"/>
      <c r="AF97" s="1234"/>
      <c r="AG97" s="1234"/>
      <c r="AH97" s="1234"/>
      <c r="AI97" s="1234"/>
      <c r="AJ97" s="1234"/>
      <c r="AK97" s="1234"/>
      <c r="AL97" s="1234"/>
      <c r="AM97" s="1234"/>
      <c r="AN97" s="1280"/>
      <c r="AO97" s="930">
        <v>7</v>
      </c>
    </row>
    <row r="98" spans="1:42" s="1064" customFormat="1" ht="10.6" customHeight="1">
      <c r="A98" s="186"/>
      <c r="B98" s="214"/>
      <c r="C98" s="191"/>
      <c r="D98" s="191"/>
      <c r="E98" s="191"/>
      <c r="F98" s="191"/>
      <c r="G98" s="191"/>
      <c r="H98" s="222"/>
      <c r="I98" s="222"/>
      <c r="J98" s="222"/>
      <c r="K98" s="222"/>
      <c r="L98" s="222"/>
      <c r="M98" s="222"/>
      <c r="N98" s="222"/>
      <c r="O98" s="222"/>
      <c r="P98" s="222"/>
      <c r="Q98" s="222"/>
      <c r="R98" s="222"/>
      <c r="S98" s="222"/>
      <c r="T98" s="1068"/>
      <c r="U98" s="1068"/>
      <c r="V98" s="1068"/>
      <c r="W98" s="1068"/>
      <c r="X98" s="1068"/>
      <c r="Y98" s="1068"/>
      <c r="Z98" s="194"/>
      <c r="AA98" s="1068"/>
      <c r="AB98" s="1068"/>
      <c r="AC98" s="1068"/>
      <c r="AD98" s="1068"/>
      <c r="AE98" s="1068"/>
      <c r="AF98" s="1068"/>
      <c r="AG98" s="1068"/>
      <c r="AH98" s="1068"/>
      <c r="AI98" s="1068"/>
      <c r="AJ98" s="1068"/>
      <c r="AK98" s="1068"/>
      <c r="AL98" s="1068"/>
      <c r="AM98" s="1068"/>
      <c r="AN98" s="222"/>
      <c r="AO98" s="222"/>
      <c r="AP98" s="1676"/>
    </row>
    <row r="99" spans="1:42" ht="10.050000000000001" customHeight="1">
      <c r="A99" s="186"/>
      <c r="B99" s="208"/>
    </row>
    <row r="100" spans="1:42" ht="10.050000000000001" customHeight="1">
      <c r="A100" s="186"/>
      <c r="B100" s="208"/>
    </row>
    <row r="101" spans="1:42" ht="10.050000000000001" customHeight="1">
      <c r="A101" s="186"/>
      <c r="B101" s="208"/>
    </row>
    <row r="102" spans="1:42" ht="10.050000000000001" customHeight="1">
      <c r="A102" s="186"/>
      <c r="B102" s="208"/>
    </row>
    <row r="103" spans="1:42" ht="10.050000000000001" customHeight="1">
      <c r="A103" s="186"/>
      <c r="B103" s="208"/>
    </row>
    <row r="104" spans="1:42" ht="10.050000000000001" customHeight="1">
      <c r="A104" s="186"/>
      <c r="B104" s="208"/>
    </row>
    <row r="105" spans="1:42" ht="10.050000000000001" customHeight="1">
      <c r="A105" s="186"/>
      <c r="B105" s="208"/>
    </row>
    <row r="106" spans="1:42" ht="10.050000000000001" customHeight="1">
      <c r="A106" s="186"/>
      <c r="B106" s="208"/>
    </row>
    <row r="107" spans="1:42" ht="10.050000000000001" customHeight="1">
      <c r="A107" s="186"/>
      <c r="B107" s="208"/>
    </row>
    <row r="108" spans="1:42" ht="10.050000000000001" customHeight="1">
      <c r="A108" s="186"/>
      <c r="B108" s="208"/>
    </row>
    <row r="109" spans="1:42" ht="10.050000000000001" customHeight="1">
      <c r="A109" s="186"/>
      <c r="B109" s="208"/>
    </row>
    <row r="110" spans="1:42" ht="10.050000000000001" customHeight="1">
      <c r="A110" s="186"/>
      <c r="B110" s="208"/>
    </row>
    <row r="111" spans="1:42" ht="10.050000000000001" customHeight="1">
      <c r="A111" s="186"/>
      <c r="B111" s="208"/>
    </row>
    <row r="112" spans="1:42" ht="10.050000000000001" customHeight="1">
      <c r="B112" s="208"/>
    </row>
    <row r="113" spans="2:2" ht="10.050000000000001" customHeight="1">
      <c r="B113" s="208"/>
    </row>
    <row r="114" spans="2:2" ht="10.050000000000001" customHeight="1">
      <c r="B114" s="208"/>
    </row>
    <row r="115" spans="2:2" ht="10.050000000000001" customHeight="1"/>
    <row r="116" spans="2:2" ht="10.050000000000001" customHeight="1"/>
    <row r="117" spans="2:2" ht="10.050000000000001" customHeight="1"/>
    <row r="118" spans="2:2" ht="10.050000000000001" customHeight="1"/>
    <row r="119" spans="2:2" ht="10.050000000000001" customHeight="1"/>
    <row r="120" spans="2:2" ht="10.050000000000001" customHeight="1"/>
    <row r="121" spans="2:2" ht="10.050000000000001" customHeight="1"/>
    <row r="122" spans="2:2" ht="10.050000000000001" customHeight="1"/>
    <row r="123" spans="2:2" ht="10.050000000000001" customHeight="1"/>
  </sheetData>
  <mergeCells count="4">
    <mergeCell ref="AN53:AO53"/>
    <mergeCell ref="F13:H13"/>
    <mergeCell ref="F60:H60"/>
    <mergeCell ref="AN6:AO6"/>
  </mergeCells>
  <phoneticPr fontId="5" type="noConversion"/>
  <hyperlinks>
    <hyperlink ref="A6" location="'Table of Contents'!A1" display="Table of  Contents"/>
    <hyperlink ref="A6:B6" location="'Table of Contents'!A1" display="Table of  Contents"/>
    <hyperlink ref="A53" location="'Table of Contents'!A1" display="Table of  Contents"/>
    <hyperlink ref="A53:B53"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56" location="'Financial Highlights'!A1" display="Financial Highlights"/>
    <hyperlink ref="B57" location="IS!A1" display="Income Statements [Group/Bank]"/>
    <hyperlink ref="B58" location="BS!A1" display="Balance Sheets [Group/Bank]"/>
    <hyperlink ref="B60" location="'NIM NIS_Bank'!A1" display="NIM &amp; NIS [Bank]"/>
    <hyperlink ref="B63" location="Loans_Bank!A1" display="Loans [Bank]"/>
    <hyperlink ref="B65" location="'Asset Quality_Group'!A1" display="Asset Quality [Group]"/>
    <hyperlink ref="B66" location="'Asset Quality_Bank'!A1" display="Asset Quality [Bank]"/>
    <hyperlink ref="B67" location="'Provision_Bank '!A1" display="Provision [Bank]"/>
    <hyperlink ref="B68" location="Delinquency_Bank!A1" display="Delinquency [Bank]"/>
    <hyperlink ref="B61" location="'Non-Interest Income'!A1" display="Non-Interest Income [Group/Bank]"/>
    <hyperlink ref="B62" location="'SG&amp;A Expense'!A1" display="SG&amp;A Expense [Group/Bank]"/>
    <hyperlink ref="B64" location="'Funding_Bank '!A1" display="Funding [Bank]"/>
    <hyperlink ref="B69" location="'Capital Adequacy_Group'!A1" display="Capital Adequacy [Group]"/>
    <hyperlink ref="B70" location="'Capital Adequacy_Bank'!A1" display="Capital Adequacy [Bank]"/>
    <hyperlink ref="B71" location="'Woori Card'!A1" display="Woori Card"/>
    <hyperlink ref="B74" location="'Orgarnization Structure'!A1" display="Orgarnization Structure"/>
    <hyperlink ref="B75" location="'Credit Rating'!A1" display="Credit Rating"/>
    <hyperlink ref="B25" location="'Woori Financial Capital'!A1" display="Woori Financial Capital"/>
    <hyperlink ref="B72" location="'Woori Financial Capital'!A1" display="Woori Financial Capital"/>
    <hyperlink ref="B73" location="'Woori Investment Bank '!A1" display="Woori Investment Bank"/>
    <hyperlink ref="B26" location="'Woori Investment Bank '!A1" display="Woori Investment Bank"/>
    <hyperlink ref="B59" location="'NIM_Bank + Card'!A1" display="NIM [Bank+Card]"/>
  </hyperlinks>
  <pageMargins left="0.23622047244094491" right="0.31496062992125984" top="0.74803149606299213" bottom="0.31496062992125984" header="0.31496062992125984" footer="0.31496062992125984"/>
  <pageSetup paperSize="9" scale="71" fitToHeight="0" orientation="landscape" r:id="rId1"/>
  <rowBreaks count="1" manualBreakCount="1">
    <brk id="49" max="3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3" tint="0.59999389629810485"/>
    <pageSetUpPr fitToPage="1"/>
  </sheetPr>
  <dimension ref="A1:AM44"/>
  <sheetViews>
    <sheetView view="pageBreakPreview" zoomScale="70" zoomScaleNormal="130" zoomScaleSheetLayoutView="70" workbookViewId="0">
      <pane xSplit="8" ySplit="4" topLeftCell="I5" activePane="bottomRight" state="frozen"/>
      <selection activeCell="T50" sqref="T50"/>
      <selection pane="topRight" activeCell="T50" sqref="T50"/>
      <selection pane="bottomLeft" activeCell="T50" sqref="T50"/>
      <selection pane="bottomRight" activeCell="AI41" sqref="AI41"/>
    </sheetView>
  </sheetViews>
  <sheetFormatPr defaultColWidth="9" defaultRowHeight="11.9"/>
  <cols>
    <col min="1" max="1" width="0.875" style="112" customWidth="1"/>
    <col min="2" max="2" width="27.75" style="157" bestFit="1" customWidth="1"/>
    <col min="3" max="4" width="1.625" style="116" customWidth="1"/>
    <col min="5" max="5" width="22.25" style="116" customWidth="1"/>
    <col min="6" max="6" width="1.5" style="116" customWidth="1"/>
    <col min="7" max="7" width="9.375" style="116" customWidth="1"/>
    <col min="8" max="8" width="9.375" style="141" customWidth="1"/>
    <col min="9" max="16" width="10.625" style="116" hidden="1" customWidth="1"/>
    <col min="17" max="17" width="10.625" style="261" hidden="1" customWidth="1"/>
    <col min="18" max="18" width="10.625" style="116" hidden="1" customWidth="1"/>
    <col min="19" max="20" width="10.625" style="1151" hidden="1" customWidth="1"/>
    <col min="21" max="21" width="10.625" style="116" hidden="1" customWidth="1"/>
    <col min="22" max="23" width="10.625" style="1151" hidden="1" customWidth="1"/>
    <col min="24" max="24" width="10.625" style="116" hidden="1" customWidth="1"/>
    <col min="25" max="25" width="9" style="116" hidden="1" customWidth="1"/>
    <col min="26" max="27" width="9" style="1151" hidden="1" customWidth="1"/>
    <col min="28" max="28" width="9" style="1151" customWidth="1"/>
    <col min="29" max="31" width="9" style="1151" hidden="1" customWidth="1"/>
    <col min="32" max="39" width="9" style="1151" customWidth="1"/>
    <col min="40" max="16384" width="9" style="116"/>
  </cols>
  <sheetData>
    <row r="1" spans="1:39" s="118" customFormat="1" ht="10.6" customHeight="1">
      <c r="A1" s="1883"/>
      <c r="B1" s="113"/>
      <c r="C1" s="114"/>
      <c r="D1" s="114"/>
      <c r="E1" s="114"/>
      <c r="F1" s="114"/>
      <c r="G1" s="114"/>
      <c r="H1" s="115"/>
      <c r="I1" s="115"/>
      <c r="J1" s="115"/>
      <c r="K1" s="115"/>
      <c r="L1" s="115"/>
      <c r="M1" s="115"/>
      <c r="N1" s="115"/>
      <c r="O1" s="115"/>
      <c r="P1" s="115"/>
      <c r="Q1" s="501"/>
      <c r="R1" s="115"/>
      <c r="S1" s="1150"/>
      <c r="T1" s="1150"/>
      <c r="V1" s="1152"/>
      <c r="W1" s="1152"/>
      <c r="Z1" s="1152"/>
      <c r="AA1" s="1152"/>
      <c r="AB1" s="1152"/>
      <c r="AC1" s="1152"/>
      <c r="AD1" s="1152"/>
      <c r="AE1" s="1152"/>
      <c r="AF1" s="1152"/>
      <c r="AG1" s="1152"/>
      <c r="AH1" s="1152"/>
      <c r="AI1" s="1152"/>
      <c r="AJ1" s="1152"/>
      <c r="AK1" s="1152"/>
      <c r="AL1" s="1152"/>
      <c r="AM1" s="1152"/>
    </row>
    <row r="2" spans="1:39" s="118" customFormat="1" ht="15.8" customHeight="1">
      <c r="A2" s="19"/>
      <c r="B2" s="117"/>
      <c r="D2" s="600" t="s">
        <v>1459</v>
      </c>
      <c r="H2" s="149"/>
      <c r="I2" s="119"/>
      <c r="J2" s="119"/>
      <c r="K2" s="119"/>
      <c r="L2" s="119"/>
      <c r="M2" s="119"/>
      <c r="N2" s="119"/>
      <c r="O2" s="119"/>
      <c r="P2" s="119"/>
      <c r="Q2" s="164"/>
      <c r="R2" s="119"/>
      <c r="S2" s="1153"/>
      <c r="T2" s="1153"/>
      <c r="V2" s="1152"/>
      <c r="W2" s="1152"/>
      <c r="Z2" s="1152"/>
      <c r="AA2" s="1152"/>
      <c r="AB2" s="1152"/>
      <c r="AC2" s="1152"/>
      <c r="AD2" s="1152"/>
      <c r="AE2" s="1152"/>
      <c r="AF2" s="1152"/>
      <c r="AG2" s="1152"/>
      <c r="AH2" s="1152"/>
      <c r="AI2" s="1152"/>
      <c r="AJ2" s="1152"/>
      <c r="AK2" s="1152"/>
      <c r="AL2" s="1152"/>
      <c r="AM2" s="1152"/>
    </row>
    <row r="3" spans="1:39" s="528" customFormat="1" ht="5.05" customHeight="1">
      <c r="A3" s="532"/>
      <c r="B3" s="527"/>
      <c r="D3" s="533"/>
      <c r="H3" s="549"/>
      <c r="I3" s="534"/>
      <c r="J3" s="534"/>
      <c r="K3" s="534"/>
      <c r="L3" s="534"/>
      <c r="M3" s="534"/>
      <c r="N3" s="534"/>
      <c r="O3" s="534"/>
      <c r="P3" s="534"/>
      <c r="Q3" s="534"/>
      <c r="R3" s="534"/>
      <c r="S3" s="1186"/>
      <c r="T3" s="1186"/>
      <c r="U3" s="534"/>
      <c r="V3" s="1186"/>
      <c r="W3" s="1186"/>
      <c r="Z3" s="1130"/>
      <c r="AA3" s="1130"/>
      <c r="AB3" s="1130"/>
      <c r="AC3" s="1130"/>
      <c r="AD3" s="1130"/>
      <c r="AE3" s="1130"/>
      <c r="AF3" s="1130"/>
      <c r="AG3" s="1130"/>
      <c r="AH3" s="1130"/>
      <c r="AI3" s="1130"/>
      <c r="AJ3" s="1130"/>
      <c r="AK3" s="1130"/>
      <c r="AL3" s="1130"/>
      <c r="AM3" s="1130"/>
    </row>
    <row r="4" spans="1:39" s="563" customFormat="1" ht="20.05" customHeight="1">
      <c r="A4" s="561"/>
      <c r="B4" s="562"/>
      <c r="D4" s="564"/>
      <c r="H4" s="577"/>
      <c r="I4" s="531" t="s">
        <v>704</v>
      </c>
      <c r="J4" s="531" t="s">
        <v>708</v>
      </c>
      <c r="K4" s="531" t="s">
        <v>730</v>
      </c>
      <c r="L4" s="531" t="s">
        <v>754</v>
      </c>
      <c r="M4" s="531" t="s">
        <v>763</v>
      </c>
      <c r="N4" s="531" t="s">
        <v>771</v>
      </c>
      <c r="O4" s="531" t="s">
        <v>783</v>
      </c>
      <c r="P4" s="531" t="s">
        <v>786</v>
      </c>
      <c r="Q4" s="990" t="s">
        <v>1092</v>
      </c>
      <c r="R4" s="531" t="s">
        <v>1091</v>
      </c>
      <c r="S4" s="1303" t="s">
        <v>1169</v>
      </c>
      <c r="T4" s="1453" t="s">
        <v>1231</v>
      </c>
      <c r="U4" s="1029" t="s">
        <v>1229</v>
      </c>
      <c r="V4" s="1492" t="s">
        <v>1254</v>
      </c>
      <c r="W4" s="1518" t="s">
        <v>1261</v>
      </c>
      <c r="X4" s="1528" t="s">
        <v>1287</v>
      </c>
      <c r="Y4" s="1651" t="s">
        <v>1371</v>
      </c>
      <c r="Z4" s="1651" t="s">
        <v>1397</v>
      </c>
      <c r="AA4" s="1651" t="s">
        <v>1395</v>
      </c>
      <c r="AB4" s="1651" t="s">
        <v>1407</v>
      </c>
      <c r="AC4" s="1651" t="s">
        <v>1415</v>
      </c>
      <c r="AD4" s="1651" t="s">
        <v>1422</v>
      </c>
      <c r="AE4" s="1651" t="s">
        <v>1438</v>
      </c>
      <c r="AF4" s="1651" t="s">
        <v>1449</v>
      </c>
      <c r="AG4" s="1651" t="s">
        <v>1473</v>
      </c>
      <c r="AH4" s="1651" t="s">
        <v>1477</v>
      </c>
      <c r="AI4" s="1651" t="s">
        <v>1496</v>
      </c>
      <c r="AJ4" s="1651" t="s">
        <v>1508</v>
      </c>
      <c r="AK4" s="1651" t="s">
        <v>1523</v>
      </c>
      <c r="AL4" s="1651" t="s">
        <v>1530</v>
      </c>
      <c r="AM4" s="1651" t="s">
        <v>1539</v>
      </c>
    </row>
    <row r="5" spans="1:39" s="118" customFormat="1" ht="5.2" customHeight="1">
      <c r="A5" s="4"/>
      <c r="B5" s="283"/>
      <c r="H5" s="124"/>
      <c r="I5" s="124"/>
      <c r="J5" s="124"/>
      <c r="K5" s="124"/>
      <c r="L5" s="124"/>
      <c r="M5" s="124"/>
      <c r="N5" s="124"/>
      <c r="O5" s="124"/>
      <c r="P5" s="124"/>
      <c r="Q5" s="124"/>
      <c r="R5" s="124"/>
      <c r="S5" s="1106"/>
      <c r="T5" s="1106"/>
      <c r="U5" s="124"/>
      <c r="V5" s="1106"/>
      <c r="W5" s="1106"/>
      <c r="Z5" s="1152"/>
      <c r="AA5" s="1152"/>
      <c r="AB5" s="1152"/>
      <c r="AC5" s="1152"/>
      <c r="AD5" s="1152"/>
      <c r="AE5" s="1152"/>
      <c r="AF5" s="1152"/>
      <c r="AG5" s="1152"/>
      <c r="AH5" s="1152"/>
      <c r="AI5" s="1152"/>
      <c r="AJ5" s="1152"/>
      <c r="AK5" s="1152"/>
      <c r="AL5" s="1152"/>
      <c r="AM5" s="1152"/>
    </row>
    <row r="6" spans="1:39" s="118" customFormat="1" ht="13" customHeight="1">
      <c r="A6" s="159" t="s">
        <v>55</v>
      </c>
      <c r="B6" s="160"/>
      <c r="D6" s="552" t="s">
        <v>1127</v>
      </c>
      <c r="E6" s="378"/>
      <c r="F6" s="378"/>
      <c r="G6" s="378"/>
      <c r="H6" s="225"/>
      <c r="I6" s="144"/>
      <c r="J6" s="144"/>
      <c r="K6" s="144"/>
      <c r="L6" s="144"/>
      <c r="M6" s="144"/>
      <c r="N6" s="144"/>
      <c r="O6" s="144"/>
      <c r="P6" s="144"/>
      <c r="Q6" s="144"/>
      <c r="S6" s="1152"/>
      <c r="T6" s="1152"/>
      <c r="U6" s="1161"/>
      <c r="V6" s="1161"/>
      <c r="W6" s="1161"/>
      <c r="X6" s="304"/>
      <c r="Y6" s="304"/>
      <c r="Z6" s="304"/>
      <c r="AA6" s="304"/>
      <c r="AB6" s="304"/>
      <c r="AC6" s="304"/>
      <c r="AD6" s="304"/>
      <c r="AE6" s="304"/>
      <c r="AF6" s="304"/>
      <c r="AG6" s="304"/>
      <c r="AH6" s="304"/>
      <c r="AI6" s="304"/>
      <c r="AJ6" s="304"/>
      <c r="AK6" s="304"/>
      <c r="AL6" s="304"/>
      <c r="AM6" s="304" t="s">
        <v>927</v>
      </c>
    </row>
    <row r="7" spans="1:39" ht="13" customHeight="1">
      <c r="A7" s="161"/>
      <c r="B7" s="162"/>
      <c r="D7" s="377"/>
      <c r="E7" s="438" t="s">
        <v>831</v>
      </c>
      <c r="F7" s="438" t="s">
        <v>11</v>
      </c>
      <c r="G7" s="438"/>
      <c r="H7" s="343"/>
      <c r="I7" s="343"/>
      <c r="J7" s="343"/>
      <c r="K7" s="343"/>
      <c r="L7" s="343"/>
      <c r="M7" s="901">
        <v>1.7899999999999999E-2</v>
      </c>
      <c r="N7" s="901">
        <v>1.8100000000000002E-2</v>
      </c>
      <c r="O7" s="901">
        <v>1.8100000000000002E-2</v>
      </c>
      <c r="P7" s="1388">
        <v>1.7999999999999999E-2</v>
      </c>
      <c r="Q7" s="993">
        <v>1.7809153457893776E-2</v>
      </c>
      <c r="R7" s="993">
        <v>1.7633742196110917E-2</v>
      </c>
      <c r="S7" s="1308">
        <v>1.7292745697486876E-2</v>
      </c>
      <c r="T7" s="1388">
        <v>1.7033473239309423E-2</v>
      </c>
      <c r="U7" s="901">
        <v>1.6278138028606445E-2</v>
      </c>
      <c r="V7" s="1494">
        <v>1.6039398227945395E-2</v>
      </c>
      <c r="W7" s="901">
        <v>1.5908893059078735E-2</v>
      </c>
      <c r="X7" s="1388">
        <v>1.574399595090983E-2</v>
      </c>
      <c r="Y7" s="1494">
        <v>1.596099425939285E-2</v>
      </c>
      <c r="Z7" s="1751">
        <v>1.6049005660394983E-2</v>
      </c>
      <c r="AA7" s="1494">
        <v>1.6051804298610303E-2</v>
      </c>
      <c r="AB7" s="1461">
        <v>1.6224473337550359E-2</v>
      </c>
      <c r="AC7" s="1494">
        <v>1.7336190678086224E-2</v>
      </c>
      <c r="AD7" s="1494">
        <v>1.7845051092648129E-2</v>
      </c>
      <c r="AE7" s="1494">
        <v>1.8101155182867399E-2</v>
      </c>
      <c r="AF7" s="1461">
        <v>1.8384980943624323E-2</v>
      </c>
      <c r="AG7" s="1494">
        <v>1.9090001502168351E-2</v>
      </c>
      <c r="AH7" s="1494">
        <v>1.8812065021676407E-2</v>
      </c>
      <c r="AI7" s="1751">
        <v>1.8559877341226504E-2</v>
      </c>
      <c r="AJ7" s="1461">
        <v>1.8218136368343015E-2</v>
      </c>
      <c r="AK7" s="1751">
        <v>1.7413393097750956E-2</v>
      </c>
      <c r="AL7" s="1751">
        <v>1.7385729868214551E-2</v>
      </c>
      <c r="AM7" s="1752">
        <v>1.7158310878313279E-2</v>
      </c>
    </row>
    <row r="8" spans="1:39" ht="13" customHeight="1">
      <c r="A8" s="602" t="s">
        <v>992</v>
      </c>
      <c r="B8" s="604"/>
      <c r="D8" s="377"/>
      <c r="E8" s="433" t="s">
        <v>1054</v>
      </c>
      <c r="F8" s="433"/>
      <c r="G8" s="433" t="s">
        <v>832</v>
      </c>
      <c r="H8" s="517"/>
      <c r="I8" s="517"/>
      <c r="J8" s="517"/>
      <c r="K8" s="517"/>
      <c r="L8" s="517"/>
      <c r="M8" s="500">
        <v>1211.0999999999999</v>
      </c>
      <c r="N8" s="500">
        <v>2457.1</v>
      </c>
      <c r="O8" s="500">
        <v>3719.8</v>
      </c>
      <c r="P8" s="1389">
        <v>5010.8</v>
      </c>
      <c r="Q8" s="751">
        <v>1270.502828399</v>
      </c>
      <c r="R8" s="751">
        <v>2552.0775493000001</v>
      </c>
      <c r="S8" s="1174">
        <v>3830.2762996049983</v>
      </c>
      <c r="T8" s="1389">
        <v>5097.6963986379997</v>
      </c>
      <c r="U8" s="1174">
        <v>1238.3277525639999</v>
      </c>
      <c r="V8" s="1174">
        <v>2495.7464609620006</v>
      </c>
      <c r="W8" s="1174">
        <v>3743.8416948840008</v>
      </c>
      <c r="X8" s="1389">
        <v>4993.2458057589984</v>
      </c>
      <c r="Y8" s="1174">
        <v>1296.9719816510001</v>
      </c>
      <c r="Z8" s="1174">
        <v>2656.091496945</v>
      </c>
      <c r="AA8" s="1174">
        <v>4064.8080488740006</v>
      </c>
      <c r="AB8" s="1389">
        <v>5578.0822140180007</v>
      </c>
      <c r="AC8" s="1174">
        <v>1573.7835485069998</v>
      </c>
      <c r="AD8" s="1174">
        <v>3266.9388613400001</v>
      </c>
      <c r="AE8" s="1174">
        <v>5052.3244225100016</v>
      </c>
      <c r="AF8" s="1389">
        <v>6939.3045959610008</v>
      </c>
      <c r="AG8" s="1174">
        <v>1786.2139378610002</v>
      </c>
      <c r="AH8" s="1174">
        <v>3532.8521149329999</v>
      </c>
      <c r="AI8" s="1174">
        <v>5282.0558384630003</v>
      </c>
      <c r="AJ8" s="1389">
        <v>6988.4665157150012</v>
      </c>
      <c r="AK8" s="1174">
        <v>1728.3161964360002</v>
      </c>
      <c r="AL8" s="1174">
        <v>3457.3785680470005</v>
      </c>
      <c r="AM8" s="1636">
        <v>5182.2166824610003</v>
      </c>
    </row>
    <row r="9" spans="1:39" ht="13" customHeight="1">
      <c r="A9" s="163"/>
      <c r="B9" s="605" t="s">
        <v>993</v>
      </c>
      <c r="C9" s="227"/>
      <c r="D9" s="377"/>
      <c r="E9" s="434"/>
      <c r="F9" s="434"/>
      <c r="G9" s="434" t="s">
        <v>833</v>
      </c>
      <c r="H9" s="388"/>
      <c r="I9" s="388"/>
      <c r="J9" s="388"/>
      <c r="K9" s="388"/>
      <c r="L9" s="388"/>
      <c r="M9" s="636">
        <v>274293.7</v>
      </c>
      <c r="N9" s="636">
        <v>274367.8</v>
      </c>
      <c r="O9" s="636">
        <v>275116.95</v>
      </c>
      <c r="P9" s="1390">
        <v>277915</v>
      </c>
      <c r="Q9" s="636">
        <v>289322.83705931914</v>
      </c>
      <c r="R9" s="636">
        <v>291852.66911886598</v>
      </c>
      <c r="S9" s="636">
        <v>296139.51837619412</v>
      </c>
      <c r="T9" s="1390">
        <v>299275.2169225043</v>
      </c>
      <c r="U9" s="636">
        <v>305964.17084468133</v>
      </c>
      <c r="V9" s="636">
        <v>312911.9082824972</v>
      </c>
      <c r="W9" s="636">
        <v>314346.07120818086</v>
      </c>
      <c r="X9" s="1390">
        <v>317152.38122062932</v>
      </c>
      <c r="Y9" s="636">
        <v>329549.76614249451</v>
      </c>
      <c r="Z9" s="636">
        <v>333740.71411036199</v>
      </c>
      <c r="AA9" s="636">
        <v>338568.38588595763</v>
      </c>
      <c r="AB9" s="1390">
        <v>343806.67390342575</v>
      </c>
      <c r="AC9" s="636">
        <v>368164.30621390027</v>
      </c>
      <c r="AD9" s="636">
        <v>369179.43503770197</v>
      </c>
      <c r="AE9" s="636">
        <v>373177.24631224107</v>
      </c>
      <c r="AF9" s="1390">
        <v>377444.10767880036</v>
      </c>
      <c r="AG9" s="636">
        <v>379470.36611181614</v>
      </c>
      <c r="AH9" s="636">
        <v>378706.95118122397</v>
      </c>
      <c r="AI9" s="636">
        <v>380503.01615670364</v>
      </c>
      <c r="AJ9" s="1390">
        <v>383599.41842671693</v>
      </c>
      <c r="AK9" s="636">
        <v>399189.84876026475</v>
      </c>
      <c r="AL9" s="636">
        <v>399911.32727092481</v>
      </c>
      <c r="AM9" s="1753">
        <v>403433.12882531417</v>
      </c>
    </row>
    <row r="10" spans="1:39" ht="13" customHeight="1">
      <c r="A10" s="163"/>
      <c r="B10" s="605" t="s">
        <v>994</v>
      </c>
      <c r="C10" s="227"/>
      <c r="D10" s="377"/>
      <c r="E10" s="402" t="s">
        <v>834</v>
      </c>
      <c r="F10" s="402" t="s">
        <v>11</v>
      </c>
      <c r="G10" s="402"/>
      <c r="H10" s="236"/>
      <c r="I10" s="236"/>
      <c r="J10" s="236"/>
      <c r="K10" s="236"/>
      <c r="L10" s="236"/>
      <c r="M10" s="639">
        <v>1.503E-2</v>
      </c>
      <c r="N10" s="639">
        <v>1.512E-2</v>
      </c>
      <c r="O10" s="639">
        <v>1.52E-2</v>
      </c>
      <c r="P10" s="1391">
        <v>1.52E-2</v>
      </c>
      <c r="Q10" s="639">
        <v>1.516275948189862E-2</v>
      </c>
      <c r="R10" s="639">
        <v>1.5028440997544993E-2</v>
      </c>
      <c r="S10" s="639">
        <v>1.4675899778852041E-2</v>
      </c>
      <c r="T10" s="1391">
        <v>1.4412424239206573E-2</v>
      </c>
      <c r="U10" s="639">
        <v>1.382925244830379E-2</v>
      </c>
      <c r="V10" s="639">
        <v>1.3609185697441996E-2</v>
      </c>
      <c r="W10" s="639">
        <v>1.349043575808773E-2</v>
      </c>
      <c r="X10" s="1391">
        <v>1.3337138636128043E-2</v>
      </c>
      <c r="Y10" s="1727">
        <v>1.3495920011509005E-2</v>
      </c>
      <c r="Z10" s="1727">
        <v>1.3580027611128549E-2</v>
      </c>
      <c r="AA10" s="1727">
        <v>1.3575479993814563E-2</v>
      </c>
      <c r="AB10" s="1784">
        <v>1.3746303220400187E-2</v>
      </c>
      <c r="AC10" s="1727">
        <v>1.4886946078636793E-2</v>
      </c>
      <c r="AD10" s="1727">
        <v>1.5336052390671933E-2</v>
      </c>
      <c r="AE10" s="1727">
        <v>1.5630386647536385E-2</v>
      </c>
      <c r="AF10" s="1784">
        <v>1.5932995538384988E-2</v>
      </c>
      <c r="AG10" s="1727">
        <v>1.6518613324977501E-2</v>
      </c>
      <c r="AH10" s="1727">
        <v>1.6207503618608687E-2</v>
      </c>
      <c r="AI10" s="1727">
        <v>1.5958326097896831E-2</v>
      </c>
      <c r="AJ10" s="1784">
        <v>1.5622562454929174E-2</v>
      </c>
      <c r="AK10" s="1727">
        <v>1.4954311314314808E-2</v>
      </c>
      <c r="AL10" s="1727">
        <v>1.4849592134123851E-2</v>
      </c>
      <c r="AM10" s="1681">
        <v>1.456813188062508E-2</v>
      </c>
    </row>
    <row r="11" spans="1:39" ht="13" customHeight="1">
      <c r="A11" s="603"/>
      <c r="B11" s="605" t="s">
        <v>995</v>
      </c>
      <c r="C11" s="227"/>
      <c r="D11" s="377"/>
      <c r="E11" s="402"/>
      <c r="F11" s="402"/>
      <c r="G11" s="402" t="s">
        <v>832</v>
      </c>
      <c r="H11" s="228"/>
      <c r="I11" s="228"/>
      <c r="J11" s="228"/>
      <c r="K11" s="228"/>
      <c r="L11" s="228"/>
      <c r="M11" s="637">
        <v>985.7</v>
      </c>
      <c r="N11" s="637">
        <v>1991.8</v>
      </c>
      <c r="O11" s="637">
        <v>3023.56</v>
      </c>
      <c r="P11" s="1392">
        <v>4074.1</v>
      </c>
      <c r="Q11" s="637">
        <v>1045.3138567769997</v>
      </c>
      <c r="R11" s="637">
        <v>2101.5585363239998</v>
      </c>
      <c r="S11" s="637">
        <v>3143.1628916519981</v>
      </c>
      <c r="T11" s="1392">
        <v>4172.1289036569997</v>
      </c>
      <c r="U11" s="637">
        <v>1018.2401227909999</v>
      </c>
      <c r="V11" s="637">
        <v>2051.9276211770002</v>
      </c>
      <c r="W11" s="637">
        <v>3075.3898114370013</v>
      </c>
      <c r="X11" s="1392">
        <v>4095.9688928939986</v>
      </c>
      <c r="Y11" s="637">
        <v>1060.0939543110001</v>
      </c>
      <c r="Z11" s="637">
        <v>2170.7680460860001</v>
      </c>
      <c r="AA11" s="637">
        <v>3318.4137499850012</v>
      </c>
      <c r="AB11" s="1392">
        <v>4560.4067098160012</v>
      </c>
      <c r="AC11" s="637">
        <v>1301.9387504179999</v>
      </c>
      <c r="AD11" s="637">
        <v>2700.0691532820001</v>
      </c>
      <c r="AE11" s="637">
        <v>4192.9330342560015</v>
      </c>
      <c r="AF11" s="1392">
        <v>5779.6180079860014</v>
      </c>
      <c r="AG11" s="637">
        <v>1484.473402178</v>
      </c>
      <c r="AH11" s="637">
        <v>2920.73936009</v>
      </c>
      <c r="AI11" s="637">
        <v>4356.9909830960005</v>
      </c>
      <c r="AJ11" s="1392">
        <v>5747.0872386310002</v>
      </c>
      <c r="AK11" s="637">
        <v>1424.5663415920003</v>
      </c>
      <c r="AL11" s="637">
        <v>2835.9036359590004</v>
      </c>
      <c r="AM11" s="1682">
        <v>4227.566946381</v>
      </c>
    </row>
    <row r="12" spans="1:39" ht="13" customHeight="1">
      <c r="A12" s="603"/>
      <c r="B12" s="1884" t="s">
        <v>1461</v>
      </c>
      <c r="D12" s="377"/>
      <c r="E12" s="402"/>
      <c r="F12" s="402"/>
      <c r="G12" s="402" t="s">
        <v>833</v>
      </c>
      <c r="H12" s="228"/>
      <c r="I12" s="228"/>
      <c r="J12" s="228"/>
      <c r="K12" s="228"/>
      <c r="L12" s="228"/>
      <c r="M12" s="637">
        <v>265928.8</v>
      </c>
      <c r="N12" s="637">
        <v>265630.7</v>
      </c>
      <c r="O12" s="637">
        <v>266165.69</v>
      </c>
      <c r="P12" s="1392">
        <v>268802.09999999998</v>
      </c>
      <c r="Q12" s="637">
        <v>279588.18605624506</v>
      </c>
      <c r="R12" s="637">
        <v>281995.28715375898</v>
      </c>
      <c r="S12" s="637">
        <v>286346.82275339507</v>
      </c>
      <c r="T12" s="1392">
        <v>289481.41092790104</v>
      </c>
      <c r="U12" s="637">
        <v>296135.99218545703</v>
      </c>
      <c r="V12" s="637">
        <v>303207.25936654501</v>
      </c>
      <c r="W12" s="637">
        <v>304512.21313521999</v>
      </c>
      <c r="X12" s="1392">
        <v>307110.01847118197</v>
      </c>
      <c r="Y12" s="637">
        <v>318560.71480495704</v>
      </c>
      <c r="Z12" s="637">
        <v>322349.54142943502</v>
      </c>
      <c r="AA12" s="637">
        <v>326817.69118953694</v>
      </c>
      <c r="AB12" s="1392">
        <v>331755.13712284004</v>
      </c>
      <c r="AC12" s="637">
        <v>354678.85114649904</v>
      </c>
      <c r="AD12" s="637">
        <v>355038.61719188496</v>
      </c>
      <c r="AE12" s="637">
        <v>358656.2658035591</v>
      </c>
      <c r="AF12" s="1392">
        <v>362745.12060999504</v>
      </c>
      <c r="AG12" s="637">
        <v>364459.42736453295</v>
      </c>
      <c r="AH12" s="637">
        <v>363405.05628885899</v>
      </c>
      <c r="AI12" s="637">
        <v>365030.82773155899</v>
      </c>
      <c r="AJ12" s="1392">
        <v>367870.97220518399</v>
      </c>
      <c r="AK12" s="637">
        <v>383138.64117888897</v>
      </c>
      <c r="AL12" s="637">
        <v>384049.00260069099</v>
      </c>
      <c r="AM12" s="1682">
        <v>387629.79534683697</v>
      </c>
    </row>
    <row r="13" spans="1:39" ht="13" customHeight="1">
      <c r="A13" s="603"/>
      <c r="B13" s="605" t="s">
        <v>997</v>
      </c>
      <c r="C13" s="227"/>
      <c r="D13" s="377"/>
      <c r="E13" s="438" t="s">
        <v>835</v>
      </c>
      <c r="F13" s="438" t="s">
        <v>11</v>
      </c>
      <c r="G13" s="438"/>
      <c r="H13" s="343"/>
      <c r="I13" s="343"/>
      <c r="J13" s="343"/>
      <c r="K13" s="343"/>
      <c r="L13" s="343"/>
      <c r="M13" s="901">
        <v>0.10929999999999999</v>
      </c>
      <c r="N13" s="901">
        <v>0.1074</v>
      </c>
      <c r="O13" s="901">
        <v>0.104</v>
      </c>
      <c r="P13" s="1388">
        <v>0.1028</v>
      </c>
      <c r="Q13" s="993">
        <v>9.381603763946432E-2</v>
      </c>
      <c r="R13" s="993">
        <v>9.2164957706702147E-2</v>
      </c>
      <c r="S13" s="1308">
        <v>9.3811565775148986E-2</v>
      </c>
      <c r="T13" s="1388">
        <v>9.4505394071622228E-2</v>
      </c>
      <c r="U13" s="901">
        <v>9.0066292092222416E-2</v>
      </c>
      <c r="V13" s="901">
        <v>9.1967758690418802E-2</v>
      </c>
      <c r="W13" s="901">
        <v>9.079809520474974E-2</v>
      </c>
      <c r="X13" s="1388">
        <v>8.9349183578772695E-2</v>
      </c>
      <c r="Y13" s="1494">
        <v>8.7420830994411711E-2</v>
      </c>
      <c r="Z13" s="1751">
        <v>8.5916609661602805E-2</v>
      </c>
      <c r="AA13" s="1494">
        <v>8.492488906834747E-2</v>
      </c>
      <c r="AB13" s="1461">
        <v>8.4443629283977362E-2</v>
      </c>
      <c r="AC13" s="1494">
        <v>8.1753391014870613E-2</v>
      </c>
      <c r="AD13" s="1494">
        <v>8.083938702134183E-2</v>
      </c>
      <c r="AE13" s="1494">
        <v>7.9127104223768854E-2</v>
      </c>
      <c r="AF13" s="1461">
        <v>7.8895680535437995E-2</v>
      </c>
      <c r="AG13" s="1494">
        <v>8.1522250302099475E-2</v>
      </c>
      <c r="AH13" s="1494">
        <v>8.0667854121488053E-2</v>
      </c>
      <c r="AI13" s="1751">
        <v>7.9937516860880756E-2</v>
      </c>
      <c r="AJ13" s="1461">
        <v>7.8925741271537425E-2</v>
      </c>
      <c r="AK13" s="1751">
        <v>7.6111110903524362E-2</v>
      </c>
      <c r="AL13" s="1751">
        <v>7.8789161425964538E-2</v>
      </c>
      <c r="AM13" s="1752">
        <v>8.0691144387962321E-2</v>
      </c>
    </row>
    <row r="14" spans="1:39" ht="13" customHeight="1">
      <c r="A14" s="603"/>
      <c r="B14" s="605" t="s">
        <v>998</v>
      </c>
      <c r="C14" s="227"/>
      <c r="D14" s="377"/>
      <c r="E14" s="433" t="s">
        <v>1054</v>
      </c>
      <c r="F14" s="433"/>
      <c r="G14" s="433" t="s">
        <v>832</v>
      </c>
      <c r="H14" s="517"/>
      <c r="I14" s="517"/>
      <c r="J14" s="517"/>
      <c r="K14" s="517"/>
      <c r="L14" s="517"/>
      <c r="M14" s="1174">
        <v>225.5</v>
      </c>
      <c r="N14" s="1174">
        <v>465.2</v>
      </c>
      <c r="O14" s="1174">
        <v>696.2</v>
      </c>
      <c r="P14" s="1389">
        <v>936.7</v>
      </c>
      <c r="Q14" s="1174">
        <v>225.188971622</v>
      </c>
      <c r="R14" s="1174">
        <v>450.519012976</v>
      </c>
      <c r="S14" s="1174">
        <v>687.11340795299998</v>
      </c>
      <c r="T14" s="1389">
        <v>925.56749498099998</v>
      </c>
      <c r="U14" s="1174">
        <v>220.08762977299997</v>
      </c>
      <c r="V14" s="1174">
        <v>443.81883978500002</v>
      </c>
      <c r="W14" s="1174">
        <v>668.451883447</v>
      </c>
      <c r="X14" s="1389">
        <v>897.27691286499999</v>
      </c>
      <c r="Y14" s="1174">
        <v>236.87802733999996</v>
      </c>
      <c r="Z14" s="1174">
        <v>485.32345085899999</v>
      </c>
      <c r="AA14" s="1174">
        <v>746.39429888899997</v>
      </c>
      <c r="AB14" s="1389">
        <v>1017.6755042020001</v>
      </c>
      <c r="AC14" s="1174">
        <v>271.84479808899999</v>
      </c>
      <c r="AD14" s="1174">
        <v>566.86970805800001</v>
      </c>
      <c r="AE14" s="1174">
        <v>859.39138825400005</v>
      </c>
      <c r="AF14" s="1389">
        <v>1159.6865879750001</v>
      </c>
      <c r="AG14" s="1174">
        <v>301.74053568300008</v>
      </c>
      <c r="AH14" s="1174">
        <v>612.11275484300018</v>
      </c>
      <c r="AI14" s="1174">
        <v>925.06485536700018</v>
      </c>
      <c r="AJ14" s="1389">
        <v>1241.3792770840003</v>
      </c>
      <c r="AK14" s="1174">
        <v>303.74985484399997</v>
      </c>
      <c r="AL14" s="1174">
        <v>621.47493208799995</v>
      </c>
      <c r="AM14" s="1636">
        <v>954.64973608000003</v>
      </c>
    </row>
    <row r="15" spans="1:39" ht="13" customHeight="1">
      <c r="A15" s="603"/>
      <c r="B15" s="605" t="s">
        <v>999</v>
      </c>
      <c r="C15" s="227"/>
      <c r="D15" s="377"/>
      <c r="E15" s="434"/>
      <c r="F15" s="434"/>
      <c r="G15" s="434" t="s">
        <v>833</v>
      </c>
      <c r="H15" s="388"/>
      <c r="I15" s="388"/>
      <c r="J15" s="388"/>
      <c r="K15" s="388"/>
      <c r="L15" s="388"/>
      <c r="M15" s="636">
        <v>8364.9</v>
      </c>
      <c r="N15" s="636">
        <v>8737</v>
      </c>
      <c r="O15" s="636">
        <v>8951.27</v>
      </c>
      <c r="P15" s="1390">
        <v>9112.7999999999993</v>
      </c>
      <c r="Q15" s="636">
        <v>9734.6510030740537</v>
      </c>
      <c r="R15" s="636">
        <v>9857.3819651073609</v>
      </c>
      <c r="S15" s="636">
        <v>9792.6956227990941</v>
      </c>
      <c r="T15" s="1390">
        <v>9793.8059946032899</v>
      </c>
      <c r="U15" s="636">
        <v>9828.1786592242879</v>
      </c>
      <c r="V15" s="636">
        <v>9704.6489159522116</v>
      </c>
      <c r="W15" s="636">
        <v>9833.8580729608202</v>
      </c>
      <c r="X15" s="1390">
        <v>10042.362749447351</v>
      </c>
      <c r="Y15" s="636">
        <v>10989.051337537478</v>
      </c>
      <c r="Z15" s="636">
        <v>11391.172680926906</v>
      </c>
      <c r="AA15" s="636">
        <v>11750.69469642064</v>
      </c>
      <c r="AB15" s="1390">
        <v>12051.536780585739</v>
      </c>
      <c r="AC15" s="636">
        <v>13485.455067401246</v>
      </c>
      <c r="AD15" s="636">
        <v>14140.817845817006</v>
      </c>
      <c r="AE15" s="636">
        <v>14520.980508681978</v>
      </c>
      <c r="AF15" s="1390">
        <v>14698.987068805338</v>
      </c>
      <c r="AG15" s="636">
        <v>15010.938747283148</v>
      </c>
      <c r="AH15" s="636">
        <v>15301.894892364979</v>
      </c>
      <c r="AI15" s="636">
        <v>15472.188425144665</v>
      </c>
      <c r="AJ15" s="1390">
        <v>15728.446221532951</v>
      </c>
      <c r="AK15" s="636">
        <v>16051.207581375769</v>
      </c>
      <c r="AL15" s="636">
        <v>15862.324670233793</v>
      </c>
      <c r="AM15" s="1753">
        <v>15803.333478477163</v>
      </c>
    </row>
    <row r="16" spans="1:39" ht="13" customHeight="1">
      <c r="A16" s="603"/>
      <c r="B16" s="605" t="s">
        <v>1000</v>
      </c>
      <c r="C16" s="227"/>
      <c r="D16" s="232"/>
      <c r="E16" s="438"/>
      <c r="F16" s="438"/>
      <c r="G16" s="438"/>
      <c r="H16" s="343"/>
      <c r="I16" s="343"/>
      <c r="J16" s="343"/>
      <c r="K16" s="343"/>
      <c r="L16" s="343"/>
      <c r="M16" s="901"/>
      <c r="N16" s="901"/>
      <c r="O16" s="901"/>
      <c r="P16" s="901"/>
      <c r="Q16" s="993"/>
      <c r="R16" s="993"/>
      <c r="S16" s="1308"/>
      <c r="T16" s="1308"/>
      <c r="U16" s="901"/>
      <c r="V16" s="901"/>
      <c r="W16" s="901"/>
      <c r="X16" s="901"/>
      <c r="Y16" s="901"/>
      <c r="Z16" s="1308"/>
      <c r="AA16" s="901"/>
      <c r="AB16" s="901"/>
      <c r="AC16" s="901"/>
      <c r="AD16" s="901"/>
      <c r="AE16" s="901"/>
      <c r="AF16" s="901"/>
      <c r="AG16" s="1308"/>
      <c r="AH16" s="1308"/>
      <c r="AI16" s="1308"/>
      <c r="AJ16" s="901"/>
      <c r="AK16" s="1308"/>
      <c r="AL16" s="1308"/>
      <c r="AM16" s="901"/>
    </row>
    <row r="17" spans="1:39" ht="13" customHeight="1">
      <c r="A17" s="603"/>
      <c r="B17" s="605" t="s">
        <v>1001</v>
      </c>
      <c r="C17" s="227"/>
      <c r="D17" s="337"/>
      <c r="E17" s="433"/>
      <c r="F17" s="433"/>
      <c r="G17" s="433"/>
      <c r="H17" s="517"/>
      <c r="I17" s="517"/>
      <c r="J17" s="517"/>
      <c r="K17" s="517"/>
      <c r="L17" s="517"/>
      <c r="M17" s="1174"/>
      <c r="N17" s="1174"/>
      <c r="O17" s="1174"/>
      <c r="P17" s="1174"/>
      <c r="Q17" s="751"/>
      <c r="R17" s="751"/>
      <c r="S17" s="1174"/>
      <c r="T17" s="1174"/>
      <c r="U17" s="1174"/>
      <c r="V17" s="1174"/>
      <c r="W17" s="1174"/>
      <c r="X17" s="1174"/>
      <c r="Y17" s="1174"/>
      <c r="Z17" s="1174"/>
      <c r="AA17" s="1174"/>
      <c r="AB17" s="1174"/>
      <c r="AC17" s="1174"/>
      <c r="AD17" s="1174"/>
      <c r="AE17" s="1174"/>
      <c r="AF17" s="1174"/>
      <c r="AG17" s="1174"/>
      <c r="AH17" s="1174"/>
      <c r="AI17" s="1174"/>
      <c r="AJ17" s="1174"/>
      <c r="AK17" s="1174"/>
      <c r="AL17" s="1174"/>
      <c r="AM17" s="1174"/>
    </row>
    <row r="18" spans="1:39" ht="13" customHeight="1">
      <c r="A18" s="603"/>
      <c r="B18" s="605" t="s">
        <v>1002</v>
      </c>
      <c r="C18" s="227"/>
      <c r="D18" s="552" t="s">
        <v>1128</v>
      </c>
      <c r="E18" s="433"/>
      <c r="F18" s="433"/>
      <c r="G18" s="433"/>
      <c r="H18" s="517"/>
      <c r="I18" s="517"/>
      <c r="J18" s="517"/>
      <c r="K18" s="517"/>
      <c r="L18" s="517"/>
      <c r="M18" s="1174"/>
      <c r="N18" s="1174"/>
      <c r="O18" s="1174"/>
      <c r="P18" s="1174"/>
      <c r="Q18" s="1174"/>
      <c r="R18" s="1174"/>
      <c r="S18" s="1174"/>
      <c r="T18" s="1174"/>
      <c r="U18" s="1174"/>
      <c r="V18" s="1174"/>
      <c r="W18" s="1174"/>
      <c r="X18" s="1174"/>
      <c r="Y18" s="1174"/>
      <c r="Z18" s="1174"/>
      <c r="AA18" s="1174"/>
      <c r="AB18" s="1174"/>
      <c r="AC18" s="1174"/>
      <c r="AD18" s="1174"/>
      <c r="AE18" s="1174"/>
      <c r="AF18" s="1174"/>
      <c r="AG18" s="1174"/>
      <c r="AH18" s="1174"/>
      <c r="AI18" s="1174"/>
      <c r="AJ18" s="1174"/>
      <c r="AK18" s="1174"/>
      <c r="AL18" s="1174"/>
      <c r="AM18" s="1174"/>
    </row>
    <row r="19" spans="1:39" ht="13" customHeight="1">
      <c r="A19" s="163"/>
      <c r="B19" s="605" t="s">
        <v>1003</v>
      </c>
      <c r="C19" s="227"/>
      <c r="D19" s="337"/>
      <c r="E19" s="1166"/>
      <c r="F19" s="1166"/>
      <c r="G19" s="1166"/>
      <c r="H19" s="1166"/>
      <c r="I19" s="1171"/>
      <c r="J19" s="1171"/>
      <c r="K19" s="1171"/>
      <c r="L19" s="1171"/>
      <c r="M19" s="1171"/>
      <c r="N19" s="1171"/>
      <c r="O19" s="1171"/>
      <c r="P19" s="1171"/>
      <c r="Q19" s="1171"/>
      <c r="R19" s="1171"/>
      <c r="S19" s="1171"/>
      <c r="T19" s="1171"/>
      <c r="U19" s="1171"/>
      <c r="V19" s="1171"/>
      <c r="W19" s="1171"/>
      <c r="X19" s="1171"/>
      <c r="Y19" s="1171"/>
      <c r="Z19" s="1171"/>
      <c r="AA19" s="1171"/>
      <c r="AB19" s="1171"/>
      <c r="AC19" s="1171"/>
      <c r="AD19" s="1171"/>
      <c r="AE19" s="1171"/>
      <c r="AF19" s="1171"/>
      <c r="AG19" s="1171"/>
      <c r="AH19" s="1171"/>
      <c r="AI19" s="1171"/>
      <c r="AJ19" s="1171"/>
      <c r="AK19" s="1171"/>
      <c r="AL19" s="1171"/>
      <c r="AM19" s="1171" t="s">
        <v>927</v>
      </c>
    </row>
    <row r="20" spans="1:39" ht="13" customHeight="1">
      <c r="A20" s="603"/>
      <c r="B20" s="605" t="s">
        <v>1004</v>
      </c>
      <c r="C20" s="227"/>
      <c r="D20" s="337"/>
      <c r="E20" s="438" t="s">
        <v>831</v>
      </c>
      <c r="F20" s="438" t="s">
        <v>11</v>
      </c>
      <c r="G20" s="438"/>
      <c r="H20" s="343"/>
      <c r="I20" s="343"/>
      <c r="J20" s="343"/>
      <c r="K20" s="343"/>
      <c r="L20" s="343"/>
      <c r="M20" s="901">
        <v>1.7899999999999999E-2</v>
      </c>
      <c r="N20" s="901">
        <v>1.8200000000000001E-2</v>
      </c>
      <c r="O20" s="901">
        <v>1.8100000000000002E-2</v>
      </c>
      <c r="P20" s="1388">
        <v>1.7899999999999999E-2</v>
      </c>
      <c r="Q20" s="993">
        <v>1.7809153457893776E-2</v>
      </c>
      <c r="R20" s="993">
        <v>1.7463224157347093E-2</v>
      </c>
      <c r="S20" s="1308">
        <v>1.6649891735549913E-2</v>
      </c>
      <c r="T20" s="1461">
        <v>1.6295127608245127E-2</v>
      </c>
      <c r="U20" s="1494">
        <v>1.6278138028606445E-2</v>
      </c>
      <c r="V20" s="1494">
        <v>1.5811029860337198E-2</v>
      </c>
      <c r="W20" s="1494">
        <v>1.5654196450845502E-2</v>
      </c>
      <c r="X20" s="1461">
        <v>1.5269733140765483E-2</v>
      </c>
      <c r="Y20" s="1494">
        <v>1.596099425939285E-2</v>
      </c>
      <c r="Z20" s="1751">
        <v>1.6133902469220161E-2</v>
      </c>
      <c r="AA20" s="1494">
        <v>1.6057083700398399E-2</v>
      </c>
      <c r="AB20" s="1461">
        <v>1.6707217654793403E-2</v>
      </c>
      <c r="AC20" s="1494">
        <v>1.7336190678086224E-2</v>
      </c>
      <c r="AD20" s="1494">
        <v>1.83455746419324E-2</v>
      </c>
      <c r="AE20" s="1494">
        <v>1.8589325466263254E-2</v>
      </c>
      <c r="AF20" s="1461">
        <v>1.9190654672206049E-2</v>
      </c>
      <c r="AG20" s="1494">
        <v>1.9090001502168351E-2</v>
      </c>
      <c r="AH20" s="1751">
        <v>1.8536078435158088E-2</v>
      </c>
      <c r="AI20" s="1751">
        <v>1.80706113831718E-2</v>
      </c>
      <c r="AJ20" s="1461">
        <v>1.7235768252092727E-2</v>
      </c>
      <c r="AK20" s="1751">
        <v>1.7413393097750956E-2</v>
      </c>
      <c r="AL20" s="1751">
        <v>1.7358166273183141E-2</v>
      </c>
      <c r="AM20" s="1752">
        <v>1.6719915003139588E-2</v>
      </c>
    </row>
    <row r="21" spans="1:39" ht="13" customHeight="1">
      <c r="A21" s="603"/>
      <c r="B21" s="605" t="s">
        <v>1005</v>
      </c>
      <c r="C21" s="227"/>
      <c r="D21" s="337"/>
      <c r="E21" s="433" t="s">
        <v>1054</v>
      </c>
      <c r="F21" s="433"/>
      <c r="G21" s="433" t="s">
        <v>832</v>
      </c>
      <c r="H21" s="517"/>
      <c r="I21" s="517"/>
      <c r="J21" s="517"/>
      <c r="K21" s="517"/>
      <c r="L21" s="517"/>
      <c r="M21" s="1174">
        <v>1211.0999999999999</v>
      </c>
      <c r="N21" s="1174">
        <v>1245.9000000000001</v>
      </c>
      <c r="O21" s="1174">
        <v>1262.7</v>
      </c>
      <c r="P21" s="1389">
        <v>1291</v>
      </c>
      <c r="Q21" s="751">
        <v>1270.502828399</v>
      </c>
      <c r="R21" s="751">
        <v>1281.5747209010001</v>
      </c>
      <c r="S21" s="1174">
        <v>1278.1987503049997</v>
      </c>
      <c r="T21" s="1389">
        <v>1267.4200990330005</v>
      </c>
      <c r="U21" s="1174">
        <v>1238.3277525639999</v>
      </c>
      <c r="V21" s="1174">
        <v>1257.418708398</v>
      </c>
      <c r="W21" s="1174">
        <v>1248.0952339219996</v>
      </c>
      <c r="X21" s="1389">
        <v>1249.4041108749996</v>
      </c>
      <c r="Y21" s="1174">
        <v>1296.9719816509996</v>
      </c>
      <c r="Z21" s="1174">
        <v>1359.1195152939999</v>
      </c>
      <c r="AA21" s="1174">
        <v>1408.7165519289997</v>
      </c>
      <c r="AB21" s="1389">
        <v>1513.2741651439999</v>
      </c>
      <c r="AC21" s="1174">
        <v>1573.7835485069998</v>
      </c>
      <c r="AD21" s="1174">
        <v>1693.1553128330002</v>
      </c>
      <c r="AE21" s="1174">
        <v>1785.3855611700005</v>
      </c>
      <c r="AF21" s="1389">
        <v>1886.9801734510008</v>
      </c>
      <c r="AG21" s="1174">
        <v>1786.2139378610002</v>
      </c>
      <c r="AH21" s="1174">
        <v>1746.638177072</v>
      </c>
      <c r="AI21" s="1174">
        <v>1749.2037235299999</v>
      </c>
      <c r="AJ21" s="1389">
        <v>1706.4106772519997</v>
      </c>
      <c r="AK21" s="1174">
        <v>1728.3161964360002</v>
      </c>
      <c r="AL21" s="1174">
        <v>1729.0623716109999</v>
      </c>
      <c r="AM21" s="1636">
        <v>1724.8381144139996</v>
      </c>
    </row>
    <row r="22" spans="1:39" ht="13" customHeight="1">
      <c r="A22" s="603"/>
      <c r="B22" s="605" t="s">
        <v>1006</v>
      </c>
      <c r="C22" s="227"/>
      <c r="D22" s="337"/>
      <c r="E22" s="434"/>
      <c r="F22" s="434"/>
      <c r="G22" s="434" t="s">
        <v>833</v>
      </c>
      <c r="H22" s="388"/>
      <c r="I22" s="388"/>
      <c r="J22" s="388"/>
      <c r="K22" s="388"/>
      <c r="L22" s="388"/>
      <c r="M22" s="636">
        <v>274295.40000000002</v>
      </c>
      <c r="N22" s="636">
        <v>274439.40000000002</v>
      </c>
      <c r="O22" s="636">
        <v>276590.88</v>
      </c>
      <c r="P22" s="1390">
        <v>286218.2</v>
      </c>
      <c r="Q22" s="636">
        <v>289322.83705931914</v>
      </c>
      <c r="R22" s="636">
        <v>294354.70082611102</v>
      </c>
      <c r="S22" s="636">
        <v>304573.42832811072</v>
      </c>
      <c r="T22" s="1390">
        <v>308580.0615218812</v>
      </c>
      <c r="U22" s="636">
        <v>305964.17084468133</v>
      </c>
      <c r="V22" s="636">
        <v>319859.64572031307</v>
      </c>
      <c r="W22" s="636">
        <v>317183.21960464201</v>
      </c>
      <c r="X22" s="1390">
        <v>325510.30451857398</v>
      </c>
      <c r="Y22" s="636">
        <v>329549.76614249451</v>
      </c>
      <c r="Z22" s="636">
        <v>337885.60770495608</v>
      </c>
      <c r="AA22" s="636">
        <v>348066.30535751011</v>
      </c>
      <c r="AB22" s="1390">
        <v>359350.72421612998</v>
      </c>
      <c r="AC22" s="636">
        <v>368164.30621390027</v>
      </c>
      <c r="AD22" s="636">
        <v>370183.40859970369</v>
      </c>
      <c r="AE22" s="636">
        <v>381042.50545019272</v>
      </c>
      <c r="AF22" s="1390">
        <v>390105.55499478627</v>
      </c>
      <c r="AG22" s="636">
        <v>379470.36611181614</v>
      </c>
      <c r="AH22" s="636">
        <v>377951.92542569322</v>
      </c>
      <c r="AI22" s="636">
        <v>384036.57159759436</v>
      </c>
      <c r="AJ22" s="1390">
        <v>392787.76458101143</v>
      </c>
      <c r="AK22" s="636">
        <v>399189.84876026475</v>
      </c>
      <c r="AL22" s="636">
        <v>400632.80578158482</v>
      </c>
      <c r="AM22" s="1753">
        <v>410400.17103073664</v>
      </c>
    </row>
    <row r="23" spans="1:39" ht="13" customHeight="1">
      <c r="A23" s="603"/>
      <c r="B23" s="605" t="s">
        <v>1007</v>
      </c>
      <c r="C23" s="227"/>
      <c r="D23" s="552"/>
      <c r="E23" s="432" t="s">
        <v>834</v>
      </c>
      <c r="F23" s="402" t="s">
        <v>11</v>
      </c>
      <c r="G23" s="402"/>
      <c r="H23" s="236"/>
      <c r="I23" s="236"/>
      <c r="J23" s="236"/>
      <c r="K23" s="236"/>
      <c r="L23" s="236"/>
      <c r="M23" s="639">
        <v>1.503E-2</v>
      </c>
      <c r="N23" s="639">
        <v>1.521E-2</v>
      </c>
      <c r="O23" s="639">
        <v>1.5299999999999999E-2</v>
      </c>
      <c r="P23" s="1391">
        <v>1.5100000000000001E-2</v>
      </c>
      <c r="Q23" s="639">
        <v>1.516275948189862E-2</v>
      </c>
      <c r="R23" s="639">
        <v>1.48978350748218E-2</v>
      </c>
      <c r="S23" s="639">
        <v>1.4012682318593206E-2</v>
      </c>
      <c r="T23" s="1391">
        <v>1.3663131257658922E-2</v>
      </c>
      <c r="U23" s="639">
        <v>1.382925244830379E-2</v>
      </c>
      <c r="V23" s="639">
        <v>1.3399149616832067E-2</v>
      </c>
      <c r="W23" s="639">
        <v>1.3258490460922364E-2</v>
      </c>
      <c r="X23" s="1391">
        <v>1.2895566208591825E-2</v>
      </c>
      <c r="Y23" s="639">
        <v>1.3495920011509005E-2</v>
      </c>
      <c r="Z23" s="639">
        <v>1.3661288604237687E-2</v>
      </c>
      <c r="AA23" s="639">
        <v>1.3566886514511409E-2</v>
      </c>
      <c r="AB23" s="1391">
        <v>1.4224538159173747E-2</v>
      </c>
      <c r="AC23" s="639">
        <v>1.4886946078636793E-2</v>
      </c>
      <c r="AD23" s="639">
        <v>1.5779329140125246E-2</v>
      </c>
      <c r="AE23" s="639">
        <v>1.6192462334865688E-2</v>
      </c>
      <c r="AF23" s="1391">
        <v>1.6792096283377248E-2</v>
      </c>
      <c r="AG23" s="639">
        <v>1.6518613324977501E-2</v>
      </c>
      <c r="AH23" s="1751">
        <v>1.589803195261057E-2</v>
      </c>
      <c r="AI23" s="1727">
        <v>1.5474519380425412E-2</v>
      </c>
      <c r="AJ23" s="1391">
        <v>1.4656054723823199E-2</v>
      </c>
      <c r="AK23" s="1727">
        <v>1.4954311314314808E-2</v>
      </c>
      <c r="AL23" s="1727">
        <v>1.4745368238945688E-2</v>
      </c>
      <c r="AM23" s="1681">
        <v>1.4026373978118485E-2</v>
      </c>
    </row>
    <row r="24" spans="1:39" ht="13" customHeight="1">
      <c r="A24" s="603"/>
      <c r="B24" s="605" t="s">
        <v>1008</v>
      </c>
      <c r="C24" s="227"/>
      <c r="D24" s="337"/>
      <c r="E24" s="432"/>
      <c r="F24" s="402"/>
      <c r="G24" s="402" t="s">
        <v>832</v>
      </c>
      <c r="H24" s="228"/>
      <c r="I24" s="228"/>
      <c r="J24" s="228"/>
      <c r="K24" s="228"/>
      <c r="L24" s="228"/>
      <c r="M24" s="637">
        <v>985.7</v>
      </c>
      <c r="N24" s="637">
        <v>1006.2</v>
      </c>
      <c r="O24" s="637">
        <v>1031.74</v>
      </c>
      <c r="P24" s="1392">
        <v>1050</v>
      </c>
      <c r="Q24" s="637">
        <v>1045.3138567769997</v>
      </c>
      <c r="R24" s="637">
        <v>1056.244679547</v>
      </c>
      <c r="S24" s="637">
        <v>1041.6043553279997</v>
      </c>
      <c r="T24" s="1392">
        <v>1028.9660120050005</v>
      </c>
      <c r="U24" s="637">
        <v>1018.2401227909999</v>
      </c>
      <c r="V24" s="637">
        <v>1033.687498386</v>
      </c>
      <c r="W24" s="637">
        <v>1023.4621902599995</v>
      </c>
      <c r="X24" s="1392">
        <v>1020.5790814569997</v>
      </c>
      <c r="Y24" s="637">
        <v>1060.0939543109996</v>
      </c>
      <c r="Z24" s="637">
        <v>1110.6740917749999</v>
      </c>
      <c r="AA24" s="637">
        <v>1147.6457038989997</v>
      </c>
      <c r="AB24" s="1392">
        <v>1241.9929598309998</v>
      </c>
      <c r="AC24" s="637">
        <v>1301.9387504179999</v>
      </c>
      <c r="AD24" s="637">
        <v>1398.1304028640002</v>
      </c>
      <c r="AE24" s="637">
        <v>1492.8638809740005</v>
      </c>
      <c r="AF24" s="1392">
        <v>1586.6849737300008</v>
      </c>
      <c r="AG24" s="637">
        <v>1484.473402178</v>
      </c>
      <c r="AH24" s="637">
        <v>1436.265957912</v>
      </c>
      <c r="AI24" s="637">
        <v>1436.2516230059998</v>
      </c>
      <c r="AJ24" s="1392">
        <v>1390.0962555349997</v>
      </c>
      <c r="AK24" s="637">
        <v>1424.5663415920003</v>
      </c>
      <c r="AL24" s="637">
        <v>1411.3372943670001</v>
      </c>
      <c r="AM24" s="1682">
        <v>1391.6633104219995</v>
      </c>
    </row>
    <row r="25" spans="1:39" ht="13" customHeight="1">
      <c r="A25" s="603"/>
      <c r="B25" s="1610" t="s">
        <v>1325</v>
      </c>
      <c r="C25" s="227"/>
      <c r="D25" s="337"/>
      <c r="E25" s="432"/>
      <c r="F25" s="402"/>
      <c r="G25" s="402" t="s">
        <v>833</v>
      </c>
      <c r="H25" s="228"/>
      <c r="I25" s="228"/>
      <c r="J25" s="228"/>
      <c r="K25" s="228"/>
      <c r="L25" s="228"/>
      <c r="M25" s="637">
        <v>265930.40000000002</v>
      </c>
      <c r="N25" s="637">
        <v>265334.3</v>
      </c>
      <c r="O25" s="637">
        <v>267218.14</v>
      </c>
      <c r="P25" s="1392">
        <v>276625.90000000002</v>
      </c>
      <c r="Q25" s="637">
        <v>279588.18605624506</v>
      </c>
      <c r="R25" s="637">
        <v>284375.93659086101</v>
      </c>
      <c r="S25" s="637">
        <v>294907.99605267897</v>
      </c>
      <c r="T25" s="1392">
        <v>298782.96061964158</v>
      </c>
      <c r="U25" s="637">
        <v>296135.99218545703</v>
      </c>
      <c r="V25" s="637">
        <v>310278.52654763294</v>
      </c>
      <c r="W25" s="637">
        <v>307093.75211238151</v>
      </c>
      <c r="X25" s="1392">
        <v>314846.96045002539</v>
      </c>
      <c r="Y25" s="637">
        <v>318560.71480495704</v>
      </c>
      <c r="Z25" s="637">
        <v>326096.73259650113</v>
      </c>
      <c r="AA25" s="637">
        <v>335608.29017408547</v>
      </c>
      <c r="AB25" s="1392">
        <v>346406.47125101084</v>
      </c>
      <c r="AC25" s="637">
        <v>354678.85114649904</v>
      </c>
      <c r="AD25" s="637">
        <v>355394.42976424476</v>
      </c>
      <c r="AE25" s="637">
        <v>365773.59622435248</v>
      </c>
      <c r="AF25" s="1392">
        <v>374878.35280735407</v>
      </c>
      <c r="AG25" s="637">
        <v>364459.42736453295</v>
      </c>
      <c r="AH25" s="637">
        <v>362362.27170852205</v>
      </c>
      <c r="AI25" s="637">
        <v>368229.34915687225</v>
      </c>
      <c r="AJ25" s="1392">
        <v>376298.79939322209</v>
      </c>
      <c r="AK25" s="637">
        <v>383138.64117888897</v>
      </c>
      <c r="AL25" s="637">
        <v>384959.36402249301</v>
      </c>
      <c r="AM25" s="1682">
        <v>394713.53751856065</v>
      </c>
    </row>
    <row r="26" spans="1:39" ht="13" customHeight="1">
      <c r="A26" s="603"/>
      <c r="B26" s="1610" t="s">
        <v>1621</v>
      </c>
      <c r="C26" s="227"/>
      <c r="D26" s="337"/>
      <c r="E26" s="438" t="s">
        <v>835</v>
      </c>
      <c r="F26" s="438" t="s">
        <v>11</v>
      </c>
      <c r="G26" s="438"/>
      <c r="H26" s="343"/>
      <c r="I26" s="343"/>
      <c r="J26" s="343"/>
      <c r="K26" s="343"/>
      <c r="L26" s="343"/>
      <c r="M26" s="638">
        <v>0.10929999999999999</v>
      </c>
      <c r="N26" s="638">
        <v>0.1056</v>
      </c>
      <c r="O26" s="638">
        <v>9.7799999999999998E-2</v>
      </c>
      <c r="P26" s="1388">
        <v>9.9500000000000005E-2</v>
      </c>
      <c r="Q26" s="993">
        <v>9.381603763946432E-2</v>
      </c>
      <c r="R26" s="993">
        <v>9.0571968473201786E-2</v>
      </c>
      <c r="S26" s="1308">
        <v>9.7115423143064247E-2</v>
      </c>
      <c r="T26" s="1388">
        <v>9.6563328356128159E-2</v>
      </c>
      <c r="U26" s="901">
        <v>9.0066292092222416E-2</v>
      </c>
      <c r="V26" s="901">
        <v>9.3918256654676374E-2</v>
      </c>
      <c r="W26" s="901">
        <v>8.8572449269238407E-2</v>
      </c>
      <c r="X26" s="1388">
        <v>8.5369622761750502E-2</v>
      </c>
      <c r="Y26" s="901">
        <v>8.7420830994411711E-2</v>
      </c>
      <c r="Z26" s="1308">
        <v>8.4529851609890003E-2</v>
      </c>
      <c r="AA26" s="901">
        <v>8.3140869315284374E-2</v>
      </c>
      <c r="AB26" s="1388">
        <v>8.3147223551026161E-2</v>
      </c>
      <c r="AC26" s="901">
        <v>8.1753391014870613E-2</v>
      </c>
      <c r="AD26" s="901">
        <v>8.0015103478032493E-2</v>
      </c>
      <c r="AE26" s="901">
        <v>7.6007261106692564E-2</v>
      </c>
      <c r="AF26" s="1388">
        <v>7.8240805464171184E-2</v>
      </c>
      <c r="AG26" s="901">
        <v>8.1522250302099475E-2</v>
      </c>
      <c r="AH26" s="1751">
        <v>7.9854215042367616E-2</v>
      </c>
      <c r="AI26" s="1751">
        <v>7.8546591404807659E-2</v>
      </c>
      <c r="AJ26" s="1388">
        <v>7.6108056016102724E-2</v>
      </c>
      <c r="AK26" s="1751">
        <v>7.6111110903524362E-2</v>
      </c>
      <c r="AL26" s="1751">
        <v>8.1531759095947495E-2</v>
      </c>
      <c r="AM26" s="1752">
        <v>8.4495904390040885E-2</v>
      </c>
    </row>
    <row r="27" spans="1:39" ht="13" customHeight="1">
      <c r="A27" s="161"/>
      <c r="B27" s="605" t="s">
        <v>1129</v>
      </c>
      <c r="C27" s="227"/>
      <c r="E27" s="433" t="s">
        <v>1054</v>
      </c>
      <c r="F27" s="433"/>
      <c r="G27" s="433" t="s">
        <v>832</v>
      </c>
      <c r="H27" s="517"/>
      <c r="I27" s="517"/>
      <c r="J27" s="517"/>
      <c r="K27" s="517"/>
      <c r="L27" s="517"/>
      <c r="M27" s="500">
        <v>225.2</v>
      </c>
      <c r="N27" s="500">
        <v>239.8</v>
      </c>
      <c r="O27" s="500">
        <v>230.9</v>
      </c>
      <c r="P27" s="1389">
        <v>240.5</v>
      </c>
      <c r="Q27" s="751">
        <v>225.188971622</v>
      </c>
      <c r="R27" s="751">
        <v>225.330041354</v>
      </c>
      <c r="S27" s="1174">
        <v>236.59439497699995</v>
      </c>
      <c r="T27" s="1389">
        <v>238.45408702799995</v>
      </c>
      <c r="U27" s="1174">
        <v>220.08762977299997</v>
      </c>
      <c r="V27" s="1174">
        <v>223.73121001199996</v>
      </c>
      <c r="W27" s="1174">
        <v>224.63304366200001</v>
      </c>
      <c r="X27" s="1389">
        <v>228.82502941799999</v>
      </c>
      <c r="Y27" s="1174">
        <v>236.87802733999996</v>
      </c>
      <c r="Z27" s="1174">
        <v>248.445423519</v>
      </c>
      <c r="AA27" s="1174">
        <v>261.07084802999998</v>
      </c>
      <c r="AB27" s="1389">
        <v>271.28120531299999</v>
      </c>
      <c r="AC27" s="1174">
        <v>271.84479808899999</v>
      </c>
      <c r="AD27" s="1174">
        <v>295.02490996900008</v>
      </c>
      <c r="AE27" s="1174">
        <v>292.52168019599992</v>
      </c>
      <c r="AF27" s="1389">
        <v>300.29519972100007</v>
      </c>
      <c r="AG27" s="1174">
        <v>301.74053568300008</v>
      </c>
      <c r="AH27" s="1174">
        <v>310.37221916000016</v>
      </c>
      <c r="AI27" s="1174">
        <v>312.952100524</v>
      </c>
      <c r="AJ27" s="1389">
        <v>316.31442171700002</v>
      </c>
      <c r="AK27" s="1174">
        <v>303.74985484399997</v>
      </c>
      <c r="AL27" s="1174">
        <v>317.72507724399998</v>
      </c>
      <c r="AM27" s="1636">
        <v>333.17480399199997</v>
      </c>
    </row>
    <row r="28" spans="1:39" ht="13" customHeight="1">
      <c r="A28" s="161"/>
      <c r="B28" s="605" t="s">
        <v>1009</v>
      </c>
      <c r="C28" s="227"/>
      <c r="D28" s="377"/>
      <c r="E28" s="434"/>
      <c r="F28" s="434"/>
      <c r="G28" s="434" t="s">
        <v>833</v>
      </c>
      <c r="H28" s="388"/>
      <c r="I28" s="388"/>
      <c r="J28" s="388"/>
      <c r="K28" s="388"/>
      <c r="L28" s="388"/>
      <c r="M28" s="636">
        <v>8364.9</v>
      </c>
      <c r="N28" s="636">
        <v>9105</v>
      </c>
      <c r="O28" s="636">
        <v>9372.75</v>
      </c>
      <c r="P28" s="1390">
        <v>9592.2999999999993</v>
      </c>
      <c r="Q28" s="636">
        <v>9734.6510030740537</v>
      </c>
      <c r="R28" s="636">
        <v>9978.7642352501807</v>
      </c>
      <c r="S28" s="636">
        <v>9665.4322754317509</v>
      </c>
      <c r="T28" s="1390">
        <v>9797.100902239652</v>
      </c>
      <c r="U28" s="636">
        <v>9828.1786592242879</v>
      </c>
      <c r="V28" s="636">
        <v>9581.1191726801317</v>
      </c>
      <c r="W28" s="636">
        <v>10089.467492260457</v>
      </c>
      <c r="X28" s="1390">
        <v>10663.344068548544</v>
      </c>
      <c r="Y28" s="636">
        <v>10989.051337537478</v>
      </c>
      <c r="Z28" s="636">
        <v>11788.875108454913</v>
      </c>
      <c r="AA28" s="636">
        <v>12458.015183424619</v>
      </c>
      <c r="AB28" s="1390">
        <v>12944.252965119129</v>
      </c>
      <c r="AC28" s="636">
        <v>13485.455067401246</v>
      </c>
      <c r="AD28" s="636">
        <v>14788.978835458965</v>
      </c>
      <c r="AE28" s="636">
        <v>15268.909225840238</v>
      </c>
      <c r="AF28" s="1390">
        <v>15227.202187432258</v>
      </c>
      <c r="AG28" s="636">
        <v>15010.938747283148</v>
      </c>
      <c r="AH28" s="636">
        <v>15589.653717171188</v>
      </c>
      <c r="AI28" s="636">
        <v>15807.222440722087</v>
      </c>
      <c r="AJ28" s="1390">
        <v>16488.965187789312</v>
      </c>
      <c r="AK28" s="636">
        <v>16051.207581375769</v>
      </c>
      <c r="AL28" s="636">
        <v>15673.441759091816</v>
      </c>
      <c r="AM28" s="1753">
        <v>15686.633512176002</v>
      </c>
    </row>
    <row r="29" spans="1:39" ht="13" customHeight="1">
      <c r="A29" s="161"/>
      <c r="B29" s="605"/>
      <c r="C29" s="227"/>
      <c r="D29" s="377"/>
      <c r="U29" s="491"/>
      <c r="V29" s="1158"/>
      <c r="W29" s="1158"/>
      <c r="Y29" s="1152"/>
      <c r="Z29" s="1152"/>
    </row>
    <row r="30" spans="1:39" ht="13" customHeight="1">
      <c r="A30" s="161"/>
      <c r="B30" s="605"/>
      <c r="C30" s="227"/>
      <c r="D30" s="232"/>
      <c r="E30" s="326"/>
      <c r="F30" s="326"/>
      <c r="G30" s="326"/>
      <c r="H30" s="326"/>
      <c r="I30" s="326"/>
      <c r="J30" s="326"/>
      <c r="K30" s="326"/>
      <c r="L30" s="326"/>
      <c r="M30" s="326"/>
      <c r="N30" s="326"/>
      <c r="O30" s="326"/>
      <c r="P30" s="326"/>
      <c r="Q30" s="326"/>
      <c r="R30" s="326"/>
      <c r="S30" s="1152"/>
      <c r="T30" s="1152"/>
      <c r="U30" s="272"/>
      <c r="V30" s="1122"/>
      <c r="W30" s="1122"/>
    </row>
    <row r="31" spans="1:39" ht="13" customHeight="1">
      <c r="A31" s="4"/>
      <c r="B31" s="133"/>
      <c r="C31" s="227"/>
      <c r="D31" s="232"/>
      <c r="F31" s="232"/>
      <c r="G31" s="232"/>
      <c r="H31" s="232"/>
      <c r="I31" s="231"/>
      <c r="J31" s="231"/>
      <c r="K31" s="231"/>
      <c r="L31" s="231"/>
      <c r="M31" s="231"/>
      <c r="N31" s="231"/>
      <c r="O31" s="231"/>
      <c r="P31" s="231"/>
      <c r="Q31" s="632"/>
      <c r="R31" s="231"/>
      <c r="S31" s="1041"/>
      <c r="T31" s="1041"/>
    </row>
    <row r="32" spans="1:39" s="1151" customFormat="1" ht="13" customHeight="1">
      <c r="A32" s="4"/>
      <c r="B32" s="133"/>
      <c r="C32" s="227"/>
      <c r="D32" s="1169"/>
      <c r="F32" s="1169"/>
      <c r="G32" s="1169"/>
      <c r="H32" s="1169"/>
      <c r="I32" s="1041"/>
      <c r="J32" s="1041"/>
      <c r="K32" s="1041"/>
      <c r="L32" s="1041"/>
      <c r="M32" s="1041"/>
      <c r="N32" s="1041"/>
      <c r="O32" s="1041"/>
      <c r="P32" s="1041"/>
      <c r="Q32" s="1041"/>
      <c r="R32" s="1041"/>
      <c r="S32" s="1041"/>
      <c r="T32" s="1041"/>
    </row>
    <row r="33" spans="1:39" s="1151" customFormat="1" ht="13" customHeight="1">
      <c r="A33" s="4"/>
      <c r="B33" s="131"/>
      <c r="C33" s="227"/>
      <c r="D33" s="1169"/>
      <c r="F33" s="1169"/>
      <c r="G33" s="1169"/>
      <c r="H33" s="1169"/>
      <c r="I33" s="1041"/>
      <c r="J33" s="1041"/>
      <c r="K33" s="1041"/>
      <c r="L33" s="1041"/>
      <c r="M33" s="1041"/>
      <c r="N33" s="1041"/>
      <c r="O33" s="1041"/>
      <c r="P33" s="1041"/>
      <c r="Q33" s="1041"/>
      <c r="R33" s="1041"/>
      <c r="S33" s="1041"/>
      <c r="T33" s="1041"/>
    </row>
    <row r="34" spans="1:39" ht="13" customHeight="1">
      <c r="A34" s="235"/>
      <c r="B34" s="133"/>
      <c r="D34" s="403"/>
      <c r="E34" s="232"/>
      <c r="F34" s="232"/>
      <c r="G34" s="232"/>
      <c r="H34" s="232"/>
      <c r="I34" s="231"/>
      <c r="J34" s="231"/>
      <c r="K34" s="231"/>
      <c r="L34" s="231"/>
      <c r="M34" s="231"/>
      <c r="N34" s="231"/>
      <c r="O34" s="231"/>
      <c r="P34" s="231"/>
      <c r="Q34" s="632"/>
      <c r="R34" s="231"/>
      <c r="S34" s="1041"/>
      <c r="T34" s="1041"/>
    </row>
    <row r="35" spans="1:39" s="326" customFormat="1" ht="13" customHeight="1">
      <c r="A35" s="224"/>
      <c r="B35" s="133"/>
      <c r="D35" s="337"/>
      <c r="E35" s="232"/>
      <c r="F35" s="232"/>
      <c r="G35" s="232"/>
      <c r="H35" s="232"/>
      <c r="I35" s="231"/>
      <c r="J35" s="231"/>
      <c r="K35" s="231"/>
      <c r="L35" s="231"/>
      <c r="M35" s="231"/>
      <c r="N35" s="231"/>
      <c r="O35" s="231"/>
      <c r="P35" s="231"/>
      <c r="Q35" s="632"/>
      <c r="R35" s="231"/>
      <c r="S35" s="1041"/>
      <c r="T35" s="1041"/>
      <c r="U35" s="1128"/>
      <c r="V35" s="1128"/>
      <c r="W35" s="1128"/>
      <c r="X35" s="1122"/>
      <c r="Z35" s="1152"/>
      <c r="AA35" s="1152"/>
      <c r="AB35" s="1152"/>
      <c r="AC35" s="1152"/>
      <c r="AD35" s="1152"/>
      <c r="AE35" s="1152"/>
      <c r="AF35" s="1152"/>
      <c r="AG35" s="1152"/>
      <c r="AH35" s="1152"/>
      <c r="AI35" s="1152"/>
      <c r="AJ35" s="1152"/>
      <c r="AK35" s="1152"/>
      <c r="AL35" s="1152"/>
      <c r="AM35" s="1152">
        <v>8</v>
      </c>
    </row>
    <row r="36" spans="1:39">
      <c r="B36" s="131"/>
      <c r="D36" s="232"/>
      <c r="E36" s="232"/>
      <c r="F36" s="232"/>
      <c r="G36" s="232"/>
      <c r="H36" s="232"/>
      <c r="I36" s="231"/>
      <c r="J36" s="231"/>
      <c r="K36" s="231"/>
      <c r="L36" s="231"/>
      <c r="M36" s="231"/>
      <c r="N36" s="231"/>
      <c r="O36" s="231"/>
      <c r="P36" s="231"/>
      <c r="Q36" s="632"/>
      <c r="R36" s="231"/>
      <c r="S36" s="1041"/>
      <c r="T36" s="1041"/>
      <c r="U36" s="1128"/>
      <c r="V36" s="1128"/>
      <c r="W36" s="1128"/>
    </row>
    <row r="37" spans="1:39">
      <c r="B37" s="283"/>
      <c r="D37" s="232"/>
      <c r="E37" s="153"/>
      <c r="F37" s="153"/>
      <c r="G37" s="153"/>
      <c r="H37" s="153"/>
      <c r="I37" s="153"/>
      <c r="J37" s="153"/>
      <c r="K37" s="153"/>
      <c r="L37" s="153"/>
      <c r="M37" s="153"/>
      <c r="N37" s="153"/>
      <c r="O37" s="153"/>
      <c r="P37" s="153"/>
      <c r="Q37" s="315"/>
      <c r="R37" s="151"/>
      <c r="S37" s="1164"/>
      <c r="T37" s="1164"/>
    </row>
    <row r="38" spans="1:39">
      <c r="B38" s="235"/>
      <c r="D38" s="232"/>
      <c r="E38" s="153"/>
      <c r="F38" s="153"/>
      <c r="G38" s="153"/>
      <c r="H38" s="153"/>
      <c r="I38" s="153"/>
      <c r="J38" s="153"/>
      <c r="K38" s="153"/>
      <c r="L38" s="153"/>
      <c r="M38" s="153"/>
      <c r="N38" s="153"/>
      <c r="O38" s="153"/>
      <c r="P38" s="153"/>
      <c r="Q38" s="315"/>
      <c r="R38" s="153"/>
      <c r="S38" s="1166"/>
      <c r="T38" s="1166"/>
      <c r="AM38" s="226"/>
    </row>
    <row r="39" spans="1:39">
      <c r="B39" s="235"/>
      <c r="D39" s="232"/>
      <c r="R39" s="158"/>
      <c r="S39" s="1168"/>
      <c r="T39" s="1168"/>
    </row>
    <row r="40" spans="1:39">
      <c r="B40" s="235"/>
      <c r="D40" s="232"/>
    </row>
    <row r="41" spans="1:39">
      <c r="D41" s="234"/>
      <c r="AM41" s="226"/>
    </row>
    <row r="42" spans="1:39">
      <c r="D42" s="234"/>
    </row>
    <row r="44" spans="1:39">
      <c r="AM44" s="226"/>
    </row>
  </sheetData>
  <phoneticPr fontId="5"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5" location="'Woori Financial Capital'!A1" display="Woori Financial Capital"/>
    <hyperlink ref="B26" location="'Woori Investment Bank '!A1" display="Woori Investment Bank"/>
    <hyperlink ref="B28" location="'Credit Rating'!A1" display="Credit Rating"/>
  </hyperlinks>
  <pageMargins left="0.23622047244094491" right="0.31496062992125984" top="0.74803149606299213" bottom="0.31496062992125984" header="0.31496062992125984" footer="0.31496062992125984"/>
  <pageSetup paperSize="9" scale="84"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3" tint="0.59999389629810485"/>
    <pageSetUpPr fitToPage="1"/>
  </sheetPr>
  <dimension ref="A1:CN57"/>
  <sheetViews>
    <sheetView view="pageBreakPreview" zoomScale="85" zoomScaleNormal="130" zoomScaleSheetLayoutView="85" workbookViewId="0">
      <pane xSplit="7" ySplit="4" topLeftCell="BQ5" activePane="bottomRight" state="frozen"/>
      <selection activeCell="T50" sqref="T50"/>
      <selection pane="topRight" activeCell="T50" sqref="T50"/>
      <selection pane="bottomLeft" activeCell="T50" sqref="T50"/>
      <selection pane="bottomRight" activeCell="CJ46" sqref="CJ46"/>
    </sheetView>
  </sheetViews>
  <sheetFormatPr defaultColWidth="9" defaultRowHeight="11.9"/>
  <cols>
    <col min="1" max="1" width="0.875" style="187" customWidth="1"/>
    <col min="2" max="2" width="27.25" style="223" bestFit="1" customWidth="1"/>
    <col min="3" max="3" width="1" style="203" customWidth="1"/>
    <col min="4" max="5" width="1.625" style="203" customWidth="1"/>
    <col min="6" max="6" width="18.75" style="203" customWidth="1"/>
    <col min="7" max="7" width="2.625" style="222" customWidth="1"/>
    <col min="8" max="11" width="10.625" style="222" hidden="1" customWidth="1"/>
    <col min="12" max="12" width="9.75" style="222" hidden="1" customWidth="1"/>
    <col min="13" max="13" width="8.625" style="222" hidden="1" customWidth="1"/>
    <col min="14" max="14" width="8.125" style="222" hidden="1" customWidth="1"/>
    <col min="15" max="15" width="9.75" style="222" hidden="1" customWidth="1"/>
    <col min="16" max="16" width="8.625" style="222" hidden="1" customWidth="1"/>
    <col min="17" max="17" width="8.125" style="222" hidden="1" customWidth="1"/>
    <col min="18" max="18" width="9.75" style="222" hidden="1" customWidth="1"/>
    <col min="19" max="19" width="8.625" style="222" hidden="1" customWidth="1"/>
    <col min="20" max="20" width="8.125" style="222" hidden="1" customWidth="1"/>
    <col min="21" max="21" width="9.75" style="222" hidden="1" customWidth="1"/>
    <col min="22" max="22" width="8.625" style="222" hidden="1" customWidth="1"/>
    <col min="23" max="23" width="8.125" style="222" hidden="1" customWidth="1"/>
    <col min="24" max="24" width="9.75" style="222" hidden="1" customWidth="1"/>
    <col min="25" max="25" width="8.625" style="222" hidden="1" customWidth="1"/>
    <col min="26" max="26" width="8.125" style="222" hidden="1" customWidth="1"/>
    <col min="27" max="27" width="9.75" style="222" hidden="1" customWidth="1"/>
    <col min="28" max="28" width="8.625" style="203" hidden="1" customWidth="1"/>
    <col min="29" max="29" width="8.125" style="203" hidden="1" customWidth="1"/>
    <col min="30" max="30" width="9.75" style="1064" hidden="1" customWidth="1"/>
    <col min="31" max="31" width="9.125" style="1064" hidden="1" customWidth="1"/>
    <col min="32" max="32" width="8.125" style="1064" hidden="1" customWidth="1"/>
    <col min="33" max="33" width="9.25" style="1064" hidden="1" customWidth="1"/>
    <col min="34" max="35" width="8.125" style="1064" hidden="1" customWidth="1"/>
    <col min="36" max="36" width="9.75" style="222" hidden="1" customWidth="1"/>
    <col min="37" max="37" width="9.125" style="203" hidden="1" customWidth="1"/>
    <col min="38" max="38" width="8.125" style="203" hidden="1" customWidth="1"/>
    <col min="39" max="39" width="9.75" style="1068" hidden="1" customWidth="1"/>
    <col min="40" max="40" width="9.125" style="1064" hidden="1" customWidth="1"/>
    <col min="41" max="41" width="8.125" style="1064" hidden="1" customWidth="1"/>
    <col min="42" max="42" width="9.75" style="1068" hidden="1" customWidth="1"/>
    <col min="43" max="43" width="9.125" style="1064" hidden="1" customWidth="1"/>
    <col min="44" max="44" width="8.125" style="1064" hidden="1" customWidth="1"/>
    <col min="45" max="45" width="9.875" style="1064" hidden="1" customWidth="1"/>
    <col min="46" max="47" width="8.125" style="1064" hidden="1" customWidth="1"/>
    <col min="48" max="48" width="9.875" style="203" hidden="1" customWidth="1"/>
    <col min="49" max="50" width="9" style="203" hidden="1" customWidth="1"/>
    <col min="51" max="51" width="9.75" style="1064" hidden="1" customWidth="1"/>
    <col min="52" max="53" width="9" style="1064" hidden="1" customWidth="1"/>
    <col min="54" max="54" width="9.75" style="1064" hidden="1" customWidth="1"/>
    <col min="55" max="56" width="9" style="1064" hidden="1" customWidth="1"/>
    <col min="57" max="57" width="9.75" style="1064" hidden="1" customWidth="1"/>
    <col min="58" max="59" width="9" style="1064" hidden="1" customWidth="1"/>
    <col min="60" max="60" width="9.75" style="1064" hidden="1" customWidth="1"/>
    <col min="61" max="62" width="9" style="1064" hidden="1" customWidth="1"/>
    <col min="63" max="63" width="9.75" style="1064" hidden="1" customWidth="1"/>
    <col min="64" max="65" width="9" style="1064" hidden="1" customWidth="1"/>
    <col min="66" max="66" width="9.75" style="1064" hidden="1" customWidth="1"/>
    <col min="67" max="68" width="9" style="1064" hidden="1" customWidth="1"/>
    <col min="69" max="69" width="9.75" style="1064" customWidth="1"/>
    <col min="70" max="71" width="9" style="1064" customWidth="1"/>
    <col min="72" max="79" width="9" style="1064" hidden="1" customWidth="1"/>
    <col min="80" max="80" width="0" style="1064" hidden="1" customWidth="1"/>
    <col min="81" max="89" width="9" style="1064"/>
    <col min="90" max="90" width="9.75" style="1064" customWidth="1"/>
    <col min="91" max="91" width="9" style="1064" customWidth="1"/>
    <col min="92" max="92" width="9" style="1064"/>
    <col min="93" max="16384" width="9" style="203"/>
  </cols>
  <sheetData>
    <row r="1" spans="1:92" s="193" customFormat="1" ht="10.6" customHeight="1">
      <c r="A1" s="184"/>
      <c r="B1" s="188"/>
      <c r="C1" s="189"/>
      <c r="D1" s="189"/>
      <c r="E1" s="189"/>
      <c r="F1" s="189"/>
      <c r="G1" s="190"/>
      <c r="H1" s="190"/>
      <c r="I1" s="190"/>
      <c r="J1" s="190"/>
      <c r="K1" s="190"/>
      <c r="L1" s="190"/>
      <c r="M1" s="190"/>
      <c r="N1" s="190"/>
      <c r="O1" s="190"/>
      <c r="P1" s="190"/>
      <c r="Q1" s="190"/>
      <c r="R1" s="190"/>
      <c r="S1" s="190"/>
      <c r="T1" s="190"/>
      <c r="U1" s="190"/>
      <c r="V1" s="190"/>
      <c r="W1" s="190"/>
      <c r="X1" s="190"/>
      <c r="Y1" s="190"/>
      <c r="Z1" s="190"/>
      <c r="AA1" s="190"/>
      <c r="AD1" s="1065"/>
      <c r="AE1" s="1065"/>
      <c r="AF1" s="1065"/>
      <c r="AG1" s="1065"/>
      <c r="AH1" s="1065"/>
      <c r="AI1" s="1065"/>
      <c r="AJ1" s="190"/>
      <c r="AM1" s="1063"/>
      <c r="AN1" s="1065"/>
      <c r="AO1" s="1065"/>
      <c r="AP1" s="1063"/>
      <c r="AQ1" s="1065"/>
      <c r="AR1" s="1065"/>
      <c r="AS1" s="1065"/>
      <c r="AT1" s="1065"/>
      <c r="AU1" s="1065"/>
      <c r="AY1" s="1065"/>
      <c r="AZ1" s="1065"/>
      <c r="BA1" s="1065"/>
      <c r="BB1" s="1065"/>
      <c r="BC1" s="1065"/>
      <c r="BD1" s="1065"/>
      <c r="BE1" s="1065"/>
      <c r="BF1" s="1065"/>
      <c r="BG1" s="1065"/>
      <c r="BH1" s="1065"/>
      <c r="BI1" s="1065"/>
      <c r="BJ1" s="1065"/>
      <c r="BK1" s="1065"/>
      <c r="BL1" s="1065"/>
      <c r="BM1" s="1065"/>
      <c r="BN1" s="1065"/>
      <c r="BO1" s="1065"/>
      <c r="BP1" s="1065"/>
      <c r="BQ1" s="1065"/>
      <c r="BR1" s="1065"/>
      <c r="BS1" s="1065"/>
      <c r="BT1" s="1065"/>
      <c r="BU1" s="1065"/>
      <c r="BV1" s="1065"/>
      <c r="BW1" s="1065"/>
      <c r="BX1" s="1065"/>
      <c r="BY1" s="1065"/>
      <c r="BZ1" s="1065"/>
      <c r="CA1" s="1065"/>
      <c r="CB1" s="1065"/>
      <c r="CC1" s="1065"/>
      <c r="CD1" s="1065"/>
      <c r="CE1" s="1065"/>
      <c r="CF1" s="1065"/>
      <c r="CG1" s="1065"/>
      <c r="CH1" s="1065"/>
      <c r="CI1" s="1065"/>
      <c r="CJ1" s="1065"/>
      <c r="CK1" s="1065"/>
      <c r="CL1" s="1065"/>
      <c r="CM1" s="1065"/>
      <c r="CN1" s="1065"/>
    </row>
    <row r="2" spans="1:92" s="193" customFormat="1" ht="13.55" customHeight="1">
      <c r="A2" s="184"/>
      <c r="B2" s="192"/>
      <c r="D2" s="600" t="s">
        <v>986</v>
      </c>
      <c r="G2" s="194"/>
      <c r="H2" s="195"/>
      <c r="I2" s="195"/>
      <c r="J2" s="195"/>
      <c r="K2" s="195"/>
      <c r="L2" s="195"/>
      <c r="M2" s="195"/>
      <c r="N2" s="195"/>
      <c r="O2" s="195"/>
      <c r="P2" s="195"/>
      <c r="Q2" s="195"/>
      <c r="R2" s="195"/>
      <c r="S2" s="195"/>
      <c r="T2" s="195"/>
      <c r="U2" s="195"/>
      <c r="V2" s="195"/>
      <c r="W2" s="195"/>
      <c r="X2" s="195"/>
      <c r="Y2" s="195"/>
      <c r="Z2" s="195"/>
      <c r="AA2" s="195"/>
      <c r="AD2" s="1065"/>
      <c r="AE2" s="1065"/>
      <c r="AF2" s="1065"/>
      <c r="AG2" s="1065"/>
      <c r="AH2" s="1065"/>
      <c r="AI2" s="1065"/>
      <c r="AJ2" s="195"/>
      <c r="AM2" s="1066"/>
      <c r="AN2" s="1065"/>
      <c r="AO2" s="1065"/>
      <c r="AP2" s="1066"/>
      <c r="AQ2" s="1065"/>
      <c r="AR2" s="1065"/>
      <c r="AS2" s="1065"/>
      <c r="AT2" s="1065"/>
      <c r="AU2" s="1065"/>
      <c r="AY2" s="1065"/>
      <c r="AZ2" s="1065"/>
      <c r="BA2" s="1065"/>
      <c r="BB2" s="1065"/>
      <c r="BC2" s="1065"/>
      <c r="BD2" s="1065"/>
      <c r="BE2" s="1065"/>
      <c r="BF2" s="1065"/>
      <c r="BG2" s="1065"/>
      <c r="BH2" s="1065"/>
      <c r="BI2" s="1065"/>
      <c r="BJ2" s="1065"/>
      <c r="BK2" s="1065"/>
      <c r="BL2" s="1065"/>
      <c r="BM2" s="1065"/>
      <c r="BN2" s="1065"/>
      <c r="BO2" s="1065"/>
      <c r="BP2" s="1065"/>
      <c r="BQ2" s="1065"/>
      <c r="BR2" s="1065"/>
      <c r="BS2" s="1065"/>
      <c r="BT2" s="1065"/>
      <c r="BU2" s="1065"/>
      <c r="BV2" s="1065"/>
      <c r="BW2" s="1065"/>
      <c r="BX2" s="1065"/>
      <c r="BY2" s="1065"/>
      <c r="BZ2" s="1065"/>
      <c r="CA2" s="1065"/>
      <c r="CB2" s="1065"/>
      <c r="CC2" s="1065"/>
      <c r="CD2" s="1065"/>
      <c r="CE2" s="1065"/>
      <c r="CF2" s="1065"/>
      <c r="CG2" s="1065"/>
      <c r="CH2" s="1065"/>
      <c r="CI2" s="1065"/>
      <c r="CJ2" s="1065"/>
      <c r="CK2" s="1065"/>
      <c r="CL2" s="1065"/>
      <c r="CM2" s="1065"/>
      <c r="CN2" s="1065"/>
    </row>
    <row r="3" spans="1:92" s="541" customFormat="1" ht="5.05" customHeight="1">
      <c r="A3" s="539"/>
      <c r="B3" s="540"/>
      <c r="G3" s="543"/>
      <c r="H3" s="544"/>
      <c r="I3" s="544"/>
      <c r="J3" s="544"/>
      <c r="K3" s="544"/>
      <c r="L3" s="544"/>
      <c r="M3" s="544"/>
      <c r="N3" s="544"/>
      <c r="O3" s="544"/>
      <c r="P3" s="544"/>
      <c r="Q3" s="544"/>
      <c r="R3" s="544"/>
      <c r="S3" s="544"/>
      <c r="T3" s="544"/>
      <c r="U3" s="544"/>
      <c r="V3" s="544"/>
      <c r="W3" s="544"/>
      <c r="X3" s="544"/>
      <c r="Y3" s="544"/>
      <c r="Z3" s="544"/>
      <c r="AA3" s="544"/>
      <c r="AJ3" s="544"/>
      <c r="AM3" s="1080"/>
      <c r="AP3" s="1080"/>
    </row>
    <row r="4" spans="1:92" s="580" customFormat="1" ht="20.05" customHeight="1">
      <c r="A4" s="578"/>
      <c r="B4" s="579"/>
      <c r="G4" s="581"/>
      <c r="H4" s="531" t="s">
        <v>705</v>
      </c>
      <c r="I4" s="531" t="s">
        <v>725</v>
      </c>
      <c r="J4" s="531" t="s">
        <v>731</v>
      </c>
      <c r="K4" s="531" t="s">
        <v>741</v>
      </c>
      <c r="L4" s="2035" t="s">
        <v>765</v>
      </c>
      <c r="M4" s="2035"/>
      <c r="N4" s="2035"/>
      <c r="O4" s="2035" t="s">
        <v>772</v>
      </c>
      <c r="P4" s="2035"/>
      <c r="Q4" s="2035"/>
      <c r="R4" s="2035" t="s">
        <v>784</v>
      </c>
      <c r="S4" s="2035"/>
      <c r="T4" s="2035"/>
      <c r="U4" s="2035" t="s">
        <v>1076</v>
      </c>
      <c r="V4" s="2035"/>
      <c r="W4" s="2035"/>
      <c r="X4" s="2035" t="s">
        <v>1093</v>
      </c>
      <c r="Y4" s="2035"/>
      <c r="Z4" s="2035"/>
      <c r="AA4" s="2035" t="s">
        <v>1094</v>
      </c>
      <c r="AB4" s="2035"/>
      <c r="AC4" s="2035"/>
      <c r="AD4" s="2035" t="s">
        <v>1220</v>
      </c>
      <c r="AE4" s="2035"/>
      <c r="AF4" s="2035"/>
      <c r="AG4" s="2035" t="s">
        <v>1245</v>
      </c>
      <c r="AH4" s="2035"/>
      <c r="AI4" s="2035"/>
      <c r="AJ4" s="2035" t="s">
        <v>1246</v>
      </c>
      <c r="AK4" s="2035"/>
      <c r="AL4" s="2035"/>
      <c r="AM4" s="2035" t="s">
        <v>1255</v>
      </c>
      <c r="AN4" s="2035"/>
      <c r="AO4" s="2035"/>
      <c r="AP4" s="2035" t="s">
        <v>1263</v>
      </c>
      <c r="AQ4" s="2035"/>
      <c r="AR4" s="2035"/>
      <c r="AS4" s="2035" t="s">
        <v>1289</v>
      </c>
      <c r="AT4" s="2035"/>
      <c r="AU4" s="2035"/>
      <c r="AV4" s="2035" t="s">
        <v>1343</v>
      </c>
      <c r="AW4" s="2035"/>
      <c r="AX4" s="2035"/>
      <c r="AY4" s="2035" t="s">
        <v>1389</v>
      </c>
      <c r="AZ4" s="2035"/>
      <c r="BA4" s="2035"/>
      <c r="BB4" s="2035" t="s">
        <v>1398</v>
      </c>
      <c r="BC4" s="2035"/>
      <c r="BD4" s="2035"/>
      <c r="BE4" s="2035" t="s">
        <v>1408</v>
      </c>
      <c r="BF4" s="2035"/>
      <c r="BG4" s="2035"/>
      <c r="BH4" s="2035" t="s">
        <v>1417</v>
      </c>
      <c r="BI4" s="2035"/>
      <c r="BJ4" s="2035"/>
      <c r="BK4" s="2035" t="s">
        <v>1426</v>
      </c>
      <c r="BL4" s="2035"/>
      <c r="BM4" s="2035"/>
      <c r="BN4" s="2035" t="s">
        <v>1439</v>
      </c>
      <c r="BO4" s="2035"/>
      <c r="BP4" s="2035"/>
      <c r="BQ4" s="2035" t="s">
        <v>1452</v>
      </c>
      <c r="BR4" s="2035"/>
      <c r="BS4" s="2035"/>
      <c r="BT4" s="2035" t="s">
        <v>1475</v>
      </c>
      <c r="BU4" s="2035"/>
      <c r="BV4" s="2035"/>
      <c r="BW4" s="2035" t="s">
        <v>1480</v>
      </c>
      <c r="BX4" s="2035"/>
      <c r="BY4" s="2035"/>
      <c r="BZ4" s="2035" t="s">
        <v>1498</v>
      </c>
      <c r="CA4" s="2035"/>
      <c r="CB4" s="2035"/>
      <c r="CC4" s="2035" t="s">
        <v>1511</v>
      </c>
      <c r="CD4" s="2035"/>
      <c r="CE4" s="2035"/>
      <c r="CF4" s="2035" t="s">
        <v>1525</v>
      </c>
      <c r="CG4" s="2035"/>
      <c r="CH4" s="2035"/>
      <c r="CI4" s="2035" t="s">
        <v>1532</v>
      </c>
      <c r="CJ4" s="2035"/>
      <c r="CK4" s="2035"/>
      <c r="CL4" s="2035" t="s">
        <v>1541</v>
      </c>
      <c r="CM4" s="2035"/>
      <c r="CN4" s="2035"/>
    </row>
    <row r="5" spans="1:92" s="193" customFormat="1" ht="7.45" customHeight="1">
      <c r="A5" s="186"/>
      <c r="B5" s="214"/>
      <c r="G5" s="197"/>
      <c r="H5" s="239"/>
      <c r="I5" s="239"/>
      <c r="J5" s="239"/>
      <c r="K5" s="239"/>
      <c r="L5" s="239"/>
      <c r="M5" s="239"/>
      <c r="N5" s="239"/>
      <c r="O5" s="239"/>
      <c r="P5" s="239"/>
      <c r="Q5" s="239"/>
      <c r="R5" s="239"/>
      <c r="S5" s="239"/>
      <c r="T5" s="239"/>
      <c r="U5" s="239"/>
      <c r="V5" s="239"/>
      <c r="W5" s="239"/>
      <c r="X5" s="239"/>
      <c r="Y5" s="239"/>
      <c r="Z5" s="239"/>
      <c r="AA5" s="239"/>
      <c r="AB5" s="203"/>
      <c r="AC5" s="203"/>
      <c r="AD5" s="1064"/>
      <c r="AE5" s="1064"/>
      <c r="AF5" s="1064"/>
      <c r="AG5" s="1064"/>
      <c r="AH5" s="1064"/>
      <c r="AI5" s="1064"/>
      <c r="AJ5" s="239"/>
      <c r="AK5" s="203"/>
      <c r="AL5" s="203"/>
      <c r="AM5" s="239"/>
      <c r="AN5" s="1064"/>
      <c r="AO5" s="1064"/>
      <c r="AP5" s="239"/>
      <c r="AQ5" s="1064"/>
      <c r="AR5" s="1064"/>
      <c r="AS5" s="1065"/>
      <c r="AT5" s="1065"/>
      <c r="AU5" s="1065"/>
      <c r="AY5" s="1065"/>
      <c r="AZ5" s="1065"/>
      <c r="BA5" s="1065"/>
      <c r="BB5" s="1065"/>
      <c r="BC5" s="1065"/>
      <c r="BD5" s="1065"/>
      <c r="BE5" s="1065"/>
      <c r="BF5" s="1065"/>
      <c r="BG5" s="1065"/>
      <c r="BH5" s="1065"/>
      <c r="BI5" s="1065"/>
      <c r="BJ5" s="1065"/>
      <c r="BK5" s="1065"/>
      <c r="BL5" s="1065"/>
      <c r="BM5" s="1065"/>
      <c r="BN5" s="1065"/>
      <c r="BO5" s="1065"/>
      <c r="BP5" s="1065"/>
      <c r="BQ5" s="1065"/>
      <c r="BR5" s="1065"/>
      <c r="BS5" s="1065"/>
      <c r="BT5" s="1065"/>
      <c r="BU5" s="1065"/>
      <c r="BV5" s="1065"/>
      <c r="BW5" s="1065"/>
      <c r="BX5" s="1065"/>
      <c r="BY5" s="1065"/>
      <c r="BZ5" s="1065"/>
      <c r="CA5" s="1065"/>
      <c r="CB5" s="1065"/>
      <c r="CC5" s="1065"/>
      <c r="CD5" s="1065"/>
      <c r="CE5" s="1065"/>
      <c r="CF5" s="1065"/>
      <c r="CG5" s="1065"/>
      <c r="CH5" s="1065"/>
      <c r="CI5" s="1065"/>
      <c r="CJ5" s="1065"/>
      <c r="CK5" s="1065"/>
      <c r="CL5" s="1065"/>
      <c r="CM5" s="1065"/>
      <c r="CN5" s="1065"/>
    </row>
    <row r="6" spans="1:92" s="193" customFormat="1" ht="12.1" customHeight="1">
      <c r="A6" s="159" t="s">
        <v>55</v>
      </c>
      <c r="B6" s="160"/>
      <c r="C6" s="240"/>
      <c r="D6" s="553" t="s">
        <v>1130</v>
      </c>
      <c r="E6" s="408"/>
      <c r="F6" s="408"/>
      <c r="G6" s="407"/>
      <c r="H6" s="144"/>
      <c r="I6" s="144"/>
      <c r="J6" s="144"/>
      <c r="K6" s="144"/>
      <c r="L6" s="144"/>
      <c r="M6" s="144"/>
      <c r="N6" s="144"/>
      <c r="O6" s="144"/>
      <c r="P6" s="144"/>
      <c r="Q6" s="144"/>
      <c r="R6" s="144"/>
      <c r="S6" s="144"/>
      <c r="T6" s="144"/>
      <c r="U6" s="144"/>
      <c r="V6" s="144"/>
      <c r="W6" s="144"/>
      <c r="X6" s="144"/>
      <c r="Y6" s="144"/>
      <c r="Z6" s="144"/>
      <c r="AB6" s="203"/>
      <c r="AC6" s="550"/>
      <c r="AD6" s="550"/>
      <c r="AE6" s="550"/>
      <c r="AF6" s="550"/>
      <c r="AG6" s="550"/>
      <c r="AH6" s="550"/>
      <c r="AI6" s="550"/>
      <c r="AK6" s="203"/>
      <c r="AL6" s="550"/>
      <c r="AM6" s="1065"/>
      <c r="AN6" s="1064"/>
      <c r="AO6" s="550"/>
      <c r="AP6" s="1065"/>
      <c r="AQ6" s="1064"/>
      <c r="AR6" s="550"/>
      <c r="AS6" s="1065"/>
      <c r="AT6" s="1065"/>
      <c r="AU6" s="550"/>
      <c r="AX6" s="550"/>
      <c r="AY6" s="1065"/>
      <c r="AZ6" s="1065"/>
      <c r="BA6" s="550"/>
      <c r="BB6" s="1065"/>
      <c r="BC6" s="1065"/>
      <c r="BD6" s="550"/>
      <c r="BE6" s="1065"/>
      <c r="BF6" s="1065"/>
      <c r="BG6" s="550"/>
      <c r="BH6" s="1065"/>
      <c r="BI6" s="1065"/>
      <c r="BJ6" s="550"/>
      <c r="BK6" s="1065"/>
      <c r="BL6" s="1065"/>
      <c r="BM6" s="550"/>
      <c r="BN6" s="1065"/>
      <c r="BO6" s="1065"/>
      <c r="BP6" s="550"/>
      <c r="BQ6" s="1065"/>
      <c r="BR6" s="1065"/>
      <c r="BS6" s="550"/>
      <c r="BT6" s="550"/>
      <c r="BU6" s="550"/>
      <c r="BV6" s="550"/>
      <c r="BW6" s="550"/>
      <c r="BX6" s="550"/>
      <c r="BY6" s="550"/>
      <c r="BZ6" s="1065"/>
      <c r="CA6" s="1065"/>
      <c r="CB6" s="550"/>
      <c r="CC6" s="1065"/>
      <c r="CD6" s="1065"/>
      <c r="CE6" s="550"/>
      <c r="CF6" s="550"/>
      <c r="CG6" s="550"/>
      <c r="CH6" s="550"/>
      <c r="CI6" s="550"/>
      <c r="CJ6" s="550"/>
      <c r="CK6" s="550"/>
      <c r="CL6" s="1065"/>
      <c r="CM6" s="1065"/>
      <c r="CN6" s="550" t="s">
        <v>927</v>
      </c>
    </row>
    <row r="7" spans="1:92" ht="12.1" customHeight="1">
      <c r="A7" s="161"/>
      <c r="B7" s="162"/>
      <c r="C7" s="240"/>
      <c r="D7" s="553"/>
      <c r="E7" s="408"/>
      <c r="F7" s="408"/>
      <c r="G7" s="407"/>
      <c r="H7" s="144"/>
      <c r="I7" s="144"/>
      <c r="J7" s="144"/>
      <c r="K7" s="144"/>
      <c r="L7" s="795" t="s">
        <v>1027</v>
      </c>
      <c r="M7" s="796" t="s">
        <v>1028</v>
      </c>
      <c r="N7" s="796" t="s">
        <v>1029</v>
      </c>
      <c r="O7" s="795" t="s">
        <v>1027</v>
      </c>
      <c r="P7" s="796" t="s">
        <v>1028</v>
      </c>
      <c r="Q7" s="796" t="s">
        <v>1029</v>
      </c>
      <c r="R7" s="795" t="s">
        <v>1027</v>
      </c>
      <c r="S7" s="796" t="s">
        <v>1028</v>
      </c>
      <c r="T7" s="796" t="s">
        <v>1029</v>
      </c>
      <c r="U7" s="795" t="s">
        <v>1027</v>
      </c>
      <c r="V7" s="796" t="s">
        <v>1028</v>
      </c>
      <c r="W7" s="796" t="s">
        <v>1029</v>
      </c>
      <c r="X7" s="795" t="s">
        <v>1171</v>
      </c>
      <c r="Y7" s="796" t="s">
        <v>1172</v>
      </c>
      <c r="Z7" s="797" t="s">
        <v>1173</v>
      </c>
      <c r="AA7" s="796" t="s">
        <v>1174</v>
      </c>
      <c r="AB7" s="796" t="s">
        <v>1175</v>
      </c>
      <c r="AC7" s="796" t="s">
        <v>1176</v>
      </c>
      <c r="AD7" s="795" t="s">
        <v>1221</v>
      </c>
      <c r="AE7" s="796" t="s">
        <v>1222</v>
      </c>
      <c r="AF7" s="797" t="s">
        <v>1223</v>
      </c>
      <c r="AG7" s="795" t="s">
        <v>1221</v>
      </c>
      <c r="AH7" s="796" t="s">
        <v>1222</v>
      </c>
      <c r="AI7" s="797" t="s">
        <v>1223</v>
      </c>
      <c r="AJ7" s="795" t="s">
        <v>1027</v>
      </c>
      <c r="AK7" s="796" t="s">
        <v>1028</v>
      </c>
      <c r="AL7" s="797" t="s">
        <v>1029</v>
      </c>
      <c r="AM7" s="795" t="s">
        <v>1027</v>
      </c>
      <c r="AN7" s="796" t="s">
        <v>1028</v>
      </c>
      <c r="AO7" s="797" t="s">
        <v>1029</v>
      </c>
      <c r="AP7" s="795" t="s">
        <v>1027</v>
      </c>
      <c r="AQ7" s="796" t="s">
        <v>1028</v>
      </c>
      <c r="AR7" s="797" t="s">
        <v>1029</v>
      </c>
      <c r="AS7" s="795" t="s">
        <v>1027</v>
      </c>
      <c r="AT7" s="796" t="s">
        <v>1028</v>
      </c>
      <c r="AU7" s="797" t="s">
        <v>1029</v>
      </c>
      <c r="AV7" s="795" t="s">
        <v>1027</v>
      </c>
      <c r="AW7" s="796" t="s">
        <v>1028</v>
      </c>
      <c r="AX7" s="797" t="s">
        <v>1029</v>
      </c>
      <c r="AY7" s="795" t="s">
        <v>1027</v>
      </c>
      <c r="AZ7" s="796" t="s">
        <v>1028</v>
      </c>
      <c r="BA7" s="797" t="s">
        <v>1029</v>
      </c>
      <c r="BB7" s="795" t="s">
        <v>1027</v>
      </c>
      <c r="BC7" s="796" t="s">
        <v>1028</v>
      </c>
      <c r="BD7" s="797" t="s">
        <v>1029</v>
      </c>
      <c r="BE7" s="795" t="s">
        <v>1027</v>
      </c>
      <c r="BF7" s="796" t="s">
        <v>1028</v>
      </c>
      <c r="BG7" s="797" t="s">
        <v>1029</v>
      </c>
      <c r="BH7" s="795" t="s">
        <v>1027</v>
      </c>
      <c r="BI7" s="796" t="s">
        <v>1028</v>
      </c>
      <c r="BJ7" s="797" t="s">
        <v>1029</v>
      </c>
      <c r="BK7" s="795" t="s">
        <v>1027</v>
      </c>
      <c r="BL7" s="796" t="s">
        <v>1028</v>
      </c>
      <c r="BM7" s="797" t="s">
        <v>1029</v>
      </c>
      <c r="BN7" s="795" t="s">
        <v>1027</v>
      </c>
      <c r="BO7" s="796" t="s">
        <v>1028</v>
      </c>
      <c r="BP7" s="797" t="s">
        <v>1029</v>
      </c>
      <c r="BQ7" s="795" t="s">
        <v>1027</v>
      </c>
      <c r="BR7" s="796" t="s">
        <v>1028</v>
      </c>
      <c r="BS7" s="797" t="s">
        <v>1029</v>
      </c>
      <c r="BT7" s="795" t="s">
        <v>1221</v>
      </c>
      <c r="BU7" s="796" t="s">
        <v>1222</v>
      </c>
      <c r="BV7" s="797" t="s">
        <v>1223</v>
      </c>
      <c r="BW7" s="796" t="s">
        <v>1221</v>
      </c>
      <c r="BX7" s="796" t="s">
        <v>1222</v>
      </c>
      <c r="BY7" s="796" t="s">
        <v>1223</v>
      </c>
      <c r="BZ7" s="795" t="s">
        <v>1027</v>
      </c>
      <c r="CA7" s="796" t="s">
        <v>1028</v>
      </c>
      <c r="CB7" s="797" t="s">
        <v>1029</v>
      </c>
      <c r="CC7" s="795" t="s">
        <v>1027</v>
      </c>
      <c r="CD7" s="796" t="s">
        <v>1028</v>
      </c>
      <c r="CE7" s="797" t="s">
        <v>1029</v>
      </c>
      <c r="CF7" s="795" t="s">
        <v>1027</v>
      </c>
      <c r="CG7" s="796" t="s">
        <v>1028</v>
      </c>
      <c r="CH7" s="797" t="s">
        <v>1029</v>
      </c>
      <c r="CI7" s="796" t="s">
        <v>1221</v>
      </c>
      <c r="CJ7" s="796" t="s">
        <v>1222</v>
      </c>
      <c r="CK7" s="796" t="s">
        <v>1223</v>
      </c>
      <c r="CL7" s="795" t="s">
        <v>1221</v>
      </c>
      <c r="CM7" s="796" t="s">
        <v>1222</v>
      </c>
      <c r="CN7" s="797" t="s">
        <v>1223</v>
      </c>
    </row>
    <row r="8" spans="1:92" ht="12.1" customHeight="1">
      <c r="A8" s="602" t="s">
        <v>992</v>
      </c>
      <c r="B8" s="604"/>
      <c r="C8" s="241"/>
      <c r="D8" s="402"/>
      <c r="E8" s="410" t="s">
        <v>833</v>
      </c>
      <c r="F8" s="411"/>
      <c r="G8" s="411"/>
      <c r="H8" s="411"/>
      <c r="I8" s="411"/>
      <c r="J8" s="411"/>
      <c r="K8" s="411"/>
      <c r="L8" s="641">
        <v>265930.44</v>
      </c>
      <c r="M8" s="640">
        <v>1879.56</v>
      </c>
      <c r="N8" s="771">
        <v>2.8664112314483443</v>
      </c>
      <c r="O8" s="641">
        <v>265630.74</v>
      </c>
      <c r="P8" s="640">
        <v>3833.19</v>
      </c>
      <c r="Q8" s="778">
        <v>2.9100222120043795</v>
      </c>
      <c r="R8" s="640">
        <v>266165.69</v>
      </c>
      <c r="S8" s="640">
        <v>5865.22</v>
      </c>
      <c r="T8" s="771">
        <v>2.9462015392283116</v>
      </c>
      <c r="U8" s="1393">
        <v>268802.14934822096</v>
      </c>
      <c r="V8" s="1394">
        <v>7985.9894897389995</v>
      </c>
      <c r="W8" s="1395">
        <v>2.970954476778946</v>
      </c>
      <c r="X8" s="641">
        <v>279588.18605624494</v>
      </c>
      <c r="Y8" s="640">
        <v>2148.6059246999998</v>
      </c>
      <c r="Z8" s="778">
        <v>3.1166519649952971</v>
      </c>
      <c r="AA8" s="640">
        <v>281995.28715375898</v>
      </c>
      <c r="AB8" s="640">
        <v>4341.5233298350004</v>
      </c>
      <c r="AC8" s="771">
        <v>3.1046638042268278</v>
      </c>
      <c r="AD8" s="641">
        <v>286346.82275339501</v>
      </c>
      <c r="AE8" s="640">
        <v>6536.4005096459996</v>
      </c>
      <c r="AF8" s="778">
        <v>3.0519436026932754</v>
      </c>
      <c r="AG8" s="1393">
        <v>289481.41092790099</v>
      </c>
      <c r="AH8" s="1394">
        <v>8649.957735852</v>
      </c>
      <c r="AI8" s="1395">
        <v>2.9880874589237032</v>
      </c>
      <c r="AJ8" s="641">
        <v>296135.99218545703</v>
      </c>
      <c r="AK8" s="640">
        <v>2006.0695639259998</v>
      </c>
      <c r="AL8" s="1495">
        <v>2.7245481500325495</v>
      </c>
      <c r="AM8" s="641">
        <v>303207.25936654501</v>
      </c>
      <c r="AN8" s="640">
        <v>3926.9012701379997</v>
      </c>
      <c r="AO8" s="1495">
        <v>2.6044743513016404</v>
      </c>
      <c r="AP8" s="641">
        <v>304512.21313521999</v>
      </c>
      <c r="AQ8" s="640">
        <v>5697.7998097100008</v>
      </c>
      <c r="AR8" s="1495">
        <v>2.4993840458690042</v>
      </c>
      <c r="AS8" s="1393">
        <v>307110.01847118197</v>
      </c>
      <c r="AT8" s="1394">
        <v>7415.4230904519991</v>
      </c>
      <c r="AU8" s="1533">
        <v>2.4145819557976527</v>
      </c>
      <c r="AV8" s="641">
        <v>318560.71480495698</v>
      </c>
      <c r="AW8" s="640">
        <v>1698.8103236080003</v>
      </c>
      <c r="AX8" s="1495">
        <v>2.1627336094978999</v>
      </c>
      <c r="AY8" s="641">
        <v>322349.54142943502</v>
      </c>
      <c r="AZ8" s="640">
        <v>3427.3086225090001</v>
      </c>
      <c r="BA8" s="1495">
        <v>2.1440773374866264</v>
      </c>
      <c r="BB8" s="641">
        <v>326817.69117075903</v>
      </c>
      <c r="BC8" s="640">
        <v>5210.5058256359998</v>
      </c>
      <c r="BD8" s="1495">
        <v>2.1315942774754859</v>
      </c>
      <c r="BE8" s="1393">
        <v>331755.13712283998</v>
      </c>
      <c r="BF8" s="1394">
        <v>7180.8609728640013</v>
      </c>
      <c r="BG8" s="1533">
        <v>2.1645063389644279</v>
      </c>
      <c r="BH8" s="641">
        <v>354678.85114649899</v>
      </c>
      <c r="BI8" s="640">
        <v>2157.0656723399998</v>
      </c>
      <c r="BJ8" s="1495">
        <v>2.4664847207208558</v>
      </c>
      <c r="BK8" s="641">
        <v>355038.61719188502</v>
      </c>
      <c r="BL8" s="640">
        <v>4555.44420326</v>
      </c>
      <c r="BM8" s="1495">
        <v>2.5874348765867161</v>
      </c>
      <c r="BN8" s="641">
        <v>358656.26580355898</v>
      </c>
      <c r="BO8" s="640">
        <v>7444.1876685320003</v>
      </c>
      <c r="BP8" s="1495">
        <v>2.7750391095054505</v>
      </c>
      <c r="BQ8" s="1393">
        <v>362745.22226922296</v>
      </c>
      <c r="BR8" s="1394">
        <v>11061.847638414001</v>
      </c>
      <c r="BS8" s="1533">
        <v>3.0494812775794733</v>
      </c>
      <c r="BT8" s="641">
        <v>364459.42736453295</v>
      </c>
      <c r="BU8" s="640">
        <v>3931.8410468689999</v>
      </c>
      <c r="BV8" s="1495">
        <v>4.3751920252132557</v>
      </c>
      <c r="BW8" s="641">
        <v>363405.05628885899</v>
      </c>
      <c r="BX8" s="1936">
        <v>7937.1071479760003</v>
      </c>
      <c r="BY8" s="1915">
        <v>4.4043879635374905</v>
      </c>
      <c r="BZ8" s="641">
        <v>365030.82773155905</v>
      </c>
      <c r="CA8" s="1936">
        <v>12120.348917218998</v>
      </c>
      <c r="CB8" s="1915">
        <v>4.4393133057124299</v>
      </c>
      <c r="CC8" s="1393">
        <v>367870.97220518393</v>
      </c>
      <c r="CD8" s="1394">
        <v>16438.128715390998</v>
      </c>
      <c r="CE8" s="1533">
        <v>4.4684495264340827</v>
      </c>
      <c r="CF8" s="641">
        <v>383138.64117888903</v>
      </c>
      <c r="CG8" s="1936">
        <v>4349.1173366449993</v>
      </c>
      <c r="CH8" s="1915">
        <v>4.5654633761731862</v>
      </c>
      <c r="CI8" s="1915">
        <v>384049.00260069093</v>
      </c>
      <c r="CJ8" s="1915">
        <v>8635.6120450019989</v>
      </c>
      <c r="CK8" s="1915">
        <v>4.521850286829026</v>
      </c>
      <c r="CL8" s="1683">
        <v>387629.79534683703</v>
      </c>
      <c r="CM8" s="1684">
        <v>12977.492476883002</v>
      </c>
      <c r="CN8" s="1685">
        <v>4.4720243175544248</v>
      </c>
    </row>
    <row r="9" spans="1:92" ht="12.1" customHeight="1">
      <c r="A9" s="163"/>
      <c r="B9" s="605" t="s">
        <v>993</v>
      </c>
      <c r="C9" s="242"/>
      <c r="D9" s="402"/>
      <c r="E9" s="402"/>
      <c r="F9" s="402" t="s">
        <v>806</v>
      </c>
      <c r="G9" s="402"/>
      <c r="H9" s="229"/>
      <c r="I9" s="229"/>
      <c r="J9" s="229"/>
      <c r="K9" s="229"/>
      <c r="L9" s="650">
        <v>208251.9</v>
      </c>
      <c r="M9" s="649">
        <v>1597.16</v>
      </c>
      <c r="N9" s="772">
        <v>3.1103539084690759</v>
      </c>
      <c r="O9" s="650">
        <v>208190.98</v>
      </c>
      <c r="P9" s="651">
        <v>3243.24</v>
      </c>
      <c r="Q9" s="779">
        <v>3.1414595190992531</v>
      </c>
      <c r="R9" s="649">
        <v>208268.28</v>
      </c>
      <c r="S9" s="649">
        <v>4937.09</v>
      </c>
      <c r="T9" s="772">
        <v>3.1694078644243118</v>
      </c>
      <c r="U9" s="1396">
        <v>209282.55266485497</v>
      </c>
      <c r="V9" s="1397">
        <v>6680.8324449990005</v>
      </c>
      <c r="W9" s="1398">
        <v>3.19225485351265</v>
      </c>
      <c r="X9" s="650">
        <v>213562.98851269096</v>
      </c>
      <c r="Y9" s="651">
        <v>1751.4006869260002</v>
      </c>
      <c r="Z9" s="779">
        <v>3.3259053150234723</v>
      </c>
      <c r="AA9" s="649">
        <v>214778.896223694</v>
      </c>
      <c r="AB9" s="649">
        <v>3531.1367217340003</v>
      </c>
      <c r="AC9" s="772">
        <v>3.3154097989386115</v>
      </c>
      <c r="AD9" s="650">
        <v>216730.799037124</v>
      </c>
      <c r="AE9" s="651">
        <v>5300.8525133849998</v>
      </c>
      <c r="AF9" s="779">
        <v>3.2700568746298</v>
      </c>
      <c r="AG9" s="1396">
        <v>219042.61975206199</v>
      </c>
      <c r="AH9" s="1397">
        <v>7005.281836574999</v>
      </c>
      <c r="AI9" s="1398">
        <v>3.1981364377874932</v>
      </c>
      <c r="AJ9" s="650">
        <v>222019.35230592705</v>
      </c>
      <c r="AK9" s="651">
        <v>1631.3950368249998</v>
      </c>
      <c r="AL9" s="1496">
        <v>2.9553437189713896</v>
      </c>
      <c r="AM9" s="650">
        <v>226943.81841979802</v>
      </c>
      <c r="AN9" s="651">
        <v>3224.2173041199994</v>
      </c>
      <c r="AO9" s="1496">
        <v>2.8570355486097245</v>
      </c>
      <c r="AP9" s="650">
        <v>228547.998445148</v>
      </c>
      <c r="AQ9" s="651">
        <v>4721.8429557360005</v>
      </c>
      <c r="AR9" s="1496">
        <v>2.7597175733542114</v>
      </c>
      <c r="AS9" s="1396">
        <v>231646.33667109002</v>
      </c>
      <c r="AT9" s="1397">
        <v>6190.7002184219982</v>
      </c>
      <c r="AU9" s="1534">
        <v>2.6724792230200687</v>
      </c>
      <c r="AV9" s="650">
        <v>245912.85302554598</v>
      </c>
      <c r="AW9" s="651">
        <v>1462.5372144090002</v>
      </c>
      <c r="AX9" s="1496">
        <v>2.4119930504352292</v>
      </c>
      <c r="AY9" s="650">
        <v>249461.95075205897</v>
      </c>
      <c r="AZ9" s="651">
        <v>2966.3823703560001</v>
      </c>
      <c r="BA9" s="1496">
        <v>2.397933344665514</v>
      </c>
      <c r="BB9" s="650">
        <v>252501.67359131802</v>
      </c>
      <c r="BC9" s="651">
        <v>4512.6335283910003</v>
      </c>
      <c r="BD9" s="1496">
        <v>2.3894394091941074</v>
      </c>
      <c r="BE9" s="1396">
        <v>254517.99338779898</v>
      </c>
      <c r="BF9" s="1397">
        <v>6209.0557984920006</v>
      </c>
      <c r="BG9" s="1534">
        <v>2.4395351054931145</v>
      </c>
      <c r="BH9" s="650">
        <v>264720.54621639795</v>
      </c>
      <c r="BI9" s="651">
        <v>1845.6136477979999</v>
      </c>
      <c r="BJ9" s="1496">
        <v>2.8275057564355688</v>
      </c>
      <c r="BK9" s="650">
        <v>265111.47664010199</v>
      </c>
      <c r="BL9" s="651">
        <v>3869.373454907</v>
      </c>
      <c r="BM9" s="1496">
        <v>2.943244958833005</v>
      </c>
      <c r="BN9" s="650">
        <v>266527.51191202604</v>
      </c>
      <c r="BO9" s="651">
        <v>6211.0531775049994</v>
      </c>
      <c r="BP9" s="1496">
        <v>3.115684113674027</v>
      </c>
      <c r="BQ9" s="1396">
        <v>268103.95830930496</v>
      </c>
      <c r="BR9" s="1397">
        <v>9064.4162753399996</v>
      </c>
      <c r="BS9" s="1534">
        <v>3.3809334007976881</v>
      </c>
      <c r="BT9" s="650">
        <v>267193.10456124897</v>
      </c>
      <c r="BU9" s="651">
        <v>3115.1071090410001</v>
      </c>
      <c r="BV9" s="1496">
        <v>4.7282245411860346</v>
      </c>
      <c r="BW9" s="650">
        <v>266295.18921493902</v>
      </c>
      <c r="BX9" s="1937">
        <v>6240.7589244579995</v>
      </c>
      <c r="BY9" s="1916">
        <v>4.7259418689615034</v>
      </c>
      <c r="BZ9" s="650">
        <v>267429.53386506502</v>
      </c>
      <c r="CA9" s="1937">
        <v>9474.8805885859983</v>
      </c>
      <c r="CB9" s="1916">
        <v>4.7369041322148506</v>
      </c>
      <c r="CC9" s="1396">
        <v>270022.1501440889</v>
      </c>
      <c r="CD9" s="1397">
        <v>12819.026707556</v>
      </c>
      <c r="CE9" s="1534">
        <v>4.7473982044493477</v>
      </c>
      <c r="CF9" s="650">
        <v>283570.94846367202</v>
      </c>
      <c r="CG9" s="1937">
        <v>3336.169862058</v>
      </c>
      <c r="CH9" s="1916">
        <v>4.7317970812872918</v>
      </c>
      <c r="CI9" s="1916">
        <v>285035.45104445098</v>
      </c>
      <c r="CJ9" s="1916">
        <v>6619.9395923069997</v>
      </c>
      <c r="CK9" s="1916">
        <v>4.6705157989152575</v>
      </c>
      <c r="CL9" s="1686">
        <v>289654.99278580002</v>
      </c>
      <c r="CM9" s="1687">
        <v>9973.8206036900028</v>
      </c>
      <c r="CN9" s="1688">
        <v>4.5995045853927712</v>
      </c>
    </row>
    <row r="10" spans="1:92" ht="12.1" customHeight="1">
      <c r="A10" s="163"/>
      <c r="B10" s="605" t="s">
        <v>994</v>
      </c>
      <c r="C10" s="242"/>
      <c r="D10" s="402"/>
      <c r="E10" s="402"/>
      <c r="F10" s="402" t="s">
        <v>807</v>
      </c>
      <c r="G10" s="402"/>
      <c r="H10" s="406"/>
      <c r="I10" s="406"/>
      <c r="J10" s="406"/>
      <c r="K10" s="406"/>
      <c r="L10" s="650">
        <v>19713.419999999998</v>
      </c>
      <c r="M10" s="651">
        <v>125.08</v>
      </c>
      <c r="N10" s="773">
        <v>2.5732160573299252</v>
      </c>
      <c r="O10" s="650">
        <v>19920.72</v>
      </c>
      <c r="P10" s="651">
        <v>270.75</v>
      </c>
      <c r="Q10" s="779">
        <v>2.7408023859618198</v>
      </c>
      <c r="R10" s="651">
        <v>20275.580000000002</v>
      </c>
      <c r="S10" s="651">
        <v>430.93</v>
      </c>
      <c r="T10" s="773">
        <v>2.8416046865334135</v>
      </c>
      <c r="U10" s="1396">
        <v>20628.802110796001</v>
      </c>
      <c r="V10" s="1397">
        <v>600.60705341899995</v>
      </c>
      <c r="W10" s="1398">
        <v>2.9114974790740504</v>
      </c>
      <c r="X10" s="650">
        <v>20674.917949794995</v>
      </c>
      <c r="Y10" s="651">
        <v>172.05090122499999</v>
      </c>
      <c r="Z10" s="779">
        <v>3.3749202294092182</v>
      </c>
      <c r="AA10" s="651">
        <v>21238.975930502002</v>
      </c>
      <c r="AB10" s="651">
        <v>351.21384197599997</v>
      </c>
      <c r="AC10" s="773">
        <v>3.3346659941123376</v>
      </c>
      <c r="AD10" s="650">
        <v>21666.850976896996</v>
      </c>
      <c r="AE10" s="651">
        <v>524.46682736100001</v>
      </c>
      <c r="AF10" s="779">
        <v>3.2363273638861321</v>
      </c>
      <c r="AG10" s="1396">
        <v>21521.423636239997</v>
      </c>
      <c r="AH10" s="1397">
        <v>676.69117981800002</v>
      </c>
      <c r="AI10" s="1398">
        <v>3.1442677364452671</v>
      </c>
      <c r="AJ10" s="650">
        <v>21446.447914945002</v>
      </c>
      <c r="AK10" s="651">
        <v>141.72803335499998</v>
      </c>
      <c r="AL10" s="1496">
        <v>2.6579088411874183</v>
      </c>
      <c r="AM10" s="650">
        <v>21929.610249307996</v>
      </c>
      <c r="AN10" s="651">
        <v>186.551678426</v>
      </c>
      <c r="AO10" s="1496">
        <v>2.4355364660146899</v>
      </c>
      <c r="AP10" s="650">
        <v>21560.357297377999</v>
      </c>
      <c r="AQ10" s="651">
        <v>350.76773644999997</v>
      </c>
      <c r="AR10" s="1496">
        <v>2.1731725420156223</v>
      </c>
      <c r="AS10" s="1396">
        <v>21452.385094825004</v>
      </c>
      <c r="AT10" s="1397">
        <v>427.80657697499998</v>
      </c>
      <c r="AU10" s="1534">
        <v>1.9942145131368192</v>
      </c>
      <c r="AV10" s="650">
        <v>20377.403318255001</v>
      </c>
      <c r="AW10" s="651">
        <v>75.066372035000001</v>
      </c>
      <c r="AX10" s="1496">
        <v>1.4939874202186354</v>
      </c>
      <c r="AY10" s="650">
        <v>20570.384328085998</v>
      </c>
      <c r="AZ10" s="651">
        <v>148.11729337999998</v>
      </c>
      <c r="BA10" s="1496">
        <v>1.4520368932309413</v>
      </c>
      <c r="BB10" s="650">
        <v>21078.650080832002</v>
      </c>
      <c r="BC10" s="651">
        <v>226.62503594399999</v>
      </c>
      <c r="BD10" s="1496">
        <v>1.4374584793943859</v>
      </c>
      <c r="BE10" s="1396">
        <v>21915.261241974997</v>
      </c>
      <c r="BF10" s="1397">
        <v>307.48286741599998</v>
      </c>
      <c r="BG10" s="1534">
        <v>1.4030536256034596</v>
      </c>
      <c r="BH10" s="650">
        <v>25073.294623737002</v>
      </c>
      <c r="BI10" s="651">
        <v>87.519174552999985</v>
      </c>
      <c r="BJ10" s="1496">
        <v>1.4156052481433106</v>
      </c>
      <c r="BK10" s="650">
        <v>25590.151222538996</v>
      </c>
      <c r="BL10" s="651">
        <v>209.75619398800001</v>
      </c>
      <c r="BM10" s="1496">
        <v>1.6529367345170114</v>
      </c>
      <c r="BN10" s="650">
        <v>26253.695833588998</v>
      </c>
      <c r="BO10" s="651">
        <v>405.69366960300005</v>
      </c>
      <c r="BP10" s="1496">
        <v>2.0660365444923463</v>
      </c>
      <c r="BQ10" s="1396">
        <v>26653.893284161</v>
      </c>
      <c r="BR10" s="1397">
        <v>691.07088941699999</v>
      </c>
      <c r="BS10" s="1534">
        <v>2.5927577710670389</v>
      </c>
      <c r="BT10" s="650">
        <v>25119.679930766</v>
      </c>
      <c r="BU10" s="651">
        <v>307.50213146999999</v>
      </c>
      <c r="BV10" s="1496">
        <v>4.9646013845141548</v>
      </c>
      <c r="BW10" s="650">
        <v>25776.980393109003</v>
      </c>
      <c r="BX10" s="1937">
        <v>662.33774965600003</v>
      </c>
      <c r="BY10" s="1916">
        <v>5.1815746169410399</v>
      </c>
      <c r="BZ10" s="650">
        <v>26050.133157185999</v>
      </c>
      <c r="CA10" s="1937">
        <v>1042.267960705</v>
      </c>
      <c r="CB10" s="1916">
        <v>5.3493332921671621</v>
      </c>
      <c r="CC10" s="1396">
        <v>25952.083512069999</v>
      </c>
      <c r="CD10" s="1397">
        <v>1427.064071578</v>
      </c>
      <c r="CE10" s="1534">
        <v>5.4988420136452234</v>
      </c>
      <c r="CF10" s="650">
        <v>26612.319276500999</v>
      </c>
      <c r="CG10" s="1937">
        <v>395.673680316</v>
      </c>
      <c r="CH10" s="1916">
        <v>5.9799028772036689</v>
      </c>
      <c r="CI10" s="1916">
        <v>26742.154078111002</v>
      </c>
      <c r="CJ10" s="1916">
        <v>796.72176810300004</v>
      </c>
      <c r="CK10" s="1916">
        <v>5.9912852038433977</v>
      </c>
      <c r="CL10" s="1686">
        <v>26796.831486674</v>
      </c>
      <c r="CM10" s="1687">
        <v>1200.9914131850001</v>
      </c>
      <c r="CN10" s="1688">
        <v>5.9866928866988651</v>
      </c>
    </row>
    <row r="11" spans="1:92" ht="12.1" customHeight="1">
      <c r="A11" s="603"/>
      <c r="B11" s="605" t="s">
        <v>995</v>
      </c>
      <c r="C11" s="242"/>
      <c r="D11" s="402"/>
      <c r="E11" s="410" t="s">
        <v>836</v>
      </c>
      <c r="F11" s="411"/>
      <c r="G11" s="411"/>
      <c r="H11" s="411"/>
      <c r="I11" s="411"/>
      <c r="J11" s="411"/>
      <c r="K11" s="411"/>
      <c r="L11" s="644">
        <v>258403.31</v>
      </c>
      <c r="M11" s="643">
        <v>893.9</v>
      </c>
      <c r="N11" s="774">
        <v>1.4029468550968294</v>
      </c>
      <c r="O11" s="644">
        <v>258601.25</v>
      </c>
      <c r="P11" s="643">
        <v>1841.37</v>
      </c>
      <c r="Q11" s="780">
        <v>1.4359017772541243</v>
      </c>
      <c r="R11" s="642">
        <v>259225.49</v>
      </c>
      <c r="S11" s="643">
        <v>2841.66</v>
      </c>
      <c r="T11" s="774">
        <v>1.4656309497144788</v>
      </c>
      <c r="U11" s="1399">
        <v>261522.2205317117</v>
      </c>
      <c r="V11" s="1400">
        <v>3911.9333900819997</v>
      </c>
      <c r="W11" s="1401">
        <v>1.4958321255182392</v>
      </c>
      <c r="X11" s="644">
        <v>271168.23547710205</v>
      </c>
      <c r="Y11" s="643">
        <v>1103.2920679230001</v>
      </c>
      <c r="Z11" s="780">
        <v>1.6500687359612711</v>
      </c>
      <c r="AA11" s="643">
        <v>273909.71755745204</v>
      </c>
      <c r="AB11" s="643">
        <v>2239.9647935110006</v>
      </c>
      <c r="AC11" s="774">
        <v>1.6491039878367202</v>
      </c>
      <c r="AD11" s="644">
        <v>278203.69227722398</v>
      </c>
      <c r="AE11" s="643">
        <v>3393.2376179940002</v>
      </c>
      <c r="AF11" s="780">
        <v>1.6307282727561303</v>
      </c>
      <c r="AG11" s="1399">
        <v>281136.71640525403</v>
      </c>
      <c r="AH11" s="1400">
        <v>4477.8288321949994</v>
      </c>
      <c r="AI11" s="1401">
        <v>1.5927584591051005</v>
      </c>
      <c r="AJ11" s="644">
        <v>287293.61914276402</v>
      </c>
      <c r="AK11" s="643">
        <v>987.82944113500002</v>
      </c>
      <c r="AL11" s="1497">
        <v>1.3829156086246024</v>
      </c>
      <c r="AM11" s="644">
        <v>294611.11699971202</v>
      </c>
      <c r="AN11" s="643">
        <v>1874.973648961</v>
      </c>
      <c r="AO11" s="1497">
        <v>1.2798401643337256</v>
      </c>
      <c r="AP11" s="644">
        <v>296370.525052179</v>
      </c>
      <c r="AQ11" s="643">
        <v>2622.4099982729999</v>
      </c>
      <c r="AR11" s="1497">
        <v>1.1819418355971056</v>
      </c>
      <c r="AS11" s="1399">
        <v>299003.24410423398</v>
      </c>
      <c r="AT11" s="1400">
        <v>3319.4541975580005</v>
      </c>
      <c r="AU11" s="1535">
        <v>1.1101733051434126</v>
      </c>
      <c r="AV11" s="644">
        <v>311128.087821892</v>
      </c>
      <c r="AW11" s="643">
        <v>638.71636929700003</v>
      </c>
      <c r="AX11" s="1497">
        <v>0.83256697846244943</v>
      </c>
      <c r="AY11" s="644">
        <v>315893.92029207695</v>
      </c>
      <c r="AZ11" s="643">
        <v>1256.5405764230002</v>
      </c>
      <c r="BA11" s="1497">
        <v>0.80213882872179498</v>
      </c>
      <c r="BB11" s="644">
        <v>320514.45018163102</v>
      </c>
      <c r="BC11" s="643">
        <v>1892.0920756509997</v>
      </c>
      <c r="BD11" s="1497">
        <v>0.78926868132517158</v>
      </c>
      <c r="BE11" s="1399">
        <v>325637.28930099501</v>
      </c>
      <c r="BF11" s="1400">
        <v>2620.454263048</v>
      </c>
      <c r="BG11" s="1535">
        <v>0.80471566038183251</v>
      </c>
      <c r="BH11" s="644">
        <v>346482.00726349</v>
      </c>
      <c r="BI11" s="643">
        <v>855.12692192200007</v>
      </c>
      <c r="BJ11" s="1497">
        <v>1.0009220294860965</v>
      </c>
      <c r="BK11" s="644">
        <v>348409.78637418099</v>
      </c>
      <c r="BL11" s="643">
        <v>1855.3750499779997</v>
      </c>
      <c r="BM11" s="1497">
        <v>1.0738797585293183</v>
      </c>
      <c r="BN11" s="644">
        <v>352076.12567646097</v>
      </c>
      <c r="BO11" s="643">
        <v>3251.2546342759997</v>
      </c>
      <c r="BP11" s="1497">
        <v>1.2346521731109819</v>
      </c>
      <c r="BQ11" s="1399">
        <v>355526.76251006109</v>
      </c>
      <c r="BR11" s="1400">
        <v>5282.2296304280017</v>
      </c>
      <c r="BS11" s="1535">
        <v>1.4857474000367326</v>
      </c>
      <c r="BT11" s="644">
        <v>355531.11111153808</v>
      </c>
      <c r="BU11" s="643">
        <v>2447.3676446909999</v>
      </c>
      <c r="BV11" s="1497">
        <v>2.7917206505170422</v>
      </c>
      <c r="BW11" s="644">
        <v>355716.17633353506</v>
      </c>
      <c r="BX11" s="1935">
        <v>5016.3677878859999</v>
      </c>
      <c r="BY11" s="1917">
        <v>2.8438065138105166</v>
      </c>
      <c r="BZ11" s="644">
        <v>357921.10192967206</v>
      </c>
      <c r="CA11" s="1935">
        <v>7763.3579341229997</v>
      </c>
      <c r="CB11" s="1917">
        <v>2.8999634457857097</v>
      </c>
      <c r="CC11" s="1399">
        <v>361723.01929975697</v>
      </c>
      <c r="CD11" s="1400">
        <v>10691.04147676</v>
      </c>
      <c r="CE11" s="1535">
        <v>2.9555878134204172</v>
      </c>
      <c r="CF11" s="644">
        <v>379044.98897304904</v>
      </c>
      <c r="CG11" s="1935">
        <v>2924.5509950530004</v>
      </c>
      <c r="CH11" s="1917">
        <v>3.1031883202374848</v>
      </c>
      <c r="CI11" s="1917">
        <v>380295.03671309591</v>
      </c>
      <c r="CJ11" s="1917">
        <v>5799.7084090429998</v>
      </c>
      <c r="CK11" s="1917">
        <v>3.066868812785744</v>
      </c>
      <c r="CL11" s="1689">
        <v>383870.53785722796</v>
      </c>
      <c r="CM11" s="1690">
        <v>8749.9255305019997</v>
      </c>
      <c r="CN11" s="1691">
        <v>3.0447391966485333</v>
      </c>
    </row>
    <row r="12" spans="1:92" ht="12.1" customHeight="1">
      <c r="A12" s="603"/>
      <c r="B12" s="1610" t="s">
        <v>1462</v>
      </c>
      <c r="C12" s="241"/>
      <c r="D12" s="402"/>
      <c r="E12" s="402"/>
      <c r="F12" s="402" t="s">
        <v>816</v>
      </c>
      <c r="G12" s="402"/>
      <c r="H12" s="440"/>
      <c r="I12" s="440"/>
      <c r="J12" s="440"/>
      <c r="K12" s="440"/>
      <c r="L12" s="877">
        <v>202667.81</v>
      </c>
      <c r="M12" s="878">
        <v>659.82</v>
      </c>
      <c r="N12" s="879">
        <v>1.3203560381230086</v>
      </c>
      <c r="O12" s="877">
        <v>204017.03</v>
      </c>
      <c r="P12" s="878">
        <v>1362.93</v>
      </c>
      <c r="Q12" s="880">
        <v>1.3471669497394412</v>
      </c>
      <c r="R12" s="878">
        <v>204811.16</v>
      </c>
      <c r="S12" s="878">
        <v>2096.2399999999998</v>
      </c>
      <c r="T12" s="879">
        <v>1.3684143000143161</v>
      </c>
      <c r="U12" s="1402">
        <v>206829.716071887</v>
      </c>
      <c r="V12" s="1403">
        <v>2881.4722661760002</v>
      </c>
      <c r="W12" s="1404">
        <v>1.3931616408420242</v>
      </c>
      <c r="X12" s="877">
        <v>214811.16510752501</v>
      </c>
      <c r="Y12" s="1031">
        <v>808.957856924</v>
      </c>
      <c r="Z12" s="880">
        <v>1.5272825922322213</v>
      </c>
      <c r="AA12" s="1031">
        <v>216110.66941143901</v>
      </c>
      <c r="AB12" s="878">
        <v>1636.4673307320002</v>
      </c>
      <c r="AC12" s="879">
        <v>1.5270224456590431</v>
      </c>
      <c r="AD12" s="877">
        <v>219068.77967651098</v>
      </c>
      <c r="AE12" s="1309">
        <v>2479.5854699349998</v>
      </c>
      <c r="AF12" s="1310">
        <v>1.5133131683427632</v>
      </c>
      <c r="AG12" s="1402">
        <v>221415.233704438</v>
      </c>
      <c r="AH12" s="1487">
        <v>3286.861121161</v>
      </c>
      <c r="AI12" s="1488">
        <v>1.4844783108051878</v>
      </c>
      <c r="AJ12" s="877">
        <v>225711.42336367699</v>
      </c>
      <c r="AK12" s="878">
        <v>732.44348611199996</v>
      </c>
      <c r="AL12" s="1498">
        <v>1.3051495398781388</v>
      </c>
      <c r="AM12" s="877">
        <v>229843.96026685101</v>
      </c>
      <c r="AN12" s="878">
        <v>1392.183168174</v>
      </c>
      <c r="AO12" s="1498">
        <v>1.2180720560293787</v>
      </c>
      <c r="AP12" s="877">
        <v>231398.03087147497</v>
      </c>
      <c r="AQ12" s="878">
        <v>1958.4890061200001</v>
      </c>
      <c r="AR12" s="1498">
        <v>1.130555798179314</v>
      </c>
      <c r="AS12" s="1402">
        <v>234237.43529285199</v>
      </c>
      <c r="AT12" s="1403">
        <v>2496.2823009040003</v>
      </c>
      <c r="AU12" s="1536">
        <v>1.0657059567711964</v>
      </c>
      <c r="AV12" s="877">
        <v>247863.57759175601</v>
      </c>
      <c r="AW12" s="878">
        <v>490.701704834</v>
      </c>
      <c r="AX12" s="1498">
        <v>0.8028884455294415</v>
      </c>
      <c r="AY12" s="877">
        <v>250731.40889525399</v>
      </c>
      <c r="AZ12" s="878">
        <v>963.30795612700001</v>
      </c>
      <c r="BA12" s="1498">
        <v>0.77476625326888593</v>
      </c>
      <c r="BB12" s="877">
        <v>253728.38846444403</v>
      </c>
      <c r="BC12" s="878">
        <v>1447.2835187969999</v>
      </c>
      <c r="BD12" s="1498">
        <v>0.76263155846982389</v>
      </c>
      <c r="BE12" s="1402">
        <v>256555.19911535303</v>
      </c>
      <c r="BF12" s="1403">
        <v>2009.2175248430001</v>
      </c>
      <c r="BG12" s="1536">
        <v>0.78315213715065302</v>
      </c>
      <c r="BH12" s="877">
        <v>268810.50592915301</v>
      </c>
      <c r="BI12" s="878">
        <v>660.52780785100003</v>
      </c>
      <c r="BJ12" s="1498">
        <v>0.99654111786652966</v>
      </c>
      <c r="BK12" s="877">
        <v>269356.38880341797</v>
      </c>
      <c r="BL12" s="878">
        <v>1417.1811224199998</v>
      </c>
      <c r="BM12" s="1498">
        <v>1.0609926303994539</v>
      </c>
      <c r="BN12" s="877">
        <v>270782.52963991102</v>
      </c>
      <c r="BO12" s="878">
        <v>2408.162827484</v>
      </c>
      <c r="BP12" s="1498">
        <v>1.1890371522558867</v>
      </c>
      <c r="BQ12" s="1402">
        <v>272614.53427279502</v>
      </c>
      <c r="BR12" s="1403">
        <v>3819.9025854310003</v>
      </c>
      <c r="BS12" s="1536">
        <v>1.4012101723118577</v>
      </c>
      <c r="BT12" s="877">
        <v>272890.32568787801</v>
      </c>
      <c r="BU12" s="878">
        <v>1759.504436556</v>
      </c>
      <c r="BV12" s="1498">
        <v>2.6148849266503364</v>
      </c>
      <c r="BW12" s="877">
        <v>274753.59054122103</v>
      </c>
      <c r="BX12" s="1938">
        <v>3605.4952467040002</v>
      </c>
      <c r="BY12" s="1918">
        <v>2.6462802792895808</v>
      </c>
      <c r="BZ12" s="877">
        <v>276764.04078860505</v>
      </c>
      <c r="CA12" s="1938">
        <v>5547.8570968410004</v>
      </c>
      <c r="CB12" s="1918">
        <v>2.6800680447938241</v>
      </c>
      <c r="CC12" s="1402">
        <v>280574.21530493698</v>
      </c>
      <c r="CD12" s="1403">
        <v>7625.7606194250002</v>
      </c>
      <c r="CE12" s="1536">
        <v>2.7179121257229863</v>
      </c>
      <c r="CF12" s="877">
        <v>294801.37390006502</v>
      </c>
      <c r="CG12" s="1938">
        <v>2039.1715239959999</v>
      </c>
      <c r="CH12" s="1918">
        <v>2.7820437008328107</v>
      </c>
      <c r="CI12" s="1918">
        <v>296370.50097214995</v>
      </c>
      <c r="CJ12" s="1918">
        <v>4052.0653717330001</v>
      </c>
      <c r="CK12" s="1918">
        <v>2.7494838074757979</v>
      </c>
      <c r="CL12" s="1692">
        <v>299829.31685481401</v>
      </c>
      <c r="CM12" s="1693">
        <v>6141.431011353</v>
      </c>
      <c r="CN12" s="1694">
        <v>2.7360624445891726</v>
      </c>
    </row>
    <row r="13" spans="1:92" ht="12.1" customHeight="1">
      <c r="A13" s="603"/>
      <c r="B13" s="798" t="s">
        <v>997</v>
      </c>
      <c r="C13" s="242"/>
      <c r="D13" s="402"/>
      <c r="E13" s="402"/>
      <c r="F13" s="402" t="s">
        <v>817</v>
      </c>
      <c r="G13" s="402"/>
      <c r="H13" s="279"/>
      <c r="I13" s="279"/>
      <c r="J13" s="279"/>
      <c r="K13" s="279"/>
      <c r="L13" s="646">
        <v>16192.43</v>
      </c>
      <c r="M13" s="645">
        <v>26.18</v>
      </c>
      <c r="N13" s="775">
        <v>0.65570420526409223</v>
      </c>
      <c r="O13" s="646">
        <v>15583.07</v>
      </c>
      <c r="P13" s="645">
        <v>55.44</v>
      </c>
      <c r="Q13" s="781">
        <v>0.71743818790279656</v>
      </c>
      <c r="R13" s="645">
        <v>15220.68</v>
      </c>
      <c r="S13" s="645">
        <v>91.43</v>
      </c>
      <c r="T13" s="775">
        <v>0.80312821169340065</v>
      </c>
      <c r="U13" s="1405">
        <v>15219.709662515999</v>
      </c>
      <c r="V13" s="1406">
        <v>134.383801995</v>
      </c>
      <c r="W13" s="1407">
        <v>0.88295903781902207</v>
      </c>
      <c r="X13" s="646">
        <v>16145.231602791</v>
      </c>
      <c r="Y13" s="926">
        <v>52.022501251000001</v>
      </c>
      <c r="Z13" s="781">
        <v>1.3067644314617148</v>
      </c>
      <c r="AA13" s="926">
        <v>16160.11746858</v>
      </c>
      <c r="AB13" s="926">
        <v>104.758637365</v>
      </c>
      <c r="AC13" s="775">
        <v>1.3072529091870069</v>
      </c>
      <c r="AD13" s="646">
        <v>16313.020113211</v>
      </c>
      <c r="AE13" s="1195">
        <v>153.76269691299998</v>
      </c>
      <c r="AF13" s="781">
        <v>1.2602213514888705</v>
      </c>
      <c r="AG13" s="1405">
        <v>16646.667777220999</v>
      </c>
      <c r="AH13" s="1406">
        <v>197.43329213700002</v>
      </c>
      <c r="AI13" s="1407">
        <v>1.1860229012749577</v>
      </c>
      <c r="AJ13" s="646">
        <v>17727.846143081999</v>
      </c>
      <c r="AK13" s="1195">
        <v>36.769463776999999</v>
      </c>
      <c r="AL13" s="1499">
        <v>0.83420159447131159</v>
      </c>
      <c r="AM13" s="646">
        <v>19678.513838520001</v>
      </c>
      <c r="AN13" s="1195">
        <v>65.786939740999998</v>
      </c>
      <c r="AO13" s="1499">
        <v>0.67229067180256707</v>
      </c>
      <c r="AP13" s="646">
        <v>20514.381559436002</v>
      </c>
      <c r="AQ13" s="1195">
        <v>84.651589168000001</v>
      </c>
      <c r="AR13" s="1499">
        <v>0.55119746197014052</v>
      </c>
      <c r="AS13" s="1405">
        <v>20684.076515248998</v>
      </c>
      <c r="AT13" s="1406">
        <v>97.529492314000009</v>
      </c>
      <c r="AU13" s="1537">
        <v>0.47151968443985387</v>
      </c>
      <c r="AV13" s="646">
        <v>20527.138501290003</v>
      </c>
      <c r="AW13" s="1195">
        <v>11.063215702999999</v>
      </c>
      <c r="AX13" s="1499">
        <v>0.21857642702508909</v>
      </c>
      <c r="AY13" s="646">
        <v>21320.060553036001</v>
      </c>
      <c r="AZ13" s="1195">
        <v>21.741161344000002</v>
      </c>
      <c r="BA13" s="1499">
        <v>0.20564047329717847</v>
      </c>
      <c r="BB13" s="646">
        <v>21864.785176428002</v>
      </c>
      <c r="BC13" s="1195">
        <v>32.755415499000001</v>
      </c>
      <c r="BD13" s="1499">
        <v>0.20029408103295412</v>
      </c>
      <c r="BE13" s="1405">
        <v>22972.746140415002</v>
      </c>
      <c r="BF13" s="1406">
        <v>45.773463905</v>
      </c>
      <c r="BG13" s="1537">
        <v>0.19925116320539771</v>
      </c>
      <c r="BH13" s="646">
        <v>26480.282780602</v>
      </c>
      <c r="BI13" s="1195">
        <v>15.38877031</v>
      </c>
      <c r="BJ13" s="1499">
        <v>0.23568484309996504</v>
      </c>
      <c r="BK13" s="646">
        <v>26309.99749143</v>
      </c>
      <c r="BL13" s="1195">
        <v>47.14550406</v>
      </c>
      <c r="BM13" s="1499">
        <v>0.36135474868567641</v>
      </c>
      <c r="BN13" s="646">
        <v>27381.235458142</v>
      </c>
      <c r="BO13" s="1195">
        <v>133.37622516799999</v>
      </c>
      <c r="BP13" s="1499">
        <v>0.6512617911803863</v>
      </c>
      <c r="BQ13" s="1405">
        <v>28840.923350273999</v>
      </c>
      <c r="BR13" s="1406">
        <v>322.31615793200001</v>
      </c>
      <c r="BS13" s="1537">
        <v>1.1175653220857711</v>
      </c>
      <c r="BT13" s="646">
        <v>30791.34431963</v>
      </c>
      <c r="BU13" s="1195">
        <v>214.922146051</v>
      </c>
      <c r="BV13" s="1499">
        <v>2.8307588469704372</v>
      </c>
      <c r="BW13" s="646">
        <v>30189.098145196</v>
      </c>
      <c r="BX13" s="1939">
        <v>438.084737856</v>
      </c>
      <c r="BY13" s="1919">
        <v>2.9263230867852834</v>
      </c>
      <c r="BZ13" s="646">
        <v>30662.786453331002</v>
      </c>
      <c r="CA13" s="1939">
        <v>704.869546657</v>
      </c>
      <c r="CB13" s="1919">
        <v>3.0734584522350241</v>
      </c>
      <c r="CC13" s="1405">
        <v>30917.310475921</v>
      </c>
      <c r="CD13" s="1406">
        <v>985.39166284500004</v>
      </c>
      <c r="CE13" s="1537">
        <v>3.1871842915069926</v>
      </c>
      <c r="CF13" s="646">
        <v>31686.110839349003</v>
      </c>
      <c r="CG13" s="1939">
        <v>282.38840904</v>
      </c>
      <c r="CH13" s="1919">
        <v>3.5844095243452547</v>
      </c>
      <c r="CI13" s="1919">
        <v>31750.142227820001</v>
      </c>
      <c r="CJ13" s="1919">
        <v>569.215810164</v>
      </c>
      <c r="CK13" s="1919">
        <v>3.6052964138158021</v>
      </c>
      <c r="CL13" s="1695">
        <v>31939.684936083999</v>
      </c>
      <c r="CM13" s="1696">
        <v>858.59908562200008</v>
      </c>
      <c r="CN13" s="1697">
        <v>3.5907925578932631</v>
      </c>
    </row>
    <row r="14" spans="1:92" ht="12.1" customHeight="1">
      <c r="A14" s="603"/>
      <c r="B14" s="605" t="s">
        <v>998</v>
      </c>
      <c r="C14" s="242"/>
      <c r="D14" s="402"/>
      <c r="E14" s="402"/>
      <c r="F14" s="402" t="s">
        <v>837</v>
      </c>
      <c r="G14" s="402"/>
      <c r="H14" s="279"/>
      <c r="I14" s="279"/>
      <c r="J14" s="279"/>
      <c r="K14" s="279"/>
      <c r="L14" s="646">
        <v>6878.02</v>
      </c>
      <c r="M14" s="645">
        <v>23.02</v>
      </c>
      <c r="N14" s="775">
        <v>1.3573512273719601</v>
      </c>
      <c r="O14" s="646">
        <v>6934.7</v>
      </c>
      <c r="P14" s="645">
        <v>48.03</v>
      </c>
      <c r="Q14" s="781">
        <v>1.3966873454953537</v>
      </c>
      <c r="R14" s="645">
        <v>6950.76</v>
      </c>
      <c r="S14" s="645">
        <v>73.61</v>
      </c>
      <c r="T14" s="775">
        <v>1.4159070427737452</v>
      </c>
      <c r="U14" s="1405">
        <v>7019.0346642939994</v>
      </c>
      <c r="V14" s="1406">
        <v>100.03769103100001</v>
      </c>
      <c r="W14" s="1407">
        <v>1.4252343208944984</v>
      </c>
      <c r="X14" s="646">
        <v>7343.5898326050001</v>
      </c>
      <c r="Y14" s="926">
        <v>27.062613106000001</v>
      </c>
      <c r="Z14" s="781">
        <v>1.4945542089318427</v>
      </c>
      <c r="AA14" s="926">
        <v>7368.1294844800004</v>
      </c>
      <c r="AB14" s="926">
        <v>54.586335135999995</v>
      </c>
      <c r="AC14" s="775">
        <v>1.4939669069347343</v>
      </c>
      <c r="AD14" s="646">
        <v>7483.1958913770004</v>
      </c>
      <c r="AE14" s="1195">
        <v>82.321507974000014</v>
      </c>
      <c r="AF14" s="781">
        <v>1.4708094805333196</v>
      </c>
      <c r="AG14" s="1405">
        <v>7530.4417157560001</v>
      </c>
      <c r="AH14" s="1406">
        <v>106.525552846</v>
      </c>
      <c r="AI14" s="1407">
        <v>1.4145989952105436</v>
      </c>
      <c r="AJ14" s="646">
        <v>7867.2450185609996</v>
      </c>
      <c r="AK14" s="1195">
        <v>23.352031047000004</v>
      </c>
      <c r="AL14" s="1499">
        <v>1.1938277683991798</v>
      </c>
      <c r="AM14" s="646">
        <v>8237.3701870219993</v>
      </c>
      <c r="AN14" s="1195">
        <v>44.307013380000001</v>
      </c>
      <c r="AO14" s="1499">
        <v>1.0816670247174496</v>
      </c>
      <c r="AP14" s="646">
        <v>8541.0864400449991</v>
      </c>
      <c r="AQ14" s="1195">
        <v>62.673041961000003</v>
      </c>
      <c r="AR14" s="1499">
        <v>0.9801627192143102</v>
      </c>
      <c r="AS14" s="1405">
        <v>8746.4899128119996</v>
      </c>
      <c r="AT14" s="1406">
        <v>79.799759043000009</v>
      </c>
      <c r="AU14" s="1537">
        <v>0.9123632432949822</v>
      </c>
      <c r="AV14" s="646">
        <v>9575.667957702999</v>
      </c>
      <c r="AW14" s="1195">
        <v>17.497454202</v>
      </c>
      <c r="AX14" s="1499">
        <v>0.74106472687282132</v>
      </c>
      <c r="AY14" s="646">
        <v>10019.982291888</v>
      </c>
      <c r="AZ14" s="1195">
        <v>36.547598468999993</v>
      </c>
      <c r="BA14" s="1499">
        <v>0.73553980527748186</v>
      </c>
      <c r="BB14" s="646">
        <v>10285.155491140998</v>
      </c>
      <c r="BC14" s="1195">
        <v>57.354097062999998</v>
      </c>
      <c r="BD14" s="1499">
        <v>0.74556206516287216</v>
      </c>
      <c r="BE14" s="1405">
        <v>10401.147621305001</v>
      </c>
      <c r="BF14" s="1406">
        <v>79.852164999999999</v>
      </c>
      <c r="BG14" s="1537">
        <v>0.76772456182081561</v>
      </c>
      <c r="BH14" s="646">
        <v>10586.312970699</v>
      </c>
      <c r="BI14" s="1195">
        <v>25.834175466000001</v>
      </c>
      <c r="BJ14" s="1499">
        <v>0.98969238982753571</v>
      </c>
      <c r="BK14" s="646">
        <v>10791.896139551001</v>
      </c>
      <c r="BL14" s="1195">
        <v>57.816236967999998</v>
      </c>
      <c r="BM14" s="1499">
        <v>1.0803546716822936</v>
      </c>
      <c r="BN14" s="646">
        <v>10669.452613406998</v>
      </c>
      <c r="BO14" s="1195">
        <v>98.817167337000001</v>
      </c>
      <c r="BP14" s="1499">
        <v>1.2382846201116848</v>
      </c>
      <c r="BQ14" s="1405">
        <v>10573.860026570002</v>
      </c>
      <c r="BR14" s="1406">
        <v>154.35808341999999</v>
      </c>
      <c r="BS14" s="1537">
        <v>1.4598082727795609</v>
      </c>
      <c r="BT14" s="646">
        <v>11494.312967792001</v>
      </c>
      <c r="BU14" s="1195">
        <v>76.816751801999999</v>
      </c>
      <c r="BV14" s="1499">
        <v>2.710336889236256</v>
      </c>
      <c r="BW14" s="646">
        <v>10464.291836607999</v>
      </c>
      <c r="BX14" s="1939">
        <v>135.19434159499997</v>
      </c>
      <c r="BY14" s="1919">
        <v>2.605331327136946</v>
      </c>
      <c r="BZ14" s="646">
        <v>10719.516982689001</v>
      </c>
      <c r="CA14" s="1939">
        <v>212.55715046</v>
      </c>
      <c r="CB14" s="1919">
        <v>2.651128143426015</v>
      </c>
      <c r="CC14" s="1405">
        <v>10220.191033726</v>
      </c>
      <c r="CD14" s="1406">
        <v>273.96355201599999</v>
      </c>
      <c r="CE14" s="1537">
        <v>2.6806108722619486</v>
      </c>
      <c r="CF14" s="646">
        <v>10049.327206419999</v>
      </c>
      <c r="CG14" s="1939">
        <v>72.85614846</v>
      </c>
      <c r="CH14" s="1919">
        <v>2.9158750815167882</v>
      </c>
      <c r="CI14" s="1919">
        <v>9997.1695215029995</v>
      </c>
      <c r="CJ14" s="1919">
        <v>141.16683149100001</v>
      </c>
      <c r="CK14" s="1919">
        <v>2.8396532261849501</v>
      </c>
      <c r="CL14" s="1695">
        <v>9513.2537551080004</v>
      </c>
      <c r="CM14" s="1696">
        <v>196.77005826499999</v>
      </c>
      <c r="CN14" s="1697">
        <v>2.7628700307861638</v>
      </c>
    </row>
    <row r="15" spans="1:92" ht="12.1" customHeight="1">
      <c r="A15" s="603"/>
      <c r="B15" s="605" t="s">
        <v>999</v>
      </c>
      <c r="C15" s="242"/>
      <c r="D15" s="402"/>
      <c r="E15" s="402"/>
      <c r="F15" s="402" t="s">
        <v>838</v>
      </c>
      <c r="G15" s="402"/>
      <c r="H15" s="279"/>
      <c r="I15" s="279"/>
      <c r="J15" s="279"/>
      <c r="K15" s="279"/>
      <c r="L15" s="646">
        <v>6771.65</v>
      </c>
      <c r="M15" s="645">
        <v>29.14</v>
      </c>
      <c r="N15" s="775">
        <v>1.7452007839874903</v>
      </c>
      <c r="O15" s="646">
        <v>6727.1</v>
      </c>
      <c r="P15" s="645">
        <v>64.23</v>
      </c>
      <c r="Q15" s="781">
        <v>1.9254148984757045</v>
      </c>
      <c r="R15" s="645">
        <v>6988.48</v>
      </c>
      <c r="S15" s="645">
        <v>105.37</v>
      </c>
      <c r="T15" s="775">
        <v>2.0158790470789647</v>
      </c>
      <c r="U15" s="1405">
        <v>7245.6753304670001</v>
      </c>
      <c r="V15" s="1406">
        <v>152.10189782200001</v>
      </c>
      <c r="W15" s="1407">
        <v>2.0992094026409642</v>
      </c>
      <c r="X15" s="646">
        <v>7722.1785263949996</v>
      </c>
      <c r="Y15" s="926">
        <v>47.937031935999997</v>
      </c>
      <c r="Z15" s="781">
        <v>2.5175705990268953</v>
      </c>
      <c r="AA15" s="926">
        <v>8126.3792020460005</v>
      </c>
      <c r="AB15" s="926">
        <v>98.575644664000009</v>
      </c>
      <c r="AC15" s="775">
        <v>2.4461711033863089</v>
      </c>
      <c r="AD15" s="646">
        <v>8782.4826060639989</v>
      </c>
      <c r="AE15" s="1195">
        <v>154.26576406199999</v>
      </c>
      <c r="AF15" s="781">
        <v>2.348456247808846</v>
      </c>
      <c r="AG15" s="1405">
        <v>8822.6909325569995</v>
      </c>
      <c r="AH15" s="1406">
        <v>198.75357307600001</v>
      </c>
      <c r="AI15" s="1407">
        <v>2.2527545688194826</v>
      </c>
      <c r="AJ15" s="646">
        <v>8532.3977434999997</v>
      </c>
      <c r="AK15" s="1195">
        <v>37.266442085000001</v>
      </c>
      <c r="AL15" s="1499">
        <v>1.756655227862173</v>
      </c>
      <c r="AM15" s="646">
        <v>9413.1222796599995</v>
      </c>
      <c r="AN15" s="1195">
        <v>71.746544387</v>
      </c>
      <c r="AO15" s="1499">
        <v>1.5327699784635509</v>
      </c>
      <c r="AP15" s="646">
        <v>8978.7575206740003</v>
      </c>
      <c r="AQ15" s="1195">
        <v>88.804982290999988</v>
      </c>
      <c r="AR15" s="1499">
        <v>1.321148425024905</v>
      </c>
      <c r="AS15" s="1405">
        <v>8568.1798808219992</v>
      </c>
      <c r="AT15" s="1406">
        <v>99.69004000999999</v>
      </c>
      <c r="AU15" s="1537">
        <v>1.1634914462187518</v>
      </c>
      <c r="AV15" s="646">
        <v>6581.6944549609998</v>
      </c>
      <c r="AW15" s="1195">
        <v>9.2485412749999991</v>
      </c>
      <c r="AX15" s="1499">
        <v>0.56988322999921703</v>
      </c>
      <c r="AY15" s="646">
        <v>6679.992666485</v>
      </c>
      <c r="AZ15" s="1195">
        <v>16.430589218000001</v>
      </c>
      <c r="BA15" s="1499">
        <v>0.49601115298032122</v>
      </c>
      <c r="BB15" s="646">
        <v>7036.3430383479999</v>
      </c>
      <c r="BC15" s="1195">
        <v>23.042801129000001</v>
      </c>
      <c r="BD15" s="1499">
        <v>0.43784307467251088</v>
      </c>
      <c r="BE15" s="1405">
        <v>7294.7331978630009</v>
      </c>
      <c r="BF15" s="1406">
        <v>29.371560783</v>
      </c>
      <c r="BG15" s="1537">
        <v>0.40264064478196993</v>
      </c>
      <c r="BH15" s="646">
        <v>8427.5208162489998</v>
      </c>
      <c r="BI15" s="1195">
        <v>7.8729611240000006</v>
      </c>
      <c r="BJ15" s="1499">
        <v>0.37886861297985469</v>
      </c>
      <c r="BK15" s="646">
        <v>9823.1301306979985</v>
      </c>
      <c r="BL15" s="1195">
        <v>33.687938860000003</v>
      </c>
      <c r="BM15" s="1499">
        <v>0.69157427870383548</v>
      </c>
      <c r="BN15" s="646">
        <v>10897.597545103001</v>
      </c>
      <c r="BO15" s="1195">
        <v>94.305142291999999</v>
      </c>
      <c r="BP15" s="1499">
        <v>1.1570039110223962</v>
      </c>
      <c r="BQ15" s="1405">
        <v>11405.526365738</v>
      </c>
      <c r="BR15" s="1406">
        <v>195.54166123900001</v>
      </c>
      <c r="BS15" s="1537">
        <v>1.7144466197229065</v>
      </c>
      <c r="BT15" s="646">
        <v>11399.158599934</v>
      </c>
      <c r="BU15" s="1195">
        <v>115.84536527500001</v>
      </c>
      <c r="BV15" s="1499">
        <v>4.1215087114333953</v>
      </c>
      <c r="BW15" s="646">
        <v>12077.876650226</v>
      </c>
      <c r="BX15" s="1939">
        <v>264.70749083600003</v>
      </c>
      <c r="BY15" s="1919">
        <v>4.4196708917141807</v>
      </c>
      <c r="BZ15" s="646">
        <v>12233.997448159</v>
      </c>
      <c r="CA15" s="1939">
        <v>423.39375183199996</v>
      </c>
      <c r="CB15" s="1919">
        <v>4.627072203547864</v>
      </c>
      <c r="CC15" s="1405">
        <v>12609.682026204</v>
      </c>
      <c r="CD15" s="1406">
        <v>609.01022598199995</v>
      </c>
      <c r="CE15" s="1537">
        <v>4.8297032765491199</v>
      </c>
      <c r="CF15" s="646">
        <v>14428.244953569001</v>
      </c>
      <c r="CG15" s="1939">
        <v>192.10940514799998</v>
      </c>
      <c r="CH15" s="1919">
        <v>5.3551891294263108</v>
      </c>
      <c r="CI15" s="1919">
        <v>13983.349281793</v>
      </c>
      <c r="CJ15" s="1919">
        <v>366.058445721</v>
      </c>
      <c r="CK15" s="1919">
        <v>5.2644005158559386</v>
      </c>
      <c r="CL15" s="1695">
        <v>14062.076648794</v>
      </c>
      <c r="CM15" s="1696">
        <v>547.56445010899995</v>
      </c>
      <c r="CN15" s="1697">
        <v>5.2013527258268315</v>
      </c>
    </row>
    <row r="16" spans="1:92" ht="12.1" customHeight="1">
      <c r="A16" s="603"/>
      <c r="B16" s="605" t="s">
        <v>1000</v>
      </c>
      <c r="C16" s="242"/>
      <c r="D16" s="402"/>
      <c r="E16" s="402"/>
      <c r="F16" s="402" t="s">
        <v>821</v>
      </c>
      <c r="G16" s="402"/>
      <c r="H16" s="279"/>
      <c r="I16" s="279"/>
      <c r="J16" s="279"/>
      <c r="K16" s="279"/>
      <c r="L16" s="646">
        <v>17971.009999999998</v>
      </c>
      <c r="M16" s="645">
        <v>104.63</v>
      </c>
      <c r="N16" s="775">
        <v>2.3612071763232998</v>
      </c>
      <c r="O16" s="646">
        <v>17458.36</v>
      </c>
      <c r="P16" s="645">
        <v>203.62</v>
      </c>
      <c r="Q16" s="781">
        <v>2.3519672931883164</v>
      </c>
      <c r="R16" s="645">
        <v>17377.3</v>
      </c>
      <c r="S16" s="645">
        <v>305.81</v>
      </c>
      <c r="T16" s="775">
        <v>2.3528790422956951</v>
      </c>
      <c r="U16" s="1405">
        <v>17441.171997287998</v>
      </c>
      <c r="V16" s="1406">
        <v>411.44035334599999</v>
      </c>
      <c r="W16" s="1407">
        <v>2.359017808034785</v>
      </c>
      <c r="X16" s="646">
        <v>17285.016578201001</v>
      </c>
      <c r="Y16" s="926">
        <v>103.15478299500001</v>
      </c>
      <c r="Z16" s="781">
        <v>2.4203040324826883</v>
      </c>
      <c r="AA16" s="926">
        <v>18134.246711311</v>
      </c>
      <c r="AB16" s="926">
        <v>215.10711690900001</v>
      </c>
      <c r="AC16" s="775">
        <v>2.3920461216479372</v>
      </c>
      <c r="AD16" s="646">
        <v>18362.748480457998</v>
      </c>
      <c r="AE16" s="1195">
        <v>325.76416144400002</v>
      </c>
      <c r="AF16" s="781">
        <v>2.3718970558183465</v>
      </c>
      <c r="AG16" s="1405">
        <v>18480.393744143999</v>
      </c>
      <c r="AH16" s="1406">
        <v>434.72654051899997</v>
      </c>
      <c r="AI16" s="1407">
        <v>2.3523662241057743</v>
      </c>
      <c r="AJ16" s="646">
        <v>18735.163483433</v>
      </c>
      <c r="AK16" s="1195">
        <v>106.743409848</v>
      </c>
      <c r="AL16" s="1499">
        <v>2.2915180258730281</v>
      </c>
      <c r="AM16" s="646">
        <v>18766.498052930998</v>
      </c>
      <c r="AN16" s="1195">
        <v>210.59197074100001</v>
      </c>
      <c r="AO16" s="1499">
        <v>2.2566711049029591</v>
      </c>
      <c r="AP16" s="646">
        <v>18485.730807695003</v>
      </c>
      <c r="AQ16" s="1195">
        <v>308.38404554300001</v>
      </c>
      <c r="AR16" s="1499">
        <v>2.2283622855963454</v>
      </c>
      <c r="AS16" s="1405">
        <v>18390.061892730002</v>
      </c>
      <c r="AT16" s="1406">
        <v>400.17639011199998</v>
      </c>
      <c r="AU16" s="1537">
        <v>2.1760469999842611</v>
      </c>
      <c r="AV16" s="646">
        <v>17992.911078329002</v>
      </c>
      <c r="AW16" s="1195">
        <v>86.394533513999988</v>
      </c>
      <c r="AX16" s="1499">
        <v>1.94731040928855</v>
      </c>
      <c r="AY16" s="646">
        <v>18579.133678945</v>
      </c>
      <c r="AZ16" s="1195">
        <v>172.933682473</v>
      </c>
      <c r="BA16" s="1499">
        <v>1.8770179229109742</v>
      </c>
      <c r="BB16" s="646">
        <v>19159.634952725002</v>
      </c>
      <c r="BC16" s="1195">
        <v>261.41579068800002</v>
      </c>
      <c r="BD16" s="1499">
        <v>1.8242098841927437</v>
      </c>
      <c r="BE16" s="1405">
        <v>19972.176544665002</v>
      </c>
      <c r="BF16" s="1406">
        <v>358.57707222700003</v>
      </c>
      <c r="BG16" s="1537">
        <v>1.7953830491388465</v>
      </c>
      <c r="BH16" s="646">
        <v>23033.471693899999</v>
      </c>
      <c r="BI16" s="1195">
        <v>104.546881398</v>
      </c>
      <c r="BJ16" s="1499">
        <v>1.8407806313537802</v>
      </c>
      <c r="BK16" s="646">
        <v>22742.729239007997</v>
      </c>
      <c r="BL16" s="1195">
        <v>209.11370042499999</v>
      </c>
      <c r="BM16" s="1499">
        <v>1.8541898351493304</v>
      </c>
      <c r="BN16" s="646">
        <v>22903.540248948</v>
      </c>
      <c r="BO16" s="1195">
        <v>341.79894946999997</v>
      </c>
      <c r="BP16" s="1499">
        <v>1.9952546133193367</v>
      </c>
      <c r="BQ16" s="1405">
        <v>22565.944843754998</v>
      </c>
      <c r="BR16" s="1406">
        <v>486.91291181000003</v>
      </c>
      <c r="BS16" s="1537">
        <v>2.1577333241809749</v>
      </c>
      <c r="BT16" s="646">
        <v>18765.744718960999</v>
      </c>
      <c r="BU16" s="1195">
        <v>132.59617159199999</v>
      </c>
      <c r="BV16" s="1499">
        <v>2.8655997851339574</v>
      </c>
      <c r="BW16" s="646">
        <v>18152.24558029</v>
      </c>
      <c r="BX16" s="1939">
        <v>269.90392542799998</v>
      </c>
      <c r="BY16" s="1919">
        <v>2.9984245980690978</v>
      </c>
      <c r="BZ16" s="646">
        <v>17409.716049012</v>
      </c>
      <c r="CA16" s="1939">
        <v>405.851401409</v>
      </c>
      <c r="CB16" s="1919">
        <v>3.1167759170860037</v>
      </c>
      <c r="CC16" s="1405">
        <v>17142.260929836</v>
      </c>
      <c r="CD16" s="1406">
        <v>553.7136224699999</v>
      </c>
      <c r="CE16" s="1537">
        <v>3.2301084713176005</v>
      </c>
      <c r="CF16" s="646">
        <v>15362.058577106001</v>
      </c>
      <c r="CG16" s="1939">
        <v>140.40589713600002</v>
      </c>
      <c r="CH16" s="1919">
        <v>3.6760010359463324</v>
      </c>
      <c r="CI16" s="1919">
        <v>15803.630495888001</v>
      </c>
      <c r="CJ16" s="1919">
        <v>287.80895884899996</v>
      </c>
      <c r="CK16" s="1919">
        <v>3.6623271700772952</v>
      </c>
      <c r="CL16" s="1695">
        <v>16517.450254887</v>
      </c>
      <c r="CM16" s="1696">
        <v>449.55504523599996</v>
      </c>
      <c r="CN16" s="1697">
        <v>3.6355522529853856</v>
      </c>
    </row>
    <row r="17" spans="1:92" ht="12.1" customHeight="1">
      <c r="A17" s="603"/>
      <c r="B17" s="605" t="s">
        <v>1001</v>
      </c>
      <c r="C17" s="242"/>
      <c r="D17" s="402"/>
      <c r="E17" s="402"/>
      <c r="F17" s="402" t="s">
        <v>822</v>
      </c>
      <c r="G17" s="402"/>
      <c r="H17" s="279"/>
      <c r="I17" s="279"/>
      <c r="J17" s="279"/>
      <c r="K17" s="279"/>
      <c r="L17" s="646">
        <v>3642.86</v>
      </c>
      <c r="M17" s="645">
        <v>30.93</v>
      </c>
      <c r="N17" s="775">
        <v>3.4434025280503047</v>
      </c>
      <c r="O17" s="646">
        <v>3597.65</v>
      </c>
      <c r="P17" s="645">
        <v>65.75</v>
      </c>
      <c r="Q17" s="781">
        <v>3.6854552000757401</v>
      </c>
      <c r="R17" s="645">
        <v>3703.08</v>
      </c>
      <c r="S17" s="645">
        <v>107.28</v>
      </c>
      <c r="T17" s="775">
        <v>3.8733423807470273</v>
      </c>
      <c r="U17" s="1405">
        <v>3669.6245064460004</v>
      </c>
      <c r="V17" s="1406">
        <v>145.29101782400002</v>
      </c>
      <c r="W17" s="1407">
        <v>3.9592884113561011</v>
      </c>
      <c r="X17" s="646">
        <v>3730.389360917</v>
      </c>
      <c r="Y17" s="926">
        <v>37.147828503</v>
      </c>
      <c r="Z17" s="781">
        <v>4.0385886749669702</v>
      </c>
      <c r="AA17" s="926">
        <v>3942.9574187900002</v>
      </c>
      <c r="AB17" s="926">
        <v>80.6843298</v>
      </c>
      <c r="AC17" s="775">
        <v>4.1264957150775485</v>
      </c>
      <c r="AD17" s="646">
        <v>4147.1138102660007</v>
      </c>
      <c r="AE17" s="1195">
        <v>124.358333054</v>
      </c>
      <c r="AF17" s="781">
        <v>4.0092132353971737</v>
      </c>
      <c r="AG17" s="1405">
        <v>4209.0407134360003</v>
      </c>
      <c r="AH17" s="1406">
        <v>163.568308264</v>
      </c>
      <c r="AI17" s="1407">
        <v>3.8861184626193119</v>
      </c>
      <c r="AJ17" s="646">
        <v>4336.5856508139996</v>
      </c>
      <c r="AK17" s="1195">
        <v>35.570067915999999</v>
      </c>
      <c r="AL17" s="1499">
        <v>3.2989555128829084</v>
      </c>
      <c r="AM17" s="646">
        <v>4403.1916372599999</v>
      </c>
      <c r="AN17" s="1195">
        <v>65.449296161999996</v>
      </c>
      <c r="AO17" s="1499">
        <v>2.9891457424880521</v>
      </c>
      <c r="AP17" s="646">
        <v>4299.0771527859997</v>
      </c>
      <c r="AQ17" s="1195">
        <v>87.884219165000005</v>
      </c>
      <c r="AR17" s="1499">
        <v>2.7306509032418087</v>
      </c>
      <c r="AS17" s="1405">
        <v>4221.9488846190006</v>
      </c>
      <c r="AT17" s="1406">
        <v>106.832925483</v>
      </c>
      <c r="AU17" s="1537">
        <v>2.5304173120665543</v>
      </c>
      <c r="AV17" s="646">
        <v>4418.275106952</v>
      </c>
      <c r="AW17" s="1195">
        <v>16.453413309999998</v>
      </c>
      <c r="AX17" s="1499">
        <v>1.5102665665211406</v>
      </c>
      <c r="AY17" s="646">
        <v>4275.4834421020005</v>
      </c>
      <c r="AZ17" s="1195">
        <v>31.010153877</v>
      </c>
      <c r="BA17" s="1499">
        <v>1.4626249651491019</v>
      </c>
      <c r="BB17" s="646">
        <v>4069.2227979660001</v>
      </c>
      <c r="BC17" s="1195">
        <v>45.078277647</v>
      </c>
      <c r="BD17" s="1499">
        <v>1.4811057315974083</v>
      </c>
      <c r="BE17" s="1405">
        <v>3946.2761576930002</v>
      </c>
      <c r="BF17" s="1406">
        <v>56.544842420999998</v>
      </c>
      <c r="BG17" s="1537">
        <v>1.4328658249314263</v>
      </c>
      <c r="BH17" s="646">
        <v>4052.1827346310001</v>
      </c>
      <c r="BI17" s="1195">
        <v>14.103049298</v>
      </c>
      <c r="BJ17" s="1499">
        <v>1.4114787924534735</v>
      </c>
      <c r="BK17" s="646">
        <v>4231.3224431100007</v>
      </c>
      <c r="BL17" s="1195">
        <v>36.082970588999999</v>
      </c>
      <c r="BM17" s="1499">
        <v>1.7196515378422532</v>
      </c>
      <c r="BN17" s="646">
        <v>4471.6953302820002</v>
      </c>
      <c r="BO17" s="1195">
        <v>79.117336313999999</v>
      </c>
      <c r="BP17" s="1499">
        <v>2.3655365813586062</v>
      </c>
      <c r="BQ17" s="1405">
        <v>4625.2395869070006</v>
      </c>
      <c r="BR17" s="1406">
        <v>145.57508791999999</v>
      </c>
      <c r="BS17" s="1537">
        <v>3.1474064247847808</v>
      </c>
      <c r="BT17" s="646">
        <v>5117.6422490429995</v>
      </c>
      <c r="BU17" s="1195">
        <v>75.679604693999991</v>
      </c>
      <c r="BV17" s="1499">
        <v>5.9973485117369156</v>
      </c>
      <c r="BW17" s="646">
        <v>5243.4378311869996</v>
      </c>
      <c r="BX17" s="1939">
        <v>163.948691739</v>
      </c>
      <c r="BY17" s="1919">
        <v>6.3053053312198637</v>
      </c>
      <c r="BZ17" s="646">
        <v>5286.1565578079999</v>
      </c>
      <c r="CA17" s="1939">
        <v>257.72737284499999</v>
      </c>
      <c r="CB17" s="1919">
        <v>6.5185461245654208</v>
      </c>
      <c r="CC17" s="1405">
        <v>5298.9672864650001</v>
      </c>
      <c r="CD17" s="1406">
        <v>354.05096749200004</v>
      </c>
      <c r="CE17" s="1537">
        <v>6.6815088365678763</v>
      </c>
      <c r="CF17" s="646">
        <v>6037.2114853370003</v>
      </c>
      <c r="CG17" s="1939">
        <v>105.825401273</v>
      </c>
      <c r="CH17" s="1919">
        <v>7.0500667256855625</v>
      </c>
      <c r="CI17" s="1919">
        <v>5698.1114834709997</v>
      </c>
      <c r="CJ17" s="1919">
        <v>198.64180219399998</v>
      </c>
      <c r="CK17" s="1919">
        <v>7.0105065949298009</v>
      </c>
      <c r="CL17" s="1695">
        <v>5348.3553720030004</v>
      </c>
      <c r="CM17" s="1696">
        <v>276.66660983700001</v>
      </c>
      <c r="CN17" s="1697">
        <v>6.9098244634042727</v>
      </c>
    </row>
    <row r="18" spans="1:92" ht="12.1" customHeight="1">
      <c r="A18" s="603"/>
      <c r="B18" s="605" t="s">
        <v>1002</v>
      </c>
      <c r="C18" s="242"/>
      <c r="D18" s="402"/>
      <c r="E18" s="410" t="s">
        <v>839</v>
      </c>
      <c r="F18" s="411"/>
      <c r="G18" s="411"/>
      <c r="H18" s="411"/>
      <c r="I18" s="411"/>
      <c r="J18" s="411"/>
      <c r="K18" s="411"/>
      <c r="L18" s="644" t="s">
        <v>1030</v>
      </c>
      <c r="M18" s="643" t="s">
        <v>1030</v>
      </c>
      <c r="N18" s="774">
        <v>1.4634643763515149</v>
      </c>
      <c r="O18" s="644" t="s">
        <v>1030</v>
      </c>
      <c r="P18" s="643" t="s">
        <v>1030</v>
      </c>
      <c r="Q18" s="780">
        <v>1.4741204347502552</v>
      </c>
      <c r="R18" s="642" t="s">
        <v>1030</v>
      </c>
      <c r="S18" s="643" t="s">
        <v>1030</v>
      </c>
      <c r="T18" s="774">
        <v>1.4805705895138328</v>
      </c>
      <c r="U18" s="1399" t="s">
        <v>1030</v>
      </c>
      <c r="V18" s="1400" t="s">
        <v>1030</v>
      </c>
      <c r="W18" s="1401">
        <v>1.4751223512607068</v>
      </c>
      <c r="X18" s="644">
        <v>0</v>
      </c>
      <c r="Y18" s="643">
        <v>0</v>
      </c>
      <c r="Z18" s="780">
        <v>1.4665832290340259</v>
      </c>
      <c r="AA18" s="643">
        <v>0</v>
      </c>
      <c r="AB18" s="643">
        <v>0</v>
      </c>
      <c r="AC18" s="774">
        <v>1.4555598163901076</v>
      </c>
      <c r="AD18" s="644">
        <v>0</v>
      </c>
      <c r="AE18" s="643">
        <v>0</v>
      </c>
      <c r="AF18" s="780">
        <v>1.4212153299371451</v>
      </c>
      <c r="AG18" s="1399">
        <v>0</v>
      </c>
      <c r="AH18" s="1400">
        <v>0</v>
      </c>
      <c r="AI18" s="1401">
        <v>1.3953289998186027</v>
      </c>
      <c r="AJ18" s="644">
        <v>0</v>
      </c>
      <c r="AK18" s="643">
        <v>0</v>
      </c>
      <c r="AL18" s="1497">
        <v>1.3416325414079471</v>
      </c>
      <c r="AM18" s="644">
        <v>0</v>
      </c>
      <c r="AN18" s="643">
        <v>0</v>
      </c>
      <c r="AO18" s="1497">
        <v>1.3246341869679148</v>
      </c>
      <c r="AP18" s="644">
        <v>0</v>
      </c>
      <c r="AQ18" s="643">
        <v>0</v>
      </c>
      <c r="AR18" s="1531">
        <v>1.3174422102718986</v>
      </c>
      <c r="AS18" s="1399">
        <v>0</v>
      </c>
      <c r="AT18" s="1400">
        <v>0</v>
      </c>
      <c r="AU18" s="1538">
        <v>1.3044086506542401</v>
      </c>
      <c r="AV18" s="644">
        <v>0</v>
      </c>
      <c r="AW18" s="643">
        <v>0</v>
      </c>
      <c r="AX18" s="1531">
        <v>1.3301666310354505</v>
      </c>
      <c r="AY18" s="644">
        <v>0</v>
      </c>
      <c r="AZ18" s="643">
        <v>0</v>
      </c>
      <c r="BA18" s="1531">
        <v>1.3419385087648315</v>
      </c>
      <c r="BB18" s="644">
        <v>0</v>
      </c>
      <c r="BC18" s="643">
        <v>0</v>
      </c>
      <c r="BD18" s="1531">
        <v>1.3423255961503142</v>
      </c>
      <c r="BE18" s="1399">
        <v>0</v>
      </c>
      <c r="BF18" s="1400">
        <v>0</v>
      </c>
      <c r="BG18" s="1538">
        <v>1.3597906785825953</v>
      </c>
      <c r="BH18" s="644">
        <v>0</v>
      </c>
      <c r="BI18" s="643">
        <v>0</v>
      </c>
      <c r="BJ18" s="1531">
        <v>1.4655626912347592</v>
      </c>
      <c r="BK18" s="644">
        <v>0</v>
      </c>
      <c r="BL18" s="643">
        <v>0</v>
      </c>
      <c r="BM18" s="1531">
        <v>1.5135551180573978</v>
      </c>
      <c r="BN18" s="644">
        <v>0</v>
      </c>
      <c r="BO18" s="643">
        <v>0</v>
      </c>
      <c r="BP18" s="1531">
        <v>1.5403869363944687</v>
      </c>
      <c r="BQ18" s="1399">
        <v>0</v>
      </c>
      <c r="BR18" s="1400">
        <v>0</v>
      </c>
      <c r="BS18" s="1538">
        <v>1.5637338775427407</v>
      </c>
      <c r="BT18" s="644">
        <v>0</v>
      </c>
      <c r="BU18" s="643">
        <v>0</v>
      </c>
      <c r="BV18" s="1531">
        <v>1.5834713746962135</v>
      </c>
      <c r="BW18" s="644">
        <v>0</v>
      </c>
      <c r="BX18" s="1940">
        <v>0</v>
      </c>
      <c r="BY18" s="1920">
        <v>1.5605814497269739</v>
      </c>
      <c r="BZ18" s="644">
        <v>0</v>
      </c>
      <c r="CA18" s="1940">
        <v>0</v>
      </c>
      <c r="CB18" s="1920">
        <v>1.5393498599267201</v>
      </c>
      <c r="CC18" s="1399">
        <v>0</v>
      </c>
      <c r="CD18" s="1400">
        <v>0</v>
      </c>
      <c r="CE18" s="1538">
        <v>1.5128617130136655</v>
      </c>
      <c r="CF18" s="644">
        <v>0</v>
      </c>
      <c r="CG18" s="1940">
        <v>0</v>
      </c>
      <c r="CH18" s="1920">
        <v>1.4622750559357014</v>
      </c>
      <c r="CI18" s="1940">
        <v>0</v>
      </c>
      <c r="CJ18" s="1940">
        <v>0</v>
      </c>
      <c r="CK18" s="1920">
        <v>1.454981474043282</v>
      </c>
      <c r="CL18" s="1689">
        <v>0</v>
      </c>
      <c r="CM18" s="1690">
        <v>0</v>
      </c>
      <c r="CN18" s="1698">
        <v>1.4272851209058914</v>
      </c>
    </row>
    <row r="19" spans="1:92" ht="12.1" customHeight="1">
      <c r="A19" s="163"/>
      <c r="B19" s="605" t="s">
        <v>1003</v>
      </c>
      <c r="C19" s="242"/>
      <c r="D19" s="402"/>
      <c r="E19" s="402"/>
      <c r="F19" s="402" t="s">
        <v>840</v>
      </c>
      <c r="G19" s="402"/>
      <c r="H19" s="559"/>
      <c r="I19" s="559"/>
      <c r="J19" s="559"/>
      <c r="K19" s="559"/>
      <c r="L19" s="646" t="s">
        <v>1030</v>
      </c>
      <c r="M19" s="551" t="s">
        <v>1030</v>
      </c>
      <c r="N19" s="776">
        <v>1.7899978703460673</v>
      </c>
      <c r="O19" s="646" t="s">
        <v>1030</v>
      </c>
      <c r="P19" s="645" t="s">
        <v>1030</v>
      </c>
      <c r="Q19" s="781">
        <v>1.794292569359812</v>
      </c>
      <c r="R19" s="551" t="s">
        <v>1030</v>
      </c>
      <c r="S19" s="551" t="s">
        <v>1030</v>
      </c>
      <c r="T19" s="776">
        <v>1.8009935644099957</v>
      </c>
      <c r="U19" s="1405" t="s">
        <v>1030</v>
      </c>
      <c r="V19" s="1406" t="s">
        <v>1030</v>
      </c>
      <c r="W19" s="1407">
        <v>1.7990932126706258</v>
      </c>
      <c r="X19" s="646">
        <v>0</v>
      </c>
      <c r="Y19" s="926">
        <v>0</v>
      </c>
      <c r="Z19" s="781">
        <v>1.7986227227912512</v>
      </c>
      <c r="AA19" s="551">
        <v>0</v>
      </c>
      <c r="AB19" s="551">
        <v>0</v>
      </c>
      <c r="AC19" s="776">
        <v>1.7883873532795684</v>
      </c>
      <c r="AD19" s="646">
        <v>0</v>
      </c>
      <c r="AE19" s="1195">
        <v>0</v>
      </c>
      <c r="AF19" s="781">
        <v>1.7567437062870368</v>
      </c>
      <c r="AG19" s="1405">
        <v>0</v>
      </c>
      <c r="AH19" s="1406">
        <v>0</v>
      </c>
      <c r="AI19" s="1407">
        <v>1.7136581269823055</v>
      </c>
      <c r="AJ19" s="646">
        <v>0</v>
      </c>
      <c r="AK19" s="1195">
        <v>0</v>
      </c>
      <c r="AL19" s="1499">
        <v>1.6501941790932508</v>
      </c>
      <c r="AM19" s="646">
        <v>0</v>
      </c>
      <c r="AN19" s="1195">
        <v>0</v>
      </c>
      <c r="AO19" s="1499">
        <v>1.6389634925803458</v>
      </c>
      <c r="AP19" s="646">
        <v>0</v>
      </c>
      <c r="AQ19" s="1195">
        <v>0</v>
      </c>
      <c r="AR19" s="1532">
        <v>1.6291617751748975</v>
      </c>
      <c r="AS19" s="1405">
        <v>0</v>
      </c>
      <c r="AT19" s="1406">
        <v>0</v>
      </c>
      <c r="AU19" s="1539">
        <v>1.6067732662488723</v>
      </c>
      <c r="AV19" s="646">
        <v>0</v>
      </c>
      <c r="AW19" s="1195">
        <v>0</v>
      </c>
      <c r="AX19" s="1532">
        <v>1.6091046049057875</v>
      </c>
      <c r="AY19" s="646">
        <v>0</v>
      </c>
      <c r="AZ19" s="1195">
        <v>0</v>
      </c>
      <c r="BA19" s="1532">
        <v>1.6231670913966281</v>
      </c>
      <c r="BB19" s="646">
        <v>0</v>
      </c>
      <c r="BC19" s="1195">
        <v>0</v>
      </c>
      <c r="BD19" s="1532">
        <v>1.6268078507242834</v>
      </c>
      <c r="BE19" s="1405">
        <v>0</v>
      </c>
      <c r="BF19" s="1406">
        <v>0</v>
      </c>
      <c r="BG19" s="1539">
        <v>1.6563829683424616</v>
      </c>
      <c r="BH19" s="646">
        <v>0</v>
      </c>
      <c r="BI19" s="1195">
        <v>0</v>
      </c>
      <c r="BJ19" s="1532">
        <v>1.8309646385690392</v>
      </c>
      <c r="BK19" s="646">
        <v>0</v>
      </c>
      <c r="BL19" s="1195">
        <v>0</v>
      </c>
      <c r="BM19" s="1532">
        <v>1.8822523284335511</v>
      </c>
      <c r="BN19" s="646">
        <v>0</v>
      </c>
      <c r="BO19" s="1195">
        <v>0</v>
      </c>
      <c r="BP19" s="1532">
        <v>1.9266469614181403</v>
      </c>
      <c r="BQ19" s="1405">
        <v>0</v>
      </c>
      <c r="BR19" s="1406">
        <v>0</v>
      </c>
      <c r="BS19" s="1539">
        <v>1.9797232284858304</v>
      </c>
      <c r="BT19" s="646">
        <v>0</v>
      </c>
      <c r="BU19" s="1195">
        <v>0</v>
      </c>
      <c r="BV19" s="1532">
        <v>2.1133396145356982</v>
      </c>
      <c r="BW19" s="646">
        <v>0</v>
      </c>
      <c r="BX19" s="1941">
        <v>0</v>
      </c>
      <c r="BY19" s="1921">
        <v>2.0796615896719226</v>
      </c>
      <c r="BZ19" s="646">
        <v>0</v>
      </c>
      <c r="CA19" s="1941">
        <v>0</v>
      </c>
      <c r="CB19" s="1921">
        <v>2.0568360874210265</v>
      </c>
      <c r="CC19" s="1405">
        <v>0</v>
      </c>
      <c r="CD19" s="1406">
        <v>0</v>
      </c>
      <c r="CE19" s="1539">
        <v>2.0294860787263613</v>
      </c>
      <c r="CF19" s="646">
        <v>0</v>
      </c>
      <c r="CG19" s="1941">
        <v>0</v>
      </c>
      <c r="CH19" s="1921">
        <v>1.9497533804544811</v>
      </c>
      <c r="CI19" s="1941">
        <v>0</v>
      </c>
      <c r="CJ19" s="1941">
        <v>0</v>
      </c>
      <c r="CK19" s="1921">
        <v>1.9210319914394596</v>
      </c>
      <c r="CL19" s="1695">
        <v>0</v>
      </c>
      <c r="CM19" s="1696">
        <v>0</v>
      </c>
      <c r="CN19" s="1699">
        <v>1.8634421408035986</v>
      </c>
    </row>
    <row r="20" spans="1:92" ht="12.1" customHeight="1">
      <c r="A20" s="603"/>
      <c r="B20" s="605" t="s">
        <v>1004</v>
      </c>
      <c r="C20" s="242"/>
      <c r="D20" s="402"/>
      <c r="E20" s="402"/>
      <c r="F20" s="402" t="s">
        <v>841</v>
      </c>
      <c r="G20" s="402"/>
      <c r="H20" s="559"/>
      <c r="I20" s="559"/>
      <c r="J20" s="559"/>
      <c r="K20" s="559"/>
      <c r="L20" s="646" t="s">
        <v>1030</v>
      </c>
      <c r="M20" s="551" t="s">
        <v>1030</v>
      </c>
      <c r="N20" s="776">
        <v>1.917511852065833</v>
      </c>
      <c r="O20" s="646" t="s">
        <v>1030</v>
      </c>
      <c r="P20" s="645" t="s">
        <v>1030</v>
      </c>
      <c r="Q20" s="781">
        <v>2.0233641980590233</v>
      </c>
      <c r="R20" s="551" t="s">
        <v>1030</v>
      </c>
      <c r="S20" s="551" t="s">
        <v>1030</v>
      </c>
      <c r="T20" s="776">
        <v>2.0384764748400128</v>
      </c>
      <c r="U20" s="1405" t="s">
        <v>1030</v>
      </c>
      <c r="V20" s="1406" t="s">
        <v>1030</v>
      </c>
      <c r="W20" s="1407">
        <v>2.0285384412550282</v>
      </c>
      <c r="X20" s="646">
        <v>0</v>
      </c>
      <c r="Y20" s="926">
        <v>0</v>
      </c>
      <c r="Z20" s="781">
        <v>2.0681557979475031</v>
      </c>
      <c r="AA20" s="551">
        <v>0</v>
      </c>
      <c r="AB20" s="551">
        <v>0</v>
      </c>
      <c r="AC20" s="776">
        <v>2.0274130849253309</v>
      </c>
      <c r="AD20" s="646">
        <v>0</v>
      </c>
      <c r="AE20" s="1195">
        <v>0</v>
      </c>
      <c r="AF20" s="781">
        <v>1.9761060123972616</v>
      </c>
      <c r="AG20" s="1405">
        <v>0</v>
      </c>
      <c r="AH20" s="1406">
        <v>0</v>
      </c>
      <c r="AI20" s="1407">
        <v>1.9582448351703095</v>
      </c>
      <c r="AJ20" s="646">
        <v>0</v>
      </c>
      <c r="AK20" s="1195">
        <v>0</v>
      </c>
      <c r="AL20" s="1499">
        <v>1.8237072467161068</v>
      </c>
      <c r="AM20" s="646">
        <v>0</v>
      </c>
      <c r="AN20" s="1195">
        <v>0</v>
      </c>
      <c r="AO20" s="1499">
        <v>1.7632457942121227</v>
      </c>
      <c r="AP20" s="646">
        <v>0</v>
      </c>
      <c r="AQ20" s="1195">
        <v>0</v>
      </c>
      <c r="AR20" s="1532">
        <v>1.6219750800454817</v>
      </c>
      <c r="AS20" s="1405">
        <v>0</v>
      </c>
      <c r="AT20" s="1406">
        <v>0</v>
      </c>
      <c r="AU20" s="1539">
        <v>1.5226948286969653</v>
      </c>
      <c r="AV20" s="646">
        <v>0</v>
      </c>
      <c r="AW20" s="1195">
        <v>0</v>
      </c>
      <c r="AX20" s="1532">
        <v>1.2754109931935462</v>
      </c>
      <c r="AY20" s="646">
        <v>0</v>
      </c>
      <c r="AZ20" s="1195">
        <v>0</v>
      </c>
      <c r="BA20" s="1532">
        <v>1.2463964199337629</v>
      </c>
      <c r="BB20" s="646">
        <v>0</v>
      </c>
      <c r="BC20" s="1195">
        <v>0</v>
      </c>
      <c r="BD20" s="1532">
        <v>1.2371643983614318</v>
      </c>
      <c r="BE20" s="1405">
        <v>0</v>
      </c>
      <c r="BF20" s="1406">
        <v>0</v>
      </c>
      <c r="BG20" s="1539">
        <v>1.2038024623980619</v>
      </c>
      <c r="BH20" s="646">
        <v>0</v>
      </c>
      <c r="BI20" s="1195">
        <v>0</v>
      </c>
      <c r="BJ20" s="1532">
        <v>1.1799204050433456</v>
      </c>
      <c r="BK20" s="646">
        <v>0</v>
      </c>
      <c r="BL20" s="1195">
        <v>0</v>
      </c>
      <c r="BM20" s="1532">
        <v>1.2915819858313351</v>
      </c>
      <c r="BN20" s="646">
        <v>0</v>
      </c>
      <c r="BO20" s="1195">
        <v>0</v>
      </c>
      <c r="BP20" s="1532">
        <v>1.4147747533119599</v>
      </c>
      <c r="BQ20" s="1405">
        <v>0</v>
      </c>
      <c r="BR20" s="1406">
        <v>0</v>
      </c>
      <c r="BS20" s="1539">
        <v>1.4751924489812678</v>
      </c>
      <c r="BT20" s="646">
        <v>0</v>
      </c>
      <c r="BU20" s="1195">
        <v>0</v>
      </c>
      <c r="BV20" s="1532">
        <v>2.1338425375437176</v>
      </c>
      <c r="BW20" s="646">
        <v>0</v>
      </c>
      <c r="BX20" s="1941">
        <v>0</v>
      </c>
      <c r="BY20" s="1921">
        <v>2.2552515301557565</v>
      </c>
      <c r="BZ20" s="646">
        <v>0</v>
      </c>
      <c r="CA20" s="1941">
        <v>0</v>
      </c>
      <c r="CB20" s="1921">
        <v>2.275874839932138</v>
      </c>
      <c r="CC20" s="1405">
        <v>0</v>
      </c>
      <c r="CD20" s="1406">
        <v>0</v>
      </c>
      <c r="CE20" s="1539">
        <v>2.3116577221382308</v>
      </c>
      <c r="CF20" s="646">
        <v>0</v>
      </c>
      <c r="CG20" s="1941">
        <v>0</v>
      </c>
      <c r="CH20" s="1921">
        <v>2.3954933528584141</v>
      </c>
      <c r="CI20" s="1941">
        <v>0</v>
      </c>
      <c r="CJ20" s="1941">
        <v>0</v>
      </c>
      <c r="CK20" s="1921">
        <v>2.3859887900275956</v>
      </c>
      <c r="CL20" s="1695">
        <v>0</v>
      </c>
      <c r="CM20" s="1696">
        <v>0</v>
      </c>
      <c r="CN20" s="1699">
        <v>2.395900328805602</v>
      </c>
    </row>
    <row r="21" spans="1:92" ht="12.1" customHeight="1">
      <c r="A21" s="603"/>
      <c r="B21" s="605" t="s">
        <v>1005</v>
      </c>
      <c r="C21" s="242"/>
      <c r="D21" s="402"/>
      <c r="E21" s="410" t="s">
        <v>842</v>
      </c>
      <c r="F21" s="411"/>
      <c r="G21" s="411"/>
      <c r="H21" s="411"/>
      <c r="I21" s="411"/>
      <c r="J21" s="411"/>
      <c r="K21" s="411"/>
      <c r="L21" s="644">
        <v>265930.44</v>
      </c>
      <c r="M21" s="643">
        <v>985.66</v>
      </c>
      <c r="N21" s="774">
        <v>1.5031746229912186</v>
      </c>
      <c r="O21" s="644">
        <v>265630.74</v>
      </c>
      <c r="P21" s="643">
        <v>1991.82</v>
      </c>
      <c r="Q21" s="780">
        <v>1.5121192641936776</v>
      </c>
      <c r="R21" s="642">
        <v>266165.69</v>
      </c>
      <c r="S21" s="643">
        <v>3023.56</v>
      </c>
      <c r="T21" s="774">
        <v>1.518786529055884</v>
      </c>
      <c r="U21" s="1399">
        <v>268802.14934822096</v>
      </c>
      <c r="V21" s="1400">
        <v>4074.0560996570002</v>
      </c>
      <c r="W21" s="1401">
        <v>1.5156337512685756</v>
      </c>
      <c r="X21" s="644">
        <v>279588.18605624494</v>
      </c>
      <c r="Y21" s="643">
        <v>1045.313856777</v>
      </c>
      <c r="Z21" s="780">
        <v>1.5162759481898629</v>
      </c>
      <c r="AA21" s="643">
        <v>281995.28715375898</v>
      </c>
      <c r="AB21" s="643">
        <v>2101.5585363239998</v>
      </c>
      <c r="AC21" s="774">
        <v>1.5028440997544983</v>
      </c>
      <c r="AD21" s="644">
        <v>286346.82275339501</v>
      </c>
      <c r="AE21" s="643">
        <v>3143.1628916519994</v>
      </c>
      <c r="AF21" s="780">
        <v>1.4675899778852051</v>
      </c>
      <c r="AG21" s="1399">
        <v>289481.41092790099</v>
      </c>
      <c r="AH21" s="1400">
        <v>4172.1289036569988</v>
      </c>
      <c r="AI21" s="1401">
        <v>1.4412424239206574</v>
      </c>
      <c r="AJ21" s="644">
        <v>296135.99218545703</v>
      </c>
      <c r="AK21" s="643">
        <v>1018.2401227909999</v>
      </c>
      <c r="AL21" s="1497">
        <v>1.382925244830379</v>
      </c>
      <c r="AM21" s="644">
        <v>303207.25936654501</v>
      </c>
      <c r="AN21" s="643">
        <v>2051.9276211769998</v>
      </c>
      <c r="AO21" s="1497">
        <v>1.3609185697441992</v>
      </c>
      <c r="AP21" s="644">
        <v>304512.21313521999</v>
      </c>
      <c r="AQ21" s="643">
        <v>3075.3898114369999</v>
      </c>
      <c r="AR21" s="1497">
        <v>1.3490435758087727</v>
      </c>
      <c r="AS21" s="1399">
        <v>307110.01847118197</v>
      </c>
      <c r="AT21" s="1400">
        <v>4095.9688928939981</v>
      </c>
      <c r="AU21" s="1535">
        <v>1.3337138636128043</v>
      </c>
      <c r="AV21" s="644">
        <v>318560.71480495698</v>
      </c>
      <c r="AW21" s="643">
        <v>1060.0939543110003</v>
      </c>
      <c r="AX21" s="1497">
        <v>1.3495920011509013</v>
      </c>
      <c r="AY21" s="644">
        <v>322349.54142943502</v>
      </c>
      <c r="AZ21" s="643">
        <v>2170.7680460859997</v>
      </c>
      <c r="BA21" s="1497">
        <v>1.3580027611128549</v>
      </c>
      <c r="BB21" s="644">
        <v>326817.69117075903</v>
      </c>
      <c r="BC21" s="643">
        <v>3318.4137499850003</v>
      </c>
      <c r="BD21" s="1497">
        <v>1.3575479994594564</v>
      </c>
      <c r="BE21" s="1399">
        <v>331755.13712283998</v>
      </c>
      <c r="BF21" s="1400">
        <v>4560.4067098160012</v>
      </c>
      <c r="BG21" s="1535">
        <v>1.3746303220400189</v>
      </c>
      <c r="BH21" s="644">
        <v>354678.85114649899</v>
      </c>
      <c r="BI21" s="643">
        <v>1301.9387504179999</v>
      </c>
      <c r="BJ21" s="1497">
        <v>1.4886946078636798</v>
      </c>
      <c r="BK21" s="644">
        <v>355038.61719188502</v>
      </c>
      <c r="BL21" s="643">
        <v>2700.0691532820001</v>
      </c>
      <c r="BM21" s="1497">
        <v>1.533605239067193</v>
      </c>
      <c r="BN21" s="644">
        <v>358656.26580355898</v>
      </c>
      <c r="BO21" s="643">
        <v>4192.9330342559997</v>
      </c>
      <c r="BP21" s="1497">
        <v>1.5630386647536381</v>
      </c>
      <c r="BQ21" s="1399">
        <v>362745.22226922296</v>
      </c>
      <c r="BR21" s="1400">
        <v>5779.6180079860005</v>
      </c>
      <c r="BS21" s="1535">
        <v>1.5932995538384989</v>
      </c>
      <c r="BT21" s="644">
        <v>364459.42736453295</v>
      </c>
      <c r="BU21" s="643">
        <v>1484.473402178</v>
      </c>
      <c r="BV21" s="1497">
        <v>1.65186133249775</v>
      </c>
      <c r="BW21" s="1934">
        <v>363405.05628885899</v>
      </c>
      <c r="BX21" s="1935">
        <v>2920.73936009</v>
      </c>
      <c r="BY21" s="1917">
        <v>1.6207503618608687</v>
      </c>
      <c r="BZ21" s="1934">
        <v>365030.82773155905</v>
      </c>
      <c r="CA21" s="1935">
        <v>4356.9909830959978</v>
      </c>
      <c r="CB21" s="1917">
        <v>1.5958326097896824</v>
      </c>
      <c r="CC21" s="1399">
        <v>367870.97220518393</v>
      </c>
      <c r="CD21" s="1400">
        <v>5747.0872386309984</v>
      </c>
      <c r="CE21" s="1535">
        <v>1.5622562454929168</v>
      </c>
      <c r="CF21" s="1934">
        <v>383138.64117888903</v>
      </c>
      <c r="CG21" s="1935">
        <v>1424.5663415919998</v>
      </c>
      <c r="CH21" s="1917">
        <v>1.4954311314314801</v>
      </c>
      <c r="CI21" s="1917">
        <v>384049.00260069093</v>
      </c>
      <c r="CJ21" s="1917">
        <v>2835.9036359589991</v>
      </c>
      <c r="CK21" s="1917">
        <v>1.4849592134123841</v>
      </c>
      <c r="CL21" s="1689">
        <v>387629.79534683703</v>
      </c>
      <c r="CM21" s="1690">
        <v>4227.5669463810027</v>
      </c>
      <c r="CN21" s="1691">
        <v>1.4568131880625086</v>
      </c>
    </row>
    <row r="22" spans="1:92" ht="12.1" customHeight="1">
      <c r="A22" s="603"/>
      <c r="B22" s="605" t="s">
        <v>1006</v>
      </c>
      <c r="C22" s="242"/>
      <c r="D22" s="402"/>
      <c r="E22" s="402"/>
      <c r="F22" s="402" t="s">
        <v>843</v>
      </c>
      <c r="G22" s="402"/>
      <c r="H22" s="559"/>
      <c r="I22" s="559"/>
      <c r="J22" s="559"/>
      <c r="K22" s="559"/>
      <c r="L22" s="646">
        <v>239833.83</v>
      </c>
      <c r="M22" s="551">
        <v>925.34</v>
      </c>
      <c r="N22" s="776">
        <v>1.5647366252616566</v>
      </c>
      <c r="O22" s="646">
        <v>239882.31</v>
      </c>
      <c r="P22" s="645">
        <v>1864.24</v>
      </c>
      <c r="Q22" s="781">
        <v>1.5671764231071736</v>
      </c>
      <c r="R22" s="551">
        <v>240276.63</v>
      </c>
      <c r="S22" s="551">
        <v>2832.48</v>
      </c>
      <c r="T22" s="776">
        <v>1.5761064172638779</v>
      </c>
      <c r="U22" s="1405">
        <v>242624.14498956795</v>
      </c>
      <c r="V22" s="1406">
        <v>3817.2633033510001</v>
      </c>
      <c r="W22" s="1407">
        <v>1.5733237528833457</v>
      </c>
      <c r="X22" s="646">
        <v>252662.46773500199</v>
      </c>
      <c r="Y22" s="926">
        <v>978.19993828999998</v>
      </c>
      <c r="Z22" s="781">
        <v>1.5701359326296696</v>
      </c>
      <c r="AA22" s="551">
        <v>253874.237532803</v>
      </c>
      <c r="AB22" s="551">
        <v>1961.578462041</v>
      </c>
      <c r="AC22" s="776">
        <v>1.5581215773303754</v>
      </c>
      <c r="AD22" s="646">
        <v>256930.42589694299</v>
      </c>
      <c r="AE22" s="1195">
        <v>2930.4885127539992</v>
      </c>
      <c r="AF22" s="781">
        <v>1.5249468386175116</v>
      </c>
      <c r="AG22" s="1405">
        <v>259745.430843148</v>
      </c>
      <c r="AH22" s="1406">
        <v>3876.6676167889987</v>
      </c>
      <c r="AI22" s="1407">
        <v>1.4924873189126451</v>
      </c>
      <c r="AJ22" s="646">
        <v>265486.14869209903</v>
      </c>
      <c r="AK22" s="1195">
        <v>950.33877269299978</v>
      </c>
      <c r="AL22" s="1499">
        <v>1.439714153086648</v>
      </c>
      <c r="AM22" s="646">
        <v>270055.38942739007</v>
      </c>
      <c r="AN22" s="1195">
        <v>1931.1296882609997</v>
      </c>
      <c r="AO22" s="1499">
        <v>1.4380311350652231</v>
      </c>
      <c r="AP22" s="646">
        <v>271484.92031773296</v>
      </c>
      <c r="AQ22" s="1195">
        <v>2907.9343489820003</v>
      </c>
      <c r="AR22" s="1499">
        <v>1.4307686261736232</v>
      </c>
      <c r="AS22" s="1405">
        <v>274239.77494583203</v>
      </c>
      <c r="AT22" s="1406">
        <v>3878.1221130879976</v>
      </c>
      <c r="AU22" s="1537">
        <v>1.4141355366317692</v>
      </c>
      <c r="AV22" s="646">
        <v>288274.99131417298</v>
      </c>
      <c r="AW22" s="1195">
        <v>1007.4323849800002</v>
      </c>
      <c r="AX22" s="1499">
        <v>1.4172918667438184</v>
      </c>
      <c r="AY22" s="646">
        <v>291233.926376711</v>
      </c>
      <c r="AZ22" s="1195">
        <v>2064.3711376899996</v>
      </c>
      <c r="BA22" s="1499">
        <v>1.4294208176145045</v>
      </c>
      <c r="BB22" s="646">
        <v>294727.78650493402</v>
      </c>
      <c r="BC22" s="1195">
        <v>3151.2257961639998</v>
      </c>
      <c r="BD22" s="1499">
        <v>1.4295148063513519</v>
      </c>
      <c r="BE22" s="1405">
        <v>298400.48053981003</v>
      </c>
      <c r="BF22" s="1406">
        <v>4328.5541252600015</v>
      </c>
      <c r="BG22" s="1537">
        <v>1.450585507580147</v>
      </c>
      <c r="BH22" s="646">
        <v>316658.08920853399</v>
      </c>
      <c r="BI22" s="1195">
        <v>1235.5571924439998</v>
      </c>
      <c r="BJ22" s="1499">
        <v>1.5824231266433866</v>
      </c>
      <c r="BK22" s="646">
        <v>316200.45775316498</v>
      </c>
      <c r="BL22" s="1195">
        <v>2558.6863818180004</v>
      </c>
      <c r="BM22" s="1499">
        <v>1.6318072297711033</v>
      </c>
      <c r="BN22" s="646">
        <v>317897.83266745904</v>
      </c>
      <c r="BO22" s="1195">
        <v>3959.5947885320002</v>
      </c>
      <c r="BP22" s="1499">
        <v>1.6653034982452637</v>
      </c>
      <c r="BQ22" s="1405">
        <v>320257.04030112695</v>
      </c>
      <c r="BR22" s="1406">
        <v>5471.1017390830002</v>
      </c>
      <c r="BS22" s="1537">
        <v>1.7083470620782315</v>
      </c>
      <c r="BT22" s="646">
        <v>323637.028242726</v>
      </c>
      <c r="BU22" s="1195">
        <v>1439.251210036</v>
      </c>
      <c r="BV22" s="1499">
        <v>1.8035523538190028</v>
      </c>
      <c r="BW22" s="646">
        <v>321838.40816855797</v>
      </c>
      <c r="BX22" s="1939">
        <v>2823.2107290650001</v>
      </c>
      <c r="BY22" s="1919">
        <v>1.7689669292497299</v>
      </c>
      <c r="BZ22" s="646">
        <v>323130.56438944099</v>
      </c>
      <c r="CA22" s="1939">
        <v>4227.3318049359987</v>
      </c>
      <c r="CB22" s="1919">
        <v>1.7491156087778097</v>
      </c>
      <c r="CC22" s="1405">
        <v>325922.71222238592</v>
      </c>
      <c r="CD22" s="1406">
        <v>5626.7962650129984</v>
      </c>
      <c r="CE22" s="1537">
        <v>1.7264204223894901</v>
      </c>
      <c r="CF22" s="646">
        <v>339115.43465269508</v>
      </c>
      <c r="CG22" s="1939">
        <v>1417.1117003409997</v>
      </c>
      <c r="CH22" s="1919">
        <v>1.6807232968610353</v>
      </c>
      <c r="CI22" s="1919">
        <v>340902.50043742196</v>
      </c>
      <c r="CJ22" s="1919">
        <v>2813.5576096649988</v>
      </c>
      <c r="CK22" s="1919">
        <v>1.65972189337445</v>
      </c>
      <c r="CL22" s="1695">
        <v>345009.95616482204</v>
      </c>
      <c r="CM22" s="1696">
        <v>4190.6707147740026</v>
      </c>
      <c r="CN22" s="1697">
        <v>1.6224915055695239</v>
      </c>
    </row>
    <row r="23" spans="1:92" ht="12.1" customHeight="1">
      <c r="A23" s="603"/>
      <c r="B23" s="605" t="s">
        <v>1007</v>
      </c>
      <c r="C23" s="242"/>
      <c r="D23" s="402"/>
      <c r="E23" s="401"/>
      <c r="F23" s="401" t="s">
        <v>844</v>
      </c>
      <c r="G23" s="401"/>
      <c r="H23" s="557"/>
      <c r="I23" s="557"/>
      <c r="J23" s="557"/>
      <c r="K23" s="557"/>
      <c r="L23" s="648">
        <v>26096.61</v>
      </c>
      <c r="M23" s="647">
        <v>60.33</v>
      </c>
      <c r="N23" s="777">
        <v>0.93756111106640549</v>
      </c>
      <c r="O23" s="648">
        <v>25748.43</v>
      </c>
      <c r="P23" s="647">
        <v>127.58</v>
      </c>
      <c r="Q23" s="782">
        <v>0.99918552562373364</v>
      </c>
      <c r="R23" s="647">
        <v>25889.05</v>
      </c>
      <c r="S23" s="647">
        <v>191.08</v>
      </c>
      <c r="T23" s="777">
        <v>0.98680044294116653</v>
      </c>
      <c r="U23" s="1408">
        <v>26178.004358653001</v>
      </c>
      <c r="V23" s="1409">
        <v>256.79279630600007</v>
      </c>
      <c r="W23" s="1410">
        <v>0.98094871093990998</v>
      </c>
      <c r="X23" s="648">
        <v>26925.718321242995</v>
      </c>
      <c r="Y23" s="647">
        <v>67.113918486999992</v>
      </c>
      <c r="Z23" s="782">
        <v>1.0108708028796254</v>
      </c>
      <c r="AA23" s="647">
        <v>28121.049620956004</v>
      </c>
      <c r="AB23" s="647">
        <v>139.98007428299996</v>
      </c>
      <c r="AC23" s="777">
        <v>1.003804139956747</v>
      </c>
      <c r="AD23" s="648">
        <v>29416.396856451996</v>
      </c>
      <c r="AE23" s="647">
        <v>212.67437889799993</v>
      </c>
      <c r="AF23" s="782">
        <v>0.9666203068552589</v>
      </c>
      <c r="AG23" s="1408">
        <v>29735.980084752999</v>
      </c>
      <c r="AH23" s="1409">
        <v>295.46128686800006</v>
      </c>
      <c r="AI23" s="1410">
        <v>0.99361543162821997</v>
      </c>
      <c r="AJ23" s="648">
        <v>30649.843493358003</v>
      </c>
      <c r="AK23" s="647">
        <v>67.901350097999995</v>
      </c>
      <c r="AL23" s="1500">
        <v>0.89102490137012613</v>
      </c>
      <c r="AM23" s="648">
        <v>33151.869939154996</v>
      </c>
      <c r="AN23" s="647">
        <v>120.79793291600005</v>
      </c>
      <c r="AO23" s="1500">
        <v>0.73275901507248631</v>
      </c>
      <c r="AP23" s="648">
        <v>33027.292817487003</v>
      </c>
      <c r="AQ23" s="647">
        <v>167.45546245499995</v>
      </c>
      <c r="AR23" s="1500">
        <v>0.67726224305246741</v>
      </c>
      <c r="AS23" s="1408">
        <v>32870.243525350008</v>
      </c>
      <c r="AT23" s="1409">
        <v>217.84677980599994</v>
      </c>
      <c r="AU23" s="1540">
        <v>0.66274769043920645</v>
      </c>
      <c r="AV23" s="648">
        <v>30285.723490783999</v>
      </c>
      <c r="AW23" s="647">
        <v>52.661569331000003</v>
      </c>
      <c r="AX23" s="1500">
        <v>0.70519008776396397</v>
      </c>
      <c r="AY23" s="648">
        <v>31115.615052723999</v>
      </c>
      <c r="AZ23" s="647">
        <v>106.39690839599999</v>
      </c>
      <c r="BA23" s="1500">
        <v>0.68954864333547417</v>
      </c>
      <c r="BB23" s="648">
        <v>32089.904665825001</v>
      </c>
      <c r="BC23" s="647">
        <v>167.18795382100001</v>
      </c>
      <c r="BD23" s="1500">
        <v>0.69657321882493362</v>
      </c>
      <c r="BE23" s="1408">
        <v>33354.656583030002</v>
      </c>
      <c r="BF23" s="1409">
        <v>231.85258455599998</v>
      </c>
      <c r="BG23" s="1540">
        <v>0.69511309156743262</v>
      </c>
      <c r="BH23" s="648">
        <v>38020.761937964999</v>
      </c>
      <c r="BI23" s="647">
        <v>66.381557973999989</v>
      </c>
      <c r="BJ23" s="1500">
        <v>0.70807128133607866</v>
      </c>
      <c r="BK23" s="648">
        <v>38838.159438719995</v>
      </c>
      <c r="BL23" s="647">
        <v>141.382771464</v>
      </c>
      <c r="BM23" s="1500">
        <v>0.73409478693460695</v>
      </c>
      <c r="BN23" s="648">
        <v>40758.433136099993</v>
      </c>
      <c r="BO23" s="647">
        <v>233.33824572400005</v>
      </c>
      <c r="BP23" s="1500">
        <v>0.76541799036387248</v>
      </c>
      <c r="BQ23" s="1408">
        <v>42488.181968096003</v>
      </c>
      <c r="BR23" s="1409">
        <v>308.51626890300003</v>
      </c>
      <c r="BS23" s="1540">
        <v>0.7261225465816874</v>
      </c>
      <c r="BT23" s="648">
        <v>40822.399121807</v>
      </c>
      <c r="BU23" s="647">
        <v>45.222192142000011</v>
      </c>
      <c r="BV23" s="1500">
        <v>0.44926588471356532</v>
      </c>
      <c r="BW23" s="648">
        <v>41566.648120301004</v>
      </c>
      <c r="BX23" s="1942">
        <v>97.52863102500001</v>
      </c>
      <c r="BY23" s="1922">
        <v>0.47315279819439776</v>
      </c>
      <c r="BZ23" s="648">
        <v>41900.263342117993</v>
      </c>
      <c r="CA23" s="1942">
        <v>129.65917816000012</v>
      </c>
      <c r="CB23" s="1922">
        <v>0.41372972967361032</v>
      </c>
      <c r="CC23" s="1408">
        <v>41948.259982797994</v>
      </c>
      <c r="CD23" s="1409">
        <v>120.29097361800005</v>
      </c>
      <c r="CE23" s="1540">
        <v>0.28676034159063707</v>
      </c>
      <c r="CF23" s="648">
        <v>44023.206526194001</v>
      </c>
      <c r="CG23" s="1942">
        <v>7.4546412509999938</v>
      </c>
      <c r="CH23" s="1922">
        <v>6.8105905133041739E-2</v>
      </c>
      <c r="CI23" s="1922">
        <v>43146.502163268997</v>
      </c>
      <c r="CJ23" s="1922">
        <v>22.34602629399998</v>
      </c>
      <c r="CK23" s="1922">
        <v>0.10415123141722771</v>
      </c>
      <c r="CL23" s="1700">
        <v>42619.839182014999</v>
      </c>
      <c r="CM23" s="1701">
        <v>36.896231607000111</v>
      </c>
      <c r="CN23" s="1702">
        <v>0.11563804152000658</v>
      </c>
    </row>
    <row r="24" spans="1:92" ht="12.1" customHeight="1">
      <c r="A24" s="603"/>
      <c r="B24" s="605" t="s">
        <v>1008</v>
      </c>
      <c r="C24" s="242"/>
      <c r="D24" s="402"/>
      <c r="E24" s="400"/>
      <c r="F24" s="400"/>
      <c r="G24" s="400"/>
      <c r="H24" s="279"/>
      <c r="I24" s="279"/>
      <c r="J24" s="279"/>
      <c r="K24" s="279"/>
      <c r="L24" s="279"/>
      <c r="M24" s="279"/>
      <c r="N24" s="279"/>
      <c r="O24" s="279"/>
      <c r="P24" s="279"/>
      <c r="Q24" s="279"/>
      <c r="R24" s="279"/>
      <c r="S24" s="279"/>
      <c r="T24" s="279"/>
      <c r="U24" s="279"/>
      <c r="V24" s="279"/>
      <c r="W24" s="279"/>
      <c r="X24" s="740"/>
      <c r="Y24" s="740"/>
      <c r="Z24" s="740"/>
      <c r="AA24" s="279"/>
      <c r="AB24" s="279"/>
      <c r="AC24" s="279"/>
      <c r="AD24" s="1171"/>
      <c r="AE24" s="1171"/>
      <c r="AF24" s="1171"/>
      <c r="AG24" s="1171"/>
      <c r="AH24" s="1171"/>
      <c r="AI24" s="1171"/>
      <c r="AJ24" s="740"/>
      <c r="AK24" s="740"/>
      <c r="AL24" s="740"/>
      <c r="AM24" s="1171"/>
      <c r="AN24" s="1171"/>
      <c r="AO24" s="1171"/>
      <c r="AP24" s="1171"/>
      <c r="AQ24" s="1171"/>
      <c r="AR24" s="1171"/>
      <c r="AS24" s="1171"/>
      <c r="AT24" s="1171"/>
      <c r="AU24" s="1171"/>
      <c r="AV24" s="1171"/>
      <c r="AW24" s="1171"/>
      <c r="AX24" s="1171"/>
      <c r="AY24" s="1171"/>
      <c r="AZ24" s="1171"/>
      <c r="BA24" s="1171"/>
      <c r="BB24" s="1171"/>
      <c r="BC24" s="1171"/>
      <c r="BD24" s="1171"/>
      <c r="BE24" s="1171"/>
      <c r="BF24" s="1171"/>
      <c r="BG24" s="1171"/>
      <c r="BH24" s="1171"/>
      <c r="BI24" s="1171"/>
      <c r="BJ24" s="1171"/>
      <c r="BK24" s="1171"/>
      <c r="BL24" s="1171"/>
      <c r="BM24" s="1171"/>
      <c r="BN24" s="1171"/>
      <c r="BO24" s="1171"/>
      <c r="BP24" s="1171"/>
      <c r="BQ24" s="1171"/>
      <c r="BR24" s="1171"/>
      <c r="BS24" s="1171"/>
      <c r="BT24" s="1171"/>
      <c r="BU24" s="1171"/>
      <c r="BV24" s="1171"/>
      <c r="BW24" s="1171"/>
      <c r="BX24" s="1171"/>
      <c r="BY24" s="1171"/>
      <c r="BZ24" s="1171"/>
      <c r="CA24" s="1171"/>
      <c r="CB24" s="1171"/>
      <c r="CC24" s="1171"/>
      <c r="CD24" s="1171"/>
      <c r="CE24" s="1171"/>
      <c r="CF24" s="1171"/>
      <c r="CG24" s="1171"/>
      <c r="CH24" s="1171"/>
      <c r="CI24" s="1171"/>
      <c r="CJ24" s="1171"/>
      <c r="CK24" s="1171"/>
      <c r="CL24" s="1171"/>
      <c r="CM24" s="1171"/>
      <c r="CN24" s="1171"/>
    </row>
    <row r="25" spans="1:92" ht="12.1" customHeight="1">
      <c r="A25" s="603"/>
      <c r="B25" s="1610" t="s">
        <v>1325</v>
      </c>
      <c r="C25" s="242"/>
      <c r="D25" s="553" t="s">
        <v>1544</v>
      </c>
      <c r="E25" s="491"/>
      <c r="F25" s="234"/>
      <c r="G25" s="234"/>
      <c r="H25" s="279"/>
      <c r="I25" s="279"/>
      <c r="J25" s="279"/>
      <c r="K25" s="279"/>
      <c r="L25" s="279"/>
      <c r="M25" s="279"/>
      <c r="N25" s="279"/>
      <c r="O25" s="279"/>
      <c r="P25" s="279"/>
      <c r="Q25" s="279"/>
      <c r="R25" s="279"/>
      <c r="S25" s="279"/>
      <c r="T25" s="279"/>
      <c r="U25" s="279"/>
      <c r="V25" s="279"/>
      <c r="W25" s="279"/>
      <c r="X25" s="740"/>
      <c r="Y25" s="740"/>
      <c r="Z25" s="740"/>
      <c r="AA25" s="279"/>
      <c r="AB25" s="218"/>
      <c r="AC25" s="550"/>
      <c r="AD25" s="550"/>
      <c r="AE25" s="550"/>
      <c r="AF25" s="550"/>
      <c r="AG25" s="550"/>
      <c r="AH25" s="550"/>
      <c r="AI25" s="550"/>
      <c r="AJ25" s="740"/>
      <c r="AK25" s="218"/>
      <c r="AL25" s="550"/>
      <c r="AM25" s="1171"/>
      <c r="AN25" s="218"/>
      <c r="AO25" s="550"/>
      <c r="AP25" s="1171"/>
      <c r="AQ25" s="218"/>
      <c r="AR25" s="550"/>
      <c r="AS25" s="1171"/>
      <c r="AT25" s="218"/>
      <c r="AU25" s="550"/>
      <c r="AV25" s="1171"/>
      <c r="AW25" s="218"/>
      <c r="AX25" s="550"/>
      <c r="AY25" s="1171"/>
      <c r="AZ25" s="218"/>
      <c r="BA25" s="550"/>
      <c r="BB25" s="1171"/>
      <c r="BC25" s="218"/>
      <c r="BD25" s="550"/>
      <c r="BE25" s="1171"/>
      <c r="BF25" s="218"/>
      <c r="BG25" s="550"/>
      <c r="BH25" s="1171"/>
      <c r="BI25" s="218"/>
      <c r="BJ25" s="550"/>
      <c r="BK25" s="1171"/>
      <c r="BL25" s="218"/>
      <c r="BM25" s="550"/>
      <c r="BN25" s="1171"/>
      <c r="BO25" s="218"/>
      <c r="BP25" s="550"/>
      <c r="BQ25" s="1171"/>
      <c r="BR25" s="218"/>
      <c r="BS25" s="550"/>
      <c r="BT25" s="1171"/>
      <c r="BU25" s="218"/>
      <c r="BV25" s="550"/>
      <c r="BW25" s="1171"/>
      <c r="BX25" s="550"/>
      <c r="BY25" s="550"/>
      <c r="BZ25" s="1171"/>
      <c r="CA25" s="218"/>
      <c r="CB25" s="550"/>
      <c r="CC25" s="1171"/>
      <c r="CD25" s="218"/>
      <c r="CE25" s="550"/>
      <c r="CF25" s="1171"/>
      <c r="CG25" s="218"/>
      <c r="CH25" s="550"/>
      <c r="CI25" s="550"/>
      <c r="CJ25" s="550"/>
      <c r="CK25" s="550"/>
      <c r="CL25" s="1171"/>
      <c r="CM25" s="218"/>
      <c r="CN25" s="550"/>
    </row>
    <row r="26" spans="1:92" ht="12.1" customHeight="1">
      <c r="A26" s="603"/>
      <c r="B26" s="1610" t="s">
        <v>1621</v>
      </c>
      <c r="C26" s="242"/>
      <c r="E26" s="402"/>
      <c r="F26" s="402"/>
      <c r="G26" s="402"/>
      <c r="H26" s="559"/>
      <c r="I26" s="559"/>
      <c r="J26" s="559"/>
      <c r="K26" s="559"/>
      <c r="L26" s="795" t="s">
        <v>1027</v>
      </c>
      <c r="M26" s="796" t="s">
        <v>1028</v>
      </c>
      <c r="N26" s="796" t="s">
        <v>1029</v>
      </c>
      <c r="O26" s="795" t="s">
        <v>1027</v>
      </c>
      <c r="P26" s="796" t="s">
        <v>1028</v>
      </c>
      <c r="Q26" s="796" t="s">
        <v>1029</v>
      </c>
      <c r="R26" s="795" t="s">
        <v>1027</v>
      </c>
      <c r="S26" s="796" t="s">
        <v>1028</v>
      </c>
      <c r="T26" s="796" t="s">
        <v>1029</v>
      </c>
      <c r="U26" s="795" t="s">
        <v>1027</v>
      </c>
      <c r="V26" s="796" t="s">
        <v>1028</v>
      </c>
      <c r="W26" s="796" t="s">
        <v>1029</v>
      </c>
      <c r="X26" s="795" t="s">
        <v>1177</v>
      </c>
      <c r="Y26" s="796" t="s">
        <v>1178</v>
      </c>
      <c r="Z26" s="797" t="s">
        <v>1179</v>
      </c>
      <c r="AA26" s="796" t="s">
        <v>1174</v>
      </c>
      <c r="AB26" s="796" t="s">
        <v>1175</v>
      </c>
      <c r="AC26" s="796" t="s">
        <v>1176</v>
      </c>
      <c r="AD26" s="795" t="s">
        <v>1221</v>
      </c>
      <c r="AE26" s="796" t="s">
        <v>1222</v>
      </c>
      <c r="AF26" s="797" t="s">
        <v>1223</v>
      </c>
      <c r="AG26" s="795" t="s">
        <v>1221</v>
      </c>
      <c r="AH26" s="796" t="s">
        <v>1222</v>
      </c>
      <c r="AI26" s="797" t="s">
        <v>1223</v>
      </c>
      <c r="AJ26" s="795" t="s">
        <v>1027</v>
      </c>
      <c r="AK26" s="796" t="s">
        <v>1028</v>
      </c>
      <c r="AL26" s="797" t="s">
        <v>1029</v>
      </c>
      <c r="AM26" s="795" t="s">
        <v>1027</v>
      </c>
      <c r="AN26" s="796" t="s">
        <v>1028</v>
      </c>
      <c r="AO26" s="797" t="s">
        <v>1029</v>
      </c>
      <c r="AP26" s="795" t="s">
        <v>1027</v>
      </c>
      <c r="AQ26" s="796" t="s">
        <v>1028</v>
      </c>
      <c r="AR26" s="797" t="s">
        <v>1029</v>
      </c>
      <c r="AS26" s="795" t="s">
        <v>1027</v>
      </c>
      <c r="AT26" s="796" t="s">
        <v>1028</v>
      </c>
      <c r="AU26" s="797" t="s">
        <v>1029</v>
      </c>
      <c r="AV26" s="795" t="s">
        <v>1027</v>
      </c>
      <c r="AW26" s="796" t="s">
        <v>1028</v>
      </c>
      <c r="AX26" s="797" t="s">
        <v>1029</v>
      </c>
      <c r="AY26" s="795" t="s">
        <v>1027</v>
      </c>
      <c r="AZ26" s="796" t="s">
        <v>1028</v>
      </c>
      <c r="BA26" s="797" t="s">
        <v>1029</v>
      </c>
      <c r="BB26" s="795" t="s">
        <v>1027</v>
      </c>
      <c r="BC26" s="796" t="s">
        <v>1028</v>
      </c>
      <c r="BD26" s="797" t="s">
        <v>1029</v>
      </c>
      <c r="BE26" s="795" t="s">
        <v>1027</v>
      </c>
      <c r="BF26" s="796" t="s">
        <v>1028</v>
      </c>
      <c r="BG26" s="797" t="s">
        <v>1029</v>
      </c>
      <c r="BH26" s="795" t="s">
        <v>1027</v>
      </c>
      <c r="BI26" s="796" t="s">
        <v>1028</v>
      </c>
      <c r="BJ26" s="797" t="s">
        <v>1029</v>
      </c>
      <c r="BK26" s="795" t="s">
        <v>1027</v>
      </c>
      <c r="BL26" s="796" t="s">
        <v>1028</v>
      </c>
      <c r="BM26" s="797" t="s">
        <v>1029</v>
      </c>
      <c r="BN26" s="795" t="s">
        <v>1027</v>
      </c>
      <c r="BO26" s="796" t="s">
        <v>1028</v>
      </c>
      <c r="BP26" s="797" t="s">
        <v>1029</v>
      </c>
      <c r="BQ26" s="795" t="s">
        <v>1027</v>
      </c>
      <c r="BR26" s="796" t="s">
        <v>1028</v>
      </c>
      <c r="BS26" s="797" t="s">
        <v>1029</v>
      </c>
      <c r="BT26" s="795" t="s">
        <v>1221</v>
      </c>
      <c r="BU26" s="796" t="s">
        <v>1222</v>
      </c>
      <c r="BV26" s="797" t="s">
        <v>1223</v>
      </c>
      <c r="BW26" s="795" t="s">
        <v>1221</v>
      </c>
      <c r="BX26" s="796" t="s">
        <v>1222</v>
      </c>
      <c r="BY26" s="796" t="s">
        <v>1223</v>
      </c>
      <c r="BZ26" s="795" t="s">
        <v>1221</v>
      </c>
      <c r="CA26" s="796" t="s">
        <v>1222</v>
      </c>
      <c r="CB26" s="797" t="s">
        <v>1223</v>
      </c>
      <c r="CC26" s="795" t="s">
        <v>1027</v>
      </c>
      <c r="CD26" s="796" t="s">
        <v>1028</v>
      </c>
      <c r="CE26" s="797" t="s">
        <v>1029</v>
      </c>
      <c r="CF26" s="795" t="s">
        <v>1221</v>
      </c>
      <c r="CG26" s="796" t="s">
        <v>1222</v>
      </c>
      <c r="CH26" s="797" t="s">
        <v>1223</v>
      </c>
      <c r="CI26" s="796" t="s">
        <v>1221</v>
      </c>
      <c r="CJ26" s="796" t="s">
        <v>1222</v>
      </c>
      <c r="CK26" s="796" t="s">
        <v>1223</v>
      </c>
      <c r="CL26" s="795" t="s">
        <v>1221</v>
      </c>
      <c r="CM26" s="796" t="s">
        <v>1222</v>
      </c>
      <c r="CN26" s="797" t="s">
        <v>1223</v>
      </c>
    </row>
    <row r="27" spans="1:92" ht="12.1" customHeight="1">
      <c r="A27" s="161"/>
      <c r="B27" s="605" t="s">
        <v>1131</v>
      </c>
      <c r="C27" s="242"/>
      <c r="D27" s="402"/>
      <c r="E27" s="410" t="s">
        <v>833</v>
      </c>
      <c r="F27" s="411"/>
      <c r="G27" s="411"/>
      <c r="H27" s="411"/>
      <c r="I27" s="411"/>
      <c r="J27" s="411"/>
      <c r="K27" s="411"/>
      <c r="L27" s="644">
        <v>265930.44</v>
      </c>
      <c r="M27" s="643">
        <v>1879.56</v>
      </c>
      <c r="N27" s="774">
        <v>2.8664112314483443</v>
      </c>
      <c r="O27" s="644">
        <v>265334.33</v>
      </c>
      <c r="P27" s="643">
        <v>1953.63</v>
      </c>
      <c r="Q27" s="780">
        <v>2.9532508897504748</v>
      </c>
      <c r="R27" s="642">
        <v>267218.14</v>
      </c>
      <c r="S27" s="643">
        <v>2032.03</v>
      </c>
      <c r="T27" s="774">
        <v>3.0169576631937911</v>
      </c>
      <c r="U27" s="1399">
        <v>276625.56525112019</v>
      </c>
      <c r="V27" s="1400">
        <v>2120.7710662880008</v>
      </c>
      <c r="W27" s="1401">
        <v>3.0416309061186486</v>
      </c>
      <c r="X27" s="644">
        <v>279588.18605624494</v>
      </c>
      <c r="Y27" s="643">
        <v>2148.6059246999998</v>
      </c>
      <c r="Z27" s="780">
        <v>3.1166519649952971</v>
      </c>
      <c r="AA27" s="643">
        <v>284375.93659086083</v>
      </c>
      <c r="AB27" s="643">
        <v>2192.9174051350005</v>
      </c>
      <c r="AC27" s="774">
        <v>3.0930069961080173</v>
      </c>
      <c r="AD27" s="644">
        <v>294907.99605267885</v>
      </c>
      <c r="AE27" s="643">
        <v>2194.8771798109988</v>
      </c>
      <c r="AF27" s="780">
        <v>2.9527638293463414</v>
      </c>
      <c r="AG27" s="1399">
        <v>298782.96061964147</v>
      </c>
      <c r="AH27" s="1400">
        <v>2113.557226206</v>
      </c>
      <c r="AI27" s="1401">
        <v>2.8064882090668859</v>
      </c>
      <c r="AJ27" s="1501">
        <v>296135.99218545703</v>
      </c>
      <c r="AK27" s="1502">
        <v>2006.0695639259998</v>
      </c>
      <c r="AL27" s="1503">
        <v>2.7245481500325495</v>
      </c>
      <c r="AM27" s="1501">
        <v>310278.52654763305</v>
      </c>
      <c r="AN27" s="1502">
        <v>1920.831706212</v>
      </c>
      <c r="AO27" s="1503">
        <v>2.4898735314566491</v>
      </c>
      <c r="AP27" s="1501">
        <v>307093.75211238133</v>
      </c>
      <c r="AQ27" s="1502">
        <v>1770.898539572001</v>
      </c>
      <c r="AR27" s="1503">
        <v>2.2941190810587773</v>
      </c>
      <c r="AS27" s="1541">
        <v>314846.96045002533</v>
      </c>
      <c r="AT27" s="1542">
        <v>1717.6232807419981</v>
      </c>
      <c r="AU27" s="1543">
        <v>2.170309497878963</v>
      </c>
      <c r="AV27" s="1501">
        <v>318560.71480495698</v>
      </c>
      <c r="AW27" s="1502">
        <v>1698.8103236080003</v>
      </c>
      <c r="AX27" s="1503">
        <v>2.1627336094978999</v>
      </c>
      <c r="AY27" s="1501">
        <v>326096.73259650118</v>
      </c>
      <c r="AZ27" s="1502">
        <v>1728.4982989009995</v>
      </c>
      <c r="BA27" s="1503">
        <v>2.1260524836302808</v>
      </c>
      <c r="BB27" s="1501">
        <v>335608.29011836392</v>
      </c>
      <c r="BC27" s="1502">
        <v>1783.1972031269995</v>
      </c>
      <c r="BD27" s="1503">
        <v>2.1080054593193465</v>
      </c>
      <c r="BE27" s="1541">
        <v>346406.47130673233</v>
      </c>
      <c r="BF27" s="1542">
        <v>1970.3551472280017</v>
      </c>
      <c r="BG27" s="1543">
        <v>2.2566466059658246</v>
      </c>
      <c r="BH27" s="1501">
        <v>354678.85114649899</v>
      </c>
      <c r="BI27" s="1502">
        <v>2157.0656723399998</v>
      </c>
      <c r="BJ27" s="1503">
        <v>2.4664847207208558</v>
      </c>
      <c r="BK27" s="1501">
        <v>355394.42976424482</v>
      </c>
      <c r="BL27" s="1502">
        <v>2398.3785309200002</v>
      </c>
      <c r="BM27" s="1503">
        <v>2.7068150556252517</v>
      </c>
      <c r="BN27" s="1501">
        <v>365773.59622435248</v>
      </c>
      <c r="BO27" s="1502">
        <v>2888.7434652719999</v>
      </c>
      <c r="BP27" s="1503">
        <v>3.1332977073561392</v>
      </c>
      <c r="BQ27" s="1541">
        <v>374878.75612929108</v>
      </c>
      <c r="BR27" s="1542">
        <v>3617.659969882001</v>
      </c>
      <c r="BS27" s="1543">
        <v>3.8286172454240139</v>
      </c>
      <c r="BT27" s="1501">
        <v>364459.42736453295</v>
      </c>
      <c r="BU27" s="1502">
        <v>3931.8410468689999</v>
      </c>
      <c r="BV27" s="1503">
        <v>4.3751920252132557</v>
      </c>
      <c r="BW27" s="1501">
        <v>362362.27170852217</v>
      </c>
      <c r="BX27" s="1943">
        <v>4005.2661011069999</v>
      </c>
      <c r="BY27" s="1923">
        <v>4.4334301807638097</v>
      </c>
      <c r="BZ27" s="1501">
        <v>368229.35633078421</v>
      </c>
      <c r="CA27" s="1943">
        <v>4183.2417692429981</v>
      </c>
      <c r="CB27" s="1923">
        <v>4.5071249029831364</v>
      </c>
      <c r="CC27" s="1541">
        <v>376298.79939322179</v>
      </c>
      <c r="CD27" s="1542">
        <v>4317.7797981720005</v>
      </c>
      <c r="CE27" s="1543">
        <v>4.552319075420594</v>
      </c>
      <c r="CF27" s="1501">
        <v>383138.64117888903</v>
      </c>
      <c r="CG27" s="1943">
        <v>4349.1173366449993</v>
      </c>
      <c r="CH27" s="1923">
        <v>4.5654633761731862</v>
      </c>
      <c r="CI27" s="1923">
        <v>384959.36402249295</v>
      </c>
      <c r="CJ27" s="1923">
        <v>4286.4947083569987</v>
      </c>
      <c r="CK27" s="1923">
        <v>4.4784434721088129</v>
      </c>
      <c r="CL27" s="1703">
        <v>394713.53751856083</v>
      </c>
      <c r="CM27" s="1704">
        <v>4341.8804318810035</v>
      </c>
      <c r="CN27" s="1705">
        <v>4.3761187242459041</v>
      </c>
    </row>
    <row r="28" spans="1:92" ht="12.1" customHeight="1">
      <c r="A28" s="161"/>
      <c r="B28" s="605" t="s">
        <v>1009</v>
      </c>
      <c r="C28" s="242"/>
      <c r="D28" s="402"/>
      <c r="E28" s="402"/>
      <c r="F28" s="402" t="s">
        <v>806</v>
      </c>
      <c r="G28" s="402"/>
      <c r="H28" s="229"/>
      <c r="I28" s="229"/>
      <c r="J28" s="229"/>
      <c r="K28" s="229"/>
      <c r="L28" s="650">
        <v>208251.9</v>
      </c>
      <c r="M28" s="649">
        <v>1597.16</v>
      </c>
      <c r="N28" s="772">
        <v>3.1103539084690759</v>
      </c>
      <c r="O28" s="650">
        <v>208130.73</v>
      </c>
      <c r="P28" s="651">
        <v>1646.07</v>
      </c>
      <c r="Q28" s="779">
        <v>3.1722219401809046</v>
      </c>
      <c r="R28" s="649">
        <v>208420.37</v>
      </c>
      <c r="S28" s="649">
        <v>1693.85</v>
      </c>
      <c r="T28" s="772">
        <v>3.2243325164759877</v>
      </c>
      <c r="U28" s="1396">
        <v>212292.28758668285</v>
      </c>
      <c r="V28" s="1397">
        <v>1743.7469634560011</v>
      </c>
      <c r="W28" s="1398">
        <v>3.2587743146219887</v>
      </c>
      <c r="X28" s="650">
        <v>213562.98851269096</v>
      </c>
      <c r="Y28" s="651">
        <v>1751.4006869260002</v>
      </c>
      <c r="Z28" s="779">
        <v>3.3259053150234723</v>
      </c>
      <c r="AA28" s="649">
        <v>215981.44231149924</v>
      </c>
      <c r="AB28" s="649">
        <v>1779.7360348080003</v>
      </c>
      <c r="AC28" s="772">
        <v>3.3051458503460411</v>
      </c>
      <c r="AD28" s="650">
        <v>220570.95565919825</v>
      </c>
      <c r="AE28" s="651">
        <v>1769.7157916509993</v>
      </c>
      <c r="AF28" s="779">
        <v>3.1831729712462753</v>
      </c>
      <c r="AG28" s="1396">
        <v>225902.69643878008</v>
      </c>
      <c r="AH28" s="1397">
        <v>1704.429323189999</v>
      </c>
      <c r="AI28" s="1398">
        <v>2.993385285921986</v>
      </c>
      <c r="AJ28" s="1504">
        <v>222019.35230592705</v>
      </c>
      <c r="AK28" s="1505">
        <v>1631.3950368249998</v>
      </c>
      <c r="AL28" s="1496">
        <v>2.9553437189713896</v>
      </c>
      <c r="AM28" s="1504">
        <v>231868.28453366898</v>
      </c>
      <c r="AN28" s="1505">
        <v>1592.8222672949996</v>
      </c>
      <c r="AO28" s="1496">
        <v>2.76290315635964</v>
      </c>
      <c r="AP28" s="1504">
        <v>231721.48501703603</v>
      </c>
      <c r="AQ28" s="1505">
        <v>1497.6256516160006</v>
      </c>
      <c r="AR28" s="1496">
        <v>2.5711666428527424</v>
      </c>
      <c r="AS28" s="1544">
        <v>240873.99617009121</v>
      </c>
      <c r="AT28" s="1545">
        <v>1468.8572626859984</v>
      </c>
      <c r="AU28" s="1534">
        <v>2.4259560865980929</v>
      </c>
      <c r="AV28" s="1504">
        <v>245912.85302554598</v>
      </c>
      <c r="AW28" s="1505">
        <v>1462.5372144090002</v>
      </c>
      <c r="AX28" s="1496">
        <v>2.4119930504352292</v>
      </c>
      <c r="AY28" s="1504">
        <v>252972.04740465424</v>
      </c>
      <c r="AZ28" s="1505">
        <v>1503.8451559469997</v>
      </c>
      <c r="BA28" s="1496">
        <v>2.3844161663773984</v>
      </c>
      <c r="BB28" s="1504">
        <v>258481.99787290365</v>
      </c>
      <c r="BC28" s="1505">
        <v>1546.2511580349999</v>
      </c>
      <c r="BD28" s="1496">
        <v>2.3733116616276724</v>
      </c>
      <c r="BE28" s="1544">
        <v>260501.2032186611</v>
      </c>
      <c r="BF28" s="1545">
        <v>1696.4222701010005</v>
      </c>
      <c r="BG28" s="1534">
        <v>2.5836237528819894</v>
      </c>
      <c r="BH28" s="1504">
        <v>264720.54621639795</v>
      </c>
      <c r="BI28" s="1505">
        <v>1845.6136477979999</v>
      </c>
      <c r="BJ28" s="1496">
        <v>2.8275057564355688</v>
      </c>
      <c r="BK28" s="1504">
        <v>265498.11112508393</v>
      </c>
      <c r="BL28" s="1505">
        <v>2023.7598071090001</v>
      </c>
      <c r="BM28" s="1496">
        <v>3.0573770611012563</v>
      </c>
      <c r="BN28" s="1504">
        <v>269313.40739265922</v>
      </c>
      <c r="BO28" s="1505">
        <v>2341.6797225979994</v>
      </c>
      <c r="BP28" s="1496">
        <v>3.4496462166317543</v>
      </c>
      <c r="BQ28" s="1544">
        <v>272781.89164036093</v>
      </c>
      <c r="BR28" s="1545">
        <v>2853.3630978350006</v>
      </c>
      <c r="BS28" s="1534">
        <v>4.1499851307661295</v>
      </c>
      <c r="BT28" s="1504">
        <v>267193.10456124897</v>
      </c>
      <c r="BU28" s="1505">
        <v>3115.1071090410001</v>
      </c>
      <c r="BV28" s="1496">
        <v>4.7282245411860346</v>
      </c>
      <c r="BW28" s="1504">
        <v>265407.14107023686</v>
      </c>
      <c r="BX28" s="1937">
        <v>3125.6518154169999</v>
      </c>
      <c r="BY28" s="1916">
        <v>4.7236690894076903</v>
      </c>
      <c r="BZ28" s="1504">
        <v>269661.23366585642</v>
      </c>
      <c r="CA28" s="1937">
        <v>3234.1216641279989</v>
      </c>
      <c r="CB28" s="1916">
        <v>4.7582019829233477</v>
      </c>
      <c r="CC28" s="1544">
        <v>277715.46431988676</v>
      </c>
      <c r="CD28" s="1545">
        <v>3344.1461189700012</v>
      </c>
      <c r="CE28" s="1534">
        <v>4.7773847471410136</v>
      </c>
      <c r="CF28" s="1504">
        <v>283570.94846367202</v>
      </c>
      <c r="CG28" s="1937">
        <v>3336.169862058</v>
      </c>
      <c r="CH28" s="1916">
        <v>4.7317970812872918</v>
      </c>
      <c r="CI28" s="1916">
        <v>286499.95362522994</v>
      </c>
      <c r="CJ28" s="1916">
        <v>3283.7697302489992</v>
      </c>
      <c r="CK28" s="1916">
        <v>4.6098610199338994</v>
      </c>
      <c r="CL28" s="1706">
        <v>298793.65144803392</v>
      </c>
      <c r="CM28" s="1707">
        <v>3353.8810113830027</v>
      </c>
      <c r="CN28" s="1688">
        <v>4.4654943383505454</v>
      </c>
    </row>
    <row r="29" spans="1:92" ht="12.1" customHeight="1">
      <c r="A29" s="161"/>
      <c r="B29" s="133"/>
      <c r="C29" s="242"/>
      <c r="D29" s="402"/>
      <c r="E29" s="402"/>
      <c r="F29" s="402" t="s">
        <v>807</v>
      </c>
      <c r="G29" s="402"/>
      <c r="H29" s="406"/>
      <c r="I29" s="406"/>
      <c r="J29" s="406"/>
      <c r="K29" s="406"/>
      <c r="L29" s="650">
        <v>19713.419999999998</v>
      </c>
      <c r="M29" s="651">
        <v>125.08</v>
      </c>
      <c r="N29" s="773">
        <v>2.5732160573299252</v>
      </c>
      <c r="O29" s="650">
        <v>20125.73</v>
      </c>
      <c r="P29" s="651">
        <v>145.66999999999999</v>
      </c>
      <c r="Q29" s="779">
        <v>2.90315317372721</v>
      </c>
      <c r="R29" s="651">
        <v>20973.74</v>
      </c>
      <c r="S29" s="651">
        <v>160.18</v>
      </c>
      <c r="T29" s="773">
        <v>3.0299638458874516</v>
      </c>
      <c r="U29" s="1396">
        <v>21676.946460922398</v>
      </c>
      <c r="V29" s="1397">
        <v>169.679898049</v>
      </c>
      <c r="W29" s="1398">
        <v>3.1055414251070799</v>
      </c>
      <c r="X29" s="650">
        <v>20674.917949794995</v>
      </c>
      <c r="Y29" s="651">
        <v>172.05090122499999</v>
      </c>
      <c r="Z29" s="779">
        <v>3.3749202294092182</v>
      </c>
      <c r="AA29" s="651">
        <v>21796.835471860577</v>
      </c>
      <c r="AB29" s="651">
        <v>179.16294075100001</v>
      </c>
      <c r="AC29" s="773">
        <v>3.296903293399934</v>
      </c>
      <c r="AD29" s="650">
        <v>22508.648622521941</v>
      </c>
      <c r="AE29" s="651">
        <v>173.25298538500002</v>
      </c>
      <c r="AF29" s="779">
        <v>3.0537701271900515</v>
      </c>
      <c r="AG29" s="1396">
        <v>21089.883810159987</v>
      </c>
      <c r="AH29" s="1397">
        <v>152.22435245700007</v>
      </c>
      <c r="AI29" s="1398">
        <v>2.8636173517321022</v>
      </c>
      <c r="AJ29" s="1504">
        <v>21446.447914945002</v>
      </c>
      <c r="AK29" s="1505">
        <v>141.72803335499998</v>
      </c>
      <c r="AL29" s="1496">
        <v>2.6579088411874183</v>
      </c>
      <c r="AM29" s="1504">
        <v>22412.772583670994</v>
      </c>
      <c r="AN29" s="1505">
        <v>123.86449428100002</v>
      </c>
      <c r="AO29" s="1496">
        <v>2.222751655743644</v>
      </c>
      <c r="AP29" s="1504">
        <v>20829.878631603442</v>
      </c>
      <c r="AQ29" s="1505">
        <v>85.175208813999959</v>
      </c>
      <c r="AR29" s="1496">
        <v>1.6267459176054668</v>
      </c>
      <c r="AS29" s="1544">
        <v>21130.815708960636</v>
      </c>
      <c r="AT29" s="1545">
        <v>77.038840525000012</v>
      </c>
      <c r="AU29" s="1534">
        <v>1.4503964679759989</v>
      </c>
      <c r="AV29" s="1504">
        <v>20377.403318255001</v>
      </c>
      <c r="AW29" s="1505">
        <v>75.066372035000001</v>
      </c>
      <c r="AX29" s="1496">
        <v>1.4939874202186354</v>
      </c>
      <c r="AY29" s="1504">
        <v>20761.244667479295</v>
      </c>
      <c r="AZ29" s="1505">
        <v>73.050921344999978</v>
      </c>
      <c r="BA29" s="1496">
        <v>1.4113144344201429</v>
      </c>
      <c r="BB29" s="1504">
        <v>22078.607703082282</v>
      </c>
      <c r="BC29" s="1505">
        <v>78.507742564000011</v>
      </c>
      <c r="BD29" s="1496">
        <v>1.4107363080186823</v>
      </c>
      <c r="BE29" s="1544">
        <v>24397.813926671068</v>
      </c>
      <c r="BF29" s="1545">
        <v>80.857831471999987</v>
      </c>
      <c r="BG29" s="1534">
        <v>1.3148500043266178</v>
      </c>
      <c r="BH29" s="1504">
        <v>25073.294623737002</v>
      </c>
      <c r="BI29" s="1505">
        <v>87.519174552999985</v>
      </c>
      <c r="BJ29" s="1496">
        <v>1.4156052481433106</v>
      </c>
      <c r="BK29" s="1504">
        <v>26101.328078497012</v>
      </c>
      <c r="BL29" s="1505">
        <v>122.23701943500002</v>
      </c>
      <c r="BM29" s="1496">
        <v>1.8784153059772872</v>
      </c>
      <c r="BN29" s="1504">
        <v>27559.147731415633</v>
      </c>
      <c r="BO29" s="1505">
        <v>195.93747561500004</v>
      </c>
      <c r="BP29" s="1496">
        <v>2.820699117863775</v>
      </c>
      <c r="BQ29" s="1544">
        <v>27841.435719010529</v>
      </c>
      <c r="BR29" s="1545">
        <v>285.37721981399994</v>
      </c>
      <c r="BS29" s="1534">
        <v>4.0666117644785729</v>
      </c>
      <c r="BT29" s="1504">
        <v>25119.679930766</v>
      </c>
      <c r="BU29" s="1505">
        <v>307.50213146999999</v>
      </c>
      <c r="BV29" s="1496">
        <v>4.9646013845141548</v>
      </c>
      <c r="BW29" s="1504">
        <v>26427.057773448232</v>
      </c>
      <c r="BX29" s="1937">
        <v>354.83561818600003</v>
      </c>
      <c r="BY29" s="1916">
        <v>5.3855475605820065</v>
      </c>
      <c r="BZ29" s="1504">
        <v>26587.531529989657</v>
      </c>
      <c r="CA29" s="1937">
        <v>379.93021104899992</v>
      </c>
      <c r="CB29" s="1916">
        <v>5.6693183941300731</v>
      </c>
      <c r="CC29" s="1544">
        <v>25661.131847758399</v>
      </c>
      <c r="CD29" s="1545">
        <v>384.79611087299998</v>
      </c>
      <c r="CE29" s="1534">
        <v>5.949218270190058</v>
      </c>
      <c r="CF29" s="1504">
        <v>26612.319276500999</v>
      </c>
      <c r="CG29" s="1937">
        <v>395.673680316</v>
      </c>
      <c r="CH29" s="1916">
        <v>5.9799028772036689</v>
      </c>
      <c r="CI29" s="1916">
        <v>26871.988879720997</v>
      </c>
      <c r="CJ29" s="1916">
        <v>401.04808778699999</v>
      </c>
      <c r="CK29" s="1916">
        <v>6.0025575406995095</v>
      </c>
      <c r="CL29" s="1706">
        <v>26904.997664483413</v>
      </c>
      <c r="CM29" s="1707">
        <v>404.26964508199995</v>
      </c>
      <c r="CN29" s="1688">
        <v>5.9776630715184966</v>
      </c>
    </row>
    <row r="30" spans="1:92" ht="12.1" customHeight="1">
      <c r="A30" s="186"/>
      <c r="B30" s="133"/>
      <c r="C30" s="242"/>
      <c r="D30" s="402"/>
      <c r="E30" s="410" t="s">
        <v>836</v>
      </c>
      <c r="F30" s="411"/>
      <c r="G30" s="411"/>
      <c r="H30" s="411"/>
      <c r="I30" s="411"/>
      <c r="J30" s="411"/>
      <c r="K30" s="411"/>
      <c r="L30" s="644">
        <v>258403.31</v>
      </c>
      <c r="M30" s="643">
        <v>893.9</v>
      </c>
      <c r="N30" s="774">
        <v>1.4029468550968294</v>
      </c>
      <c r="O30" s="644">
        <v>258797</v>
      </c>
      <c r="P30" s="643">
        <v>947.47</v>
      </c>
      <c r="Q30" s="780">
        <v>1.4684450585755469</v>
      </c>
      <c r="R30" s="642">
        <v>260453.62</v>
      </c>
      <c r="S30" s="643">
        <v>1000.29</v>
      </c>
      <c r="T30" s="774">
        <v>1.5237038547692625</v>
      </c>
      <c r="U30" s="1399">
        <v>268337.52620823501</v>
      </c>
      <c r="V30" s="1400">
        <v>1070.2749579389999</v>
      </c>
      <c r="W30" s="1401">
        <v>1.5824098930141035</v>
      </c>
      <c r="X30" s="644">
        <v>271168.23547710205</v>
      </c>
      <c r="Y30" s="643">
        <v>1103.2920679230001</v>
      </c>
      <c r="Z30" s="780">
        <v>1.6500687359612711</v>
      </c>
      <c r="AA30" s="643">
        <v>276621.07346109493</v>
      </c>
      <c r="AB30" s="643">
        <v>1136.6727255880003</v>
      </c>
      <c r="AC30" s="774">
        <v>1.6481686497632719</v>
      </c>
      <c r="AD30" s="644">
        <v>286651.62080199283</v>
      </c>
      <c r="AE30" s="643">
        <v>1153.2728244829998</v>
      </c>
      <c r="AF30" s="780">
        <v>1.5961830470705995</v>
      </c>
      <c r="AG30" s="1399">
        <v>289840.14669821248</v>
      </c>
      <c r="AH30" s="1400">
        <v>1084.5912142009995</v>
      </c>
      <c r="AI30" s="1401">
        <v>1.4846106728180293</v>
      </c>
      <c r="AJ30" s="1501">
        <v>287293.61914276402</v>
      </c>
      <c r="AK30" s="1502">
        <v>987.82944113500002</v>
      </c>
      <c r="AL30" s="1503">
        <v>1.3829156086246024</v>
      </c>
      <c r="AM30" s="1501">
        <v>301928.61485666002</v>
      </c>
      <c r="AN30" s="1502">
        <v>887.14420782599996</v>
      </c>
      <c r="AO30" s="1503">
        <v>1.1817609629001911</v>
      </c>
      <c r="AP30" s="1501">
        <v>299851.09315597237</v>
      </c>
      <c r="AQ30" s="1502">
        <v>747.43634931200017</v>
      </c>
      <c r="AR30" s="1503">
        <v>0.99165780910189882</v>
      </c>
      <c r="AS30" s="1541">
        <v>306844.16823752824</v>
      </c>
      <c r="AT30" s="1542">
        <v>697.04419928500056</v>
      </c>
      <c r="AU30" s="1543">
        <v>0.90372376255374609</v>
      </c>
      <c r="AV30" s="1501">
        <v>311128.087821892</v>
      </c>
      <c r="AW30" s="1502">
        <v>638.71636929700003</v>
      </c>
      <c r="AX30" s="1503">
        <v>0.83256697846244943</v>
      </c>
      <c r="AY30" s="1501">
        <v>320607.38097687525</v>
      </c>
      <c r="AZ30" s="1502">
        <v>617.82420712600003</v>
      </c>
      <c r="BA30" s="1503">
        <v>0.7729348270007933</v>
      </c>
      <c r="BB30" s="1501">
        <v>329604.84050781885</v>
      </c>
      <c r="BC30" s="1502">
        <v>635.55149922799967</v>
      </c>
      <c r="BD30" s="1503">
        <v>0.76500135362622979</v>
      </c>
      <c r="BE30" s="1541">
        <v>340838.7575573686</v>
      </c>
      <c r="BF30" s="1542">
        <v>728.36218739700041</v>
      </c>
      <c r="BG30" s="1543">
        <v>0.84781960520092536</v>
      </c>
      <c r="BH30" s="1501">
        <v>346482.00726349</v>
      </c>
      <c r="BI30" s="1502">
        <v>855.12692192200007</v>
      </c>
      <c r="BJ30" s="1503">
        <v>1.0009220294860965</v>
      </c>
      <c r="BK30" s="1501">
        <v>350316.3810990401</v>
      </c>
      <c r="BL30" s="1502">
        <v>1000.2481280559996</v>
      </c>
      <c r="BM30" s="1503">
        <v>1.1452459737418592</v>
      </c>
      <c r="BN30" s="1501">
        <v>359289.24973855529</v>
      </c>
      <c r="BO30" s="1502">
        <v>1395.8795842980003</v>
      </c>
      <c r="BP30" s="1503">
        <v>1.5413766286328889</v>
      </c>
      <c r="BQ30" s="1541">
        <v>365766.15224454843</v>
      </c>
      <c r="BR30" s="1542">
        <v>2030.9749961520015</v>
      </c>
      <c r="BS30" s="1543">
        <v>2.2029574058821089</v>
      </c>
      <c r="BT30" s="1501">
        <v>355531.11111153808</v>
      </c>
      <c r="BU30" s="1502">
        <v>2447.3676446909999</v>
      </c>
      <c r="BV30" s="1503">
        <v>2.7917206505170422</v>
      </c>
      <c r="BW30" s="1501">
        <v>355899.20787177392</v>
      </c>
      <c r="BX30" s="1943">
        <v>2569.0001431950004</v>
      </c>
      <c r="BY30" s="1923">
        <v>2.8952667259930598</v>
      </c>
      <c r="BZ30" s="1501">
        <v>362259.05337424594</v>
      </c>
      <c r="CA30" s="1943">
        <v>2746.9901462369999</v>
      </c>
      <c r="CB30" s="1923">
        <v>3.0084506426540099</v>
      </c>
      <c r="CC30" s="1541">
        <v>373004.79584359576</v>
      </c>
      <c r="CD30" s="1542">
        <v>2927.6835426369998</v>
      </c>
      <c r="CE30" s="1543">
        <v>3.1139723559507946</v>
      </c>
      <c r="CF30" s="1501">
        <v>379044.98897304904</v>
      </c>
      <c r="CG30" s="1943">
        <v>2924.5509950530004</v>
      </c>
      <c r="CH30" s="1923">
        <v>3.1031883202374848</v>
      </c>
      <c r="CI30" s="1923">
        <v>381545.08445314271</v>
      </c>
      <c r="CJ30" s="1923">
        <v>2875.1574139899999</v>
      </c>
      <c r="CK30" s="1923">
        <v>3.0307872909354936</v>
      </c>
      <c r="CL30" s="1703">
        <v>390943.81185975013</v>
      </c>
      <c r="CM30" s="1704">
        <v>2950.2171214589989</v>
      </c>
      <c r="CN30" s="1705">
        <v>3.0021535000615858</v>
      </c>
    </row>
    <row r="31" spans="1:92" ht="12.1" customHeight="1">
      <c r="A31" s="186"/>
      <c r="B31" s="133"/>
      <c r="C31" s="242"/>
      <c r="D31" s="402"/>
      <c r="E31" s="402"/>
      <c r="F31" s="402" t="s">
        <v>816</v>
      </c>
      <c r="G31" s="402"/>
      <c r="H31" s="440"/>
      <c r="I31" s="440"/>
      <c r="J31" s="440"/>
      <c r="K31" s="440"/>
      <c r="L31" s="877">
        <v>202667.81</v>
      </c>
      <c r="M31" s="878">
        <v>659.82</v>
      </c>
      <c r="N31" s="879">
        <v>1.3203560381230086</v>
      </c>
      <c r="O31" s="877">
        <v>205351.44</v>
      </c>
      <c r="P31" s="878">
        <v>703.11</v>
      </c>
      <c r="Q31" s="880">
        <v>1.3733365996929379</v>
      </c>
      <c r="R31" s="878">
        <v>206373.51</v>
      </c>
      <c r="S31" s="878">
        <v>733.3</v>
      </c>
      <c r="T31" s="879">
        <v>1.4097197084442961</v>
      </c>
      <c r="U31" s="1402">
        <v>212819.56487865001</v>
      </c>
      <c r="V31" s="1403">
        <v>785.2335359350003</v>
      </c>
      <c r="W31" s="1404">
        <v>1.4638356694917505</v>
      </c>
      <c r="X31" s="877">
        <v>214811.16510752501</v>
      </c>
      <c r="Y31" s="1031">
        <v>808.957856924</v>
      </c>
      <c r="Z31" s="880">
        <v>1.5272825922322213</v>
      </c>
      <c r="AA31" s="1031">
        <v>217395.89344827697</v>
      </c>
      <c r="AB31" s="878">
        <v>827.50947380800005</v>
      </c>
      <c r="AC31" s="879">
        <v>1.526768216862789</v>
      </c>
      <c r="AD31" s="877">
        <v>224888.54008931565</v>
      </c>
      <c r="AE31" s="1309">
        <v>843.11813920299983</v>
      </c>
      <c r="AF31" s="1310">
        <v>1.4873944099968035</v>
      </c>
      <c r="AG31" s="1402">
        <v>228378.08098296059</v>
      </c>
      <c r="AH31" s="1487">
        <v>807.27565122599992</v>
      </c>
      <c r="AI31" s="1488">
        <v>1.4024018351939485</v>
      </c>
      <c r="AJ31" s="1506">
        <v>225711.42336367699</v>
      </c>
      <c r="AK31" s="1507">
        <v>732.44348611199996</v>
      </c>
      <c r="AL31" s="1508">
        <v>1.3051495398781388</v>
      </c>
      <c r="AM31" s="1506">
        <v>233976.49717002505</v>
      </c>
      <c r="AN31" s="1507">
        <v>659.73968206200004</v>
      </c>
      <c r="AO31" s="1508">
        <v>1.1340705299780292</v>
      </c>
      <c r="AP31" s="1506">
        <v>234472.38793714409</v>
      </c>
      <c r="AQ31" s="1507">
        <v>566.305837946</v>
      </c>
      <c r="AR31" s="1508">
        <v>0.96084335350858463</v>
      </c>
      <c r="AS31" s="1546">
        <v>242693.92237390956</v>
      </c>
      <c r="AT31" s="1547">
        <v>537.79329478400018</v>
      </c>
      <c r="AU31" s="1548">
        <v>0.8815556646933741</v>
      </c>
      <c r="AV31" s="1506">
        <v>247863.57759175601</v>
      </c>
      <c r="AW31" s="1507">
        <v>490.701704834</v>
      </c>
      <c r="AX31" s="1508">
        <v>0.8028884455294415</v>
      </c>
      <c r="AY31" s="1506">
        <v>253567.72556904316</v>
      </c>
      <c r="AZ31" s="1507">
        <v>472.60625129300007</v>
      </c>
      <c r="BA31" s="1508">
        <v>0.74757876863346417</v>
      </c>
      <c r="BB31" s="1506">
        <v>259624.62000817657</v>
      </c>
      <c r="BC31" s="1507">
        <v>483.97556266999987</v>
      </c>
      <c r="BD31" s="1508">
        <v>0.73957563762378631</v>
      </c>
      <c r="BE31" s="1546">
        <v>264943.45245989825</v>
      </c>
      <c r="BF31" s="1547">
        <v>561.93400604600015</v>
      </c>
      <c r="BG31" s="1548">
        <v>0.84146713893285718</v>
      </c>
      <c r="BH31" s="1506">
        <v>268810.50592915301</v>
      </c>
      <c r="BI31" s="1507">
        <v>660.52780785100003</v>
      </c>
      <c r="BJ31" s="1508">
        <v>0.99654111786652966</v>
      </c>
      <c r="BK31" s="1506">
        <v>269896.27296477894</v>
      </c>
      <c r="BL31" s="1507">
        <v>756.65331456899992</v>
      </c>
      <c r="BM31" s="1508">
        <v>1.1244794515042167</v>
      </c>
      <c r="BN31" s="1506">
        <v>273588.30672040279</v>
      </c>
      <c r="BO31" s="1507">
        <v>990.98170506400015</v>
      </c>
      <c r="BP31" s="1508">
        <v>1.4370541806293862</v>
      </c>
      <c r="BQ31" s="1546">
        <v>278050.80888994003</v>
      </c>
      <c r="BR31" s="1547">
        <v>1411.7397579470003</v>
      </c>
      <c r="BS31" s="1548">
        <v>2.0143527228140634</v>
      </c>
      <c r="BT31" s="1506">
        <v>272890.32568787801</v>
      </c>
      <c r="BU31" s="1507">
        <v>1759.504436556</v>
      </c>
      <c r="BV31" s="1508">
        <v>2.6148849266503364</v>
      </c>
      <c r="BW31" s="1506">
        <v>276596.37995661522</v>
      </c>
      <c r="BX31" s="1944">
        <v>1845.990810148</v>
      </c>
      <c r="BY31" s="1924">
        <v>2.6769145912364083</v>
      </c>
      <c r="BZ31" s="1506">
        <v>280719.38312313223</v>
      </c>
      <c r="CA31" s="1944">
        <v>1942.3618501369999</v>
      </c>
      <c r="CB31" s="1924">
        <v>2.7451291137777796</v>
      </c>
      <c r="CC31" s="1546">
        <v>291880.49403274816</v>
      </c>
      <c r="CD31" s="1547">
        <v>2077.9035225840007</v>
      </c>
      <c r="CE31" s="1548">
        <v>2.8243944132315133</v>
      </c>
      <c r="CF31" s="1506">
        <v>294801.37390006502</v>
      </c>
      <c r="CG31" s="1944">
        <v>2039.1715239959999</v>
      </c>
      <c r="CH31" s="1924">
        <v>2.7820437008328107</v>
      </c>
      <c r="CI31" s="1924">
        <v>297939.628044235</v>
      </c>
      <c r="CJ31" s="1924">
        <v>2012.893847737</v>
      </c>
      <c r="CK31" s="1924">
        <v>2.7172668735999785</v>
      </c>
      <c r="CL31" s="1708">
        <v>306671.75697051897</v>
      </c>
      <c r="CM31" s="1709">
        <v>2089.3656396199999</v>
      </c>
      <c r="CN31" s="1710">
        <v>2.7104033473527211</v>
      </c>
    </row>
    <row r="32" spans="1:92" ht="12.1" customHeight="1">
      <c r="A32" s="208"/>
      <c r="B32" s="209"/>
      <c r="C32" s="242"/>
      <c r="D32" s="402"/>
      <c r="E32" s="402"/>
      <c r="F32" s="402" t="s">
        <v>817</v>
      </c>
      <c r="G32" s="402"/>
      <c r="H32" s="279"/>
      <c r="I32" s="279"/>
      <c r="J32" s="279"/>
      <c r="K32" s="279"/>
      <c r="L32" s="646">
        <v>16192.43</v>
      </c>
      <c r="M32" s="645">
        <v>26.18</v>
      </c>
      <c r="N32" s="775">
        <v>0.65570420526409223</v>
      </c>
      <c r="O32" s="646">
        <v>14980.41</v>
      </c>
      <c r="P32" s="645">
        <v>29.26</v>
      </c>
      <c r="Q32" s="781">
        <v>0.78343342045737363</v>
      </c>
      <c r="R32" s="645">
        <v>14507.7</v>
      </c>
      <c r="S32" s="645">
        <v>35.99</v>
      </c>
      <c r="T32" s="775">
        <v>0.9842112329554531</v>
      </c>
      <c r="U32" s="1405">
        <v>15216.837947316879</v>
      </c>
      <c r="V32" s="1406">
        <v>42.952619136999985</v>
      </c>
      <c r="W32" s="1407">
        <v>1.1198768643859114</v>
      </c>
      <c r="X32" s="646">
        <v>16145.231602791</v>
      </c>
      <c r="Y32" s="926">
        <v>52.022501251000001</v>
      </c>
      <c r="Z32" s="781">
        <v>1.3067644314617148</v>
      </c>
      <c r="AA32" s="926">
        <v>16174.839753426268</v>
      </c>
      <c r="AB32" s="926">
        <v>52.736136114000004</v>
      </c>
      <c r="AC32" s="775">
        <v>1.3077351346894688</v>
      </c>
      <c r="AD32" s="646">
        <v>16613.839446669812</v>
      </c>
      <c r="AE32" s="1195">
        <v>49.004059547999994</v>
      </c>
      <c r="AF32" s="781">
        <v>1.1702188428662628</v>
      </c>
      <c r="AG32" s="1405">
        <v>17636.730954120241</v>
      </c>
      <c r="AH32" s="1406">
        <v>43.670595224000017</v>
      </c>
      <c r="AI32" s="1407">
        <v>0.9823721878963928</v>
      </c>
      <c r="AJ32" s="1504">
        <v>17727.846143081999</v>
      </c>
      <c r="AK32" s="1505">
        <v>36.769463776999999</v>
      </c>
      <c r="AL32" s="1496">
        <v>0.83420159447131159</v>
      </c>
      <c r="AM32" s="1504">
        <v>21629.181533958006</v>
      </c>
      <c r="AN32" s="1505">
        <v>29.017475963999999</v>
      </c>
      <c r="AO32" s="1496">
        <v>0.53958422049975152</v>
      </c>
      <c r="AP32" s="1504">
        <v>22167.945963856779</v>
      </c>
      <c r="AQ32" s="1505">
        <v>18.86464942700001</v>
      </c>
      <c r="AR32" s="1496">
        <v>0.33854510812982463</v>
      </c>
      <c r="AS32" s="1544">
        <v>21189.472361909451</v>
      </c>
      <c r="AT32" s="1545">
        <v>12.877903145999998</v>
      </c>
      <c r="AU32" s="1534">
        <v>0.24177882909381679</v>
      </c>
      <c r="AV32" s="1504">
        <v>20527.138501290003</v>
      </c>
      <c r="AW32" s="1505">
        <v>11.063215702999999</v>
      </c>
      <c r="AX32" s="1496">
        <v>0.21857642702508909</v>
      </c>
      <c r="AY32" s="1504">
        <v>22104.26917564193</v>
      </c>
      <c r="AZ32" s="1505">
        <v>10.677945641000001</v>
      </c>
      <c r="BA32" s="1496">
        <v>0.193759505395388</v>
      </c>
      <c r="BB32" s="1504">
        <v>22936.471663753571</v>
      </c>
      <c r="BC32" s="1505">
        <v>11.014254154999998</v>
      </c>
      <c r="BD32" s="1496">
        <v>0.19051690599596222</v>
      </c>
      <c r="BE32" s="1544">
        <v>26260.499870506857</v>
      </c>
      <c r="BF32" s="1545">
        <v>13.018048405999998</v>
      </c>
      <c r="BG32" s="1534">
        <v>0.19667444374716164</v>
      </c>
      <c r="BH32" s="1504">
        <v>26480.282780602</v>
      </c>
      <c r="BI32" s="1505">
        <v>15.38877031</v>
      </c>
      <c r="BJ32" s="1496">
        <v>0.23568484309996504</v>
      </c>
      <c r="BK32" s="1504">
        <v>26141.583469171976</v>
      </c>
      <c r="BL32" s="1505">
        <v>31.756733749999999</v>
      </c>
      <c r="BM32" s="1496">
        <v>0.48725399609539582</v>
      </c>
      <c r="BN32" s="1504">
        <v>29488.779718738442</v>
      </c>
      <c r="BO32" s="1505">
        <v>86.230721107999997</v>
      </c>
      <c r="BP32" s="1496">
        <v>1.1601396068421566</v>
      </c>
      <c r="BQ32" s="1544">
        <v>33172.388508448297</v>
      </c>
      <c r="BR32" s="1545">
        <v>188.93993276399999</v>
      </c>
      <c r="BS32" s="1534">
        <v>2.2597065812763217</v>
      </c>
      <c r="BT32" s="1504">
        <v>30791.34431963</v>
      </c>
      <c r="BU32" s="1505">
        <v>214.922146051</v>
      </c>
      <c r="BV32" s="1496">
        <v>2.8307588469704372</v>
      </c>
      <c r="BW32" s="1504">
        <v>29593.470060590938</v>
      </c>
      <c r="BX32" s="1937">
        <v>223.16259180500003</v>
      </c>
      <c r="BY32" s="1916">
        <v>3.024662878537089</v>
      </c>
      <c r="BZ32" s="1504">
        <v>31594.716711727036</v>
      </c>
      <c r="CA32" s="1937">
        <v>266.78480880099994</v>
      </c>
      <c r="CB32" s="1916">
        <v>3.3500529225391746</v>
      </c>
      <c r="CC32" s="1544">
        <v>31672.582847302208</v>
      </c>
      <c r="CD32" s="1545">
        <v>280.5221161880001</v>
      </c>
      <c r="CE32" s="1534">
        <v>3.5138940509119845</v>
      </c>
      <c r="CF32" s="1504">
        <v>31686.110839349003</v>
      </c>
      <c r="CG32" s="1937">
        <v>282.38840904</v>
      </c>
      <c r="CH32" s="1916">
        <v>3.5844095243452547</v>
      </c>
      <c r="CI32" s="1916">
        <v>31814.173616291006</v>
      </c>
      <c r="CJ32" s="1916">
        <v>286.827401124</v>
      </c>
      <c r="CK32" s="1916">
        <v>3.6260992265129093</v>
      </c>
      <c r="CL32" s="1706">
        <v>32314.649858954068</v>
      </c>
      <c r="CM32" s="1707">
        <v>289.38327545800001</v>
      </c>
      <c r="CN32" s="1688">
        <v>3.5626013776602203</v>
      </c>
    </row>
    <row r="33" spans="1:92" ht="12.1" customHeight="1">
      <c r="A33" s="186"/>
      <c r="B33" s="209"/>
      <c r="C33" s="242"/>
      <c r="D33" s="402"/>
      <c r="E33" s="402"/>
      <c r="F33" s="402" t="s">
        <v>837</v>
      </c>
      <c r="G33" s="402"/>
      <c r="H33" s="279"/>
      <c r="I33" s="279"/>
      <c r="J33" s="279"/>
      <c r="K33" s="279"/>
      <c r="L33" s="646">
        <v>6878.02</v>
      </c>
      <c r="M33" s="645">
        <v>23.02</v>
      </c>
      <c r="N33" s="775">
        <v>1.3573512273719601</v>
      </c>
      <c r="O33" s="646">
        <v>6990.75</v>
      </c>
      <c r="P33" s="645">
        <v>25.01</v>
      </c>
      <c r="Q33" s="781">
        <v>1.4349652779005853</v>
      </c>
      <c r="R33" s="645">
        <v>6982.37</v>
      </c>
      <c r="S33" s="645">
        <v>25.58</v>
      </c>
      <c r="T33" s="775">
        <v>1.453458776392792</v>
      </c>
      <c r="U33" s="1405">
        <v>7221.6255183267594</v>
      </c>
      <c r="V33" s="1406">
        <v>26.428672076000002</v>
      </c>
      <c r="W33" s="1407">
        <v>1.4519291191947168</v>
      </c>
      <c r="X33" s="646">
        <v>7343.5898326050001</v>
      </c>
      <c r="Y33" s="926">
        <v>27.062613106000001</v>
      </c>
      <c r="Z33" s="781">
        <v>1.4945542089318427</v>
      </c>
      <c r="AA33" s="926">
        <v>7392.3994698508814</v>
      </c>
      <c r="AB33" s="926">
        <v>27.523722029999995</v>
      </c>
      <c r="AC33" s="775">
        <v>1.4933898939591943</v>
      </c>
      <c r="AD33" s="646">
        <v>7709.5765397287068</v>
      </c>
      <c r="AE33" s="1195">
        <v>27.735172838000015</v>
      </c>
      <c r="AF33" s="781">
        <v>1.4272675415443421</v>
      </c>
      <c r="AG33" s="1405">
        <v>7670.6385641849865</v>
      </c>
      <c r="AH33" s="1406">
        <v>24.204044871999983</v>
      </c>
      <c r="AI33" s="1407">
        <v>1.2518764422505453</v>
      </c>
      <c r="AJ33" s="1504">
        <v>7867.2450185609996</v>
      </c>
      <c r="AK33" s="1505">
        <v>23.352031047000004</v>
      </c>
      <c r="AL33" s="1496">
        <v>1.1938277683991798</v>
      </c>
      <c r="AM33" s="1504">
        <v>8607.495355482999</v>
      </c>
      <c r="AN33" s="1505">
        <v>20.954982333</v>
      </c>
      <c r="AO33" s="1496">
        <v>0.97915217974037971</v>
      </c>
      <c r="AP33" s="1504">
        <v>9141.9164188513641</v>
      </c>
      <c r="AQ33" s="1505">
        <v>18.366028580999998</v>
      </c>
      <c r="AR33" s="1496">
        <v>0.79922906188950837</v>
      </c>
      <c r="AS33" s="1544">
        <v>9358.235038226765</v>
      </c>
      <c r="AT33" s="1545">
        <v>17.12671708200001</v>
      </c>
      <c r="AU33" s="1534">
        <v>0.72807049740808005</v>
      </c>
      <c r="AV33" s="1504">
        <v>9575.667957702999</v>
      </c>
      <c r="AW33" s="1505">
        <v>17.497454202</v>
      </c>
      <c r="AX33" s="1496">
        <v>0.74106472687282132</v>
      </c>
      <c r="AY33" s="1504">
        <v>10459.414050972067</v>
      </c>
      <c r="AZ33" s="1505">
        <v>19.050144266999997</v>
      </c>
      <c r="BA33" s="1496">
        <v>0.73053728383179339</v>
      </c>
      <c r="BB33" s="1504">
        <v>10806.854937497445</v>
      </c>
      <c r="BC33" s="1505">
        <v>20.806498594000004</v>
      </c>
      <c r="BD33" s="1496">
        <v>0.76384407927359965</v>
      </c>
      <c r="BE33" s="1544">
        <v>10745.341659726439</v>
      </c>
      <c r="BF33" s="1545">
        <v>22.498067936999991</v>
      </c>
      <c r="BG33" s="1534">
        <v>0.83067288062530342</v>
      </c>
      <c r="BH33" s="1504">
        <v>10586.312970699</v>
      </c>
      <c r="BI33" s="1505">
        <v>25.834175466000001</v>
      </c>
      <c r="BJ33" s="1496">
        <v>0.98969238982753571</v>
      </c>
      <c r="BK33" s="1504">
        <v>10995.220152701329</v>
      </c>
      <c r="BL33" s="1505">
        <v>31.982061501999997</v>
      </c>
      <c r="BM33" s="1496">
        <v>1.1666860276715845</v>
      </c>
      <c r="BN33" s="1504">
        <v>10428.558284797604</v>
      </c>
      <c r="BO33" s="1505">
        <v>41.00093036900001</v>
      </c>
      <c r="BP33" s="1496">
        <v>1.5598199691060974</v>
      </c>
      <c r="BQ33" s="1544">
        <v>10290.199415629781</v>
      </c>
      <c r="BR33" s="1545">
        <v>55.540916082999978</v>
      </c>
      <c r="BS33" s="1534">
        <v>2.1413826749412941</v>
      </c>
      <c r="BT33" s="1504">
        <v>11494.312967792001</v>
      </c>
      <c r="BU33" s="1505">
        <v>76.816751801999999</v>
      </c>
      <c r="BV33" s="1496">
        <v>2.710336889236256</v>
      </c>
      <c r="BW33" s="1504">
        <v>9445.5896189534942</v>
      </c>
      <c r="BX33" s="1937">
        <v>58.377589792999977</v>
      </c>
      <c r="BY33" s="1916">
        <v>2.4789545236847754</v>
      </c>
      <c r="BZ33" s="1504">
        <v>11221.644715739661</v>
      </c>
      <c r="CA33" s="1937">
        <v>77.362808865000034</v>
      </c>
      <c r="CB33" s="1916">
        <v>2.7351475024015066</v>
      </c>
      <c r="CC33" s="1544">
        <v>8738.4955547379668</v>
      </c>
      <c r="CD33" s="1545">
        <v>61.40640155599997</v>
      </c>
      <c r="CE33" s="1534">
        <v>2.7879309663603804</v>
      </c>
      <c r="CF33" s="1504">
        <v>10049.327206419999</v>
      </c>
      <c r="CG33" s="1937">
        <v>72.85614846</v>
      </c>
      <c r="CH33" s="1916">
        <v>2.9158750815167882</v>
      </c>
      <c r="CI33" s="1916">
        <v>9945.0118365859998</v>
      </c>
      <c r="CJ33" s="1916">
        <v>68.310683031000025</v>
      </c>
      <c r="CK33" s="1916">
        <v>2.7626318634056584</v>
      </c>
      <c r="CL33" s="1706">
        <v>8555.9421302831161</v>
      </c>
      <c r="CM33" s="1707">
        <v>55.603226773999978</v>
      </c>
      <c r="CN33" s="1688">
        <v>2.5853861319798983</v>
      </c>
    </row>
    <row r="34" spans="1:92" ht="12.1" customHeight="1">
      <c r="A34" s="186"/>
      <c r="B34" s="209"/>
      <c r="C34" s="242"/>
      <c r="D34" s="402"/>
      <c r="E34" s="402"/>
      <c r="F34" s="402" t="s">
        <v>838</v>
      </c>
      <c r="G34" s="402"/>
      <c r="H34" s="279"/>
      <c r="I34" s="279"/>
      <c r="J34" s="279"/>
      <c r="K34" s="279"/>
      <c r="L34" s="646">
        <v>6771.65</v>
      </c>
      <c r="M34" s="645">
        <v>29.14</v>
      </c>
      <c r="N34" s="775">
        <v>1.7452007839874903</v>
      </c>
      <c r="O34" s="646">
        <v>6683.04</v>
      </c>
      <c r="P34" s="645">
        <v>35.090000000000003</v>
      </c>
      <c r="Q34" s="781">
        <v>2.106011701195929</v>
      </c>
      <c r="R34" s="645">
        <v>7502.73</v>
      </c>
      <c r="S34" s="645">
        <v>41.14</v>
      </c>
      <c r="T34" s="775">
        <v>2.1754545113694559</v>
      </c>
      <c r="U34" s="1405">
        <v>8008.8649095448127</v>
      </c>
      <c r="V34" s="1406">
        <v>46.728082749999999</v>
      </c>
      <c r="W34" s="1407">
        <v>2.3147923115827944</v>
      </c>
      <c r="X34" s="646">
        <v>7722.1785263949996</v>
      </c>
      <c r="Y34" s="926">
        <v>47.937031935999997</v>
      </c>
      <c r="Z34" s="781">
        <v>2.5175705990268953</v>
      </c>
      <c r="AA34" s="926">
        <v>8526.1381120305086</v>
      </c>
      <c r="AB34" s="926">
        <v>50.638612728000005</v>
      </c>
      <c r="AC34" s="775">
        <v>2.3822147438257391</v>
      </c>
      <c r="AD34" s="646">
        <v>10073.294737882021</v>
      </c>
      <c r="AE34" s="1195">
        <v>55.690119397999993</v>
      </c>
      <c r="AF34" s="781">
        <v>2.1933687158663688</v>
      </c>
      <c r="AG34" s="1405">
        <v>8942.0047709547071</v>
      </c>
      <c r="AH34" s="1406">
        <v>44.487809014</v>
      </c>
      <c r="AI34" s="1407">
        <v>1.9738364175887826</v>
      </c>
      <c r="AJ34" s="1504">
        <v>8532.3977434999997</v>
      </c>
      <c r="AK34" s="1505">
        <v>37.266442085000001</v>
      </c>
      <c r="AL34" s="1496">
        <v>1.756655227862173</v>
      </c>
      <c r="AM34" s="1504">
        <v>10293.846815819999</v>
      </c>
      <c r="AN34" s="1505">
        <v>34.480102301999999</v>
      </c>
      <c r="AO34" s="1496">
        <v>1.3471952335746002</v>
      </c>
      <c r="AP34" s="1504">
        <v>8119.4707148538673</v>
      </c>
      <c r="AQ34" s="1505">
        <v>17.058437903999991</v>
      </c>
      <c r="AR34" s="1496">
        <v>0.83580467733250097</v>
      </c>
      <c r="AS34" s="1544">
        <v>7345.3725621323483</v>
      </c>
      <c r="AT34" s="1545">
        <v>10.885057719000004</v>
      </c>
      <c r="AU34" s="1534">
        <v>0.5895357767106314</v>
      </c>
      <c r="AV34" s="1504">
        <v>6581.6944549609998</v>
      </c>
      <c r="AW34" s="1505">
        <v>9.2485412749999991</v>
      </c>
      <c r="AX34" s="1496">
        <v>0.56988322999921703</v>
      </c>
      <c r="AY34" s="1504">
        <v>6777.2106778823618</v>
      </c>
      <c r="AZ34" s="1505">
        <v>7.1820479430000015</v>
      </c>
      <c r="BA34" s="1496">
        <v>0.42505857859461493</v>
      </c>
      <c r="BB34" s="1504">
        <v>7737.4236612523791</v>
      </c>
      <c r="BC34" s="1505">
        <v>6.6122119109999984</v>
      </c>
      <c r="BD34" s="1496">
        <v>0.33904350061090499</v>
      </c>
      <c r="BE34" s="1544">
        <v>8061.4779103368592</v>
      </c>
      <c r="BF34" s="1545">
        <v>6.3287596540000015</v>
      </c>
      <c r="BG34" s="1534">
        <v>0.31146479960444085</v>
      </c>
      <c r="BH34" s="1504">
        <v>8427.5208162489998</v>
      </c>
      <c r="BI34" s="1505">
        <v>7.8729611240000006</v>
      </c>
      <c r="BJ34" s="1496">
        <v>0.37886861297985469</v>
      </c>
      <c r="BK34" s="1504">
        <v>11203.403079054151</v>
      </c>
      <c r="BL34" s="1505">
        <v>25.814977735999999</v>
      </c>
      <c r="BM34" s="1496">
        <v>0.92421553779143029</v>
      </c>
      <c r="BN34" s="1504">
        <v>13011.49539300849</v>
      </c>
      <c r="BO34" s="1505">
        <v>60.617203432000004</v>
      </c>
      <c r="BP34" s="1496">
        <v>1.8483053525056348</v>
      </c>
      <c r="BQ34" s="1544">
        <v>12912.749931317952</v>
      </c>
      <c r="BR34" s="1545">
        <v>101.23651894700001</v>
      </c>
      <c r="BS34" s="1534">
        <v>3.1104519725782183</v>
      </c>
      <c r="BT34" s="1504">
        <v>11399.158599934</v>
      </c>
      <c r="BU34" s="1505">
        <v>115.84536527500001</v>
      </c>
      <c r="BV34" s="1496">
        <v>4.1215087114333953</v>
      </c>
      <c r="BW34" s="1504">
        <v>12749.136260404901</v>
      </c>
      <c r="BX34" s="1937">
        <v>148.86212556100003</v>
      </c>
      <c r="BY34" s="1916">
        <v>4.6833317770083553</v>
      </c>
      <c r="BZ34" s="1504">
        <v>12541.148148440227</v>
      </c>
      <c r="CA34" s="1937">
        <v>158.68626099599996</v>
      </c>
      <c r="CB34" s="1916">
        <v>5.0200387121118659</v>
      </c>
      <c r="CC34" s="1544">
        <v>13724.485176272314</v>
      </c>
      <c r="CD34" s="1545">
        <v>185.61647415000002</v>
      </c>
      <c r="CE34" s="1534">
        <v>5.3656889568401951</v>
      </c>
      <c r="CF34" s="1504">
        <v>14428.244953569001</v>
      </c>
      <c r="CG34" s="1937">
        <v>192.10940514799998</v>
      </c>
      <c r="CH34" s="1916">
        <v>5.3551891294263108</v>
      </c>
      <c r="CI34" s="1916">
        <v>13538.453610016997</v>
      </c>
      <c r="CJ34" s="1916">
        <v>173.94904057300005</v>
      </c>
      <c r="CK34" s="1916">
        <v>5.1676449783831044</v>
      </c>
      <c r="CL34" s="1706">
        <v>14217.819918295974</v>
      </c>
      <c r="CM34" s="1707">
        <v>181.50600438799995</v>
      </c>
      <c r="CN34" s="1688">
        <v>5.0786846295522281</v>
      </c>
    </row>
    <row r="35" spans="1:92" ht="12.1" customHeight="1">
      <c r="A35" s="186"/>
      <c r="B35" s="209"/>
      <c r="C35" s="242"/>
      <c r="D35" s="402"/>
      <c r="E35" s="402"/>
      <c r="F35" s="402" t="s">
        <v>821</v>
      </c>
      <c r="G35" s="402"/>
      <c r="H35" s="279"/>
      <c r="I35" s="279"/>
      <c r="J35" s="279"/>
      <c r="K35" s="279"/>
      <c r="L35" s="646">
        <v>17971.009999999998</v>
      </c>
      <c r="M35" s="645">
        <v>104.63</v>
      </c>
      <c r="N35" s="775">
        <v>2.3612071763232998</v>
      </c>
      <c r="O35" s="646">
        <v>16951.330000000002</v>
      </c>
      <c r="P35" s="645">
        <v>99</v>
      </c>
      <c r="Q35" s="781">
        <v>2.3425177380648718</v>
      </c>
      <c r="R35" s="645">
        <v>17217.84</v>
      </c>
      <c r="S35" s="645">
        <v>102.19</v>
      </c>
      <c r="T35" s="775">
        <v>2.3546955796505507</v>
      </c>
      <c r="U35" s="1405">
        <v>17630.690830819702</v>
      </c>
      <c r="V35" s="1406">
        <v>105.62668352200004</v>
      </c>
      <c r="W35" s="1407">
        <v>2.3768914657599916</v>
      </c>
      <c r="X35" s="646">
        <v>17285.016578201001</v>
      </c>
      <c r="Y35" s="926">
        <v>103.15478299500001</v>
      </c>
      <c r="Z35" s="781">
        <v>2.4203040324826883</v>
      </c>
      <c r="AA35" s="926">
        <v>18974.144645156055</v>
      </c>
      <c r="AB35" s="926">
        <v>111.95233391400001</v>
      </c>
      <c r="AC35" s="775">
        <v>2.3665866866797738</v>
      </c>
      <c r="AD35" s="646">
        <v>18812.300874105895</v>
      </c>
      <c r="AE35" s="1195">
        <v>110.65704453500003</v>
      </c>
      <c r="AF35" s="781">
        <v>2.3336847480324749</v>
      </c>
      <c r="AG35" s="1405">
        <v>18829.493276603553</v>
      </c>
      <c r="AH35" s="1406">
        <v>108.96237907499994</v>
      </c>
      <c r="AI35" s="1407">
        <v>2.295847205725674</v>
      </c>
      <c r="AJ35" s="1504">
        <v>18735.163483433</v>
      </c>
      <c r="AK35" s="1505">
        <v>106.743409848</v>
      </c>
      <c r="AL35" s="1496">
        <v>2.2915180258730281</v>
      </c>
      <c r="AM35" s="1504">
        <v>18797.832622428999</v>
      </c>
      <c r="AN35" s="1505">
        <v>103.848560893</v>
      </c>
      <c r="AO35" s="1496">
        <v>2.2219403583120183</v>
      </c>
      <c r="AP35" s="1504">
        <v>17930.299952989008</v>
      </c>
      <c r="AQ35" s="1505">
        <v>97.792074801999988</v>
      </c>
      <c r="AR35" s="1496">
        <v>2.1697483341517514</v>
      </c>
      <c r="AS35" s="1544">
        <v>18105.134906855979</v>
      </c>
      <c r="AT35" s="1545">
        <v>91.792344569000008</v>
      </c>
      <c r="AU35" s="1534">
        <v>2.0169631124163425</v>
      </c>
      <c r="AV35" s="1504">
        <v>17992.911078329002</v>
      </c>
      <c r="AW35" s="1505">
        <v>86.394533513999988</v>
      </c>
      <c r="AX35" s="1496">
        <v>1.94731040928855</v>
      </c>
      <c r="AY35" s="1504">
        <v>19158.914272960828</v>
      </c>
      <c r="AZ35" s="1505">
        <v>86.539148959000002</v>
      </c>
      <c r="BA35" s="1496">
        <v>1.8117288409435945</v>
      </c>
      <c r="BB35" s="1504">
        <v>20301.708110922613</v>
      </c>
      <c r="BC35" s="1505">
        <v>88.482108215000011</v>
      </c>
      <c r="BD35" s="1496">
        <v>1.7291310898795165</v>
      </c>
      <c r="BE35" s="1544">
        <v>22383.305399008699</v>
      </c>
      <c r="BF35" s="1545">
        <v>97.161281539000015</v>
      </c>
      <c r="BG35" s="1534">
        <v>1.722162194660452</v>
      </c>
      <c r="BH35" s="1504">
        <v>23033.471693899999</v>
      </c>
      <c r="BI35" s="1505">
        <v>104.546881398</v>
      </c>
      <c r="BJ35" s="1496">
        <v>1.8407806313537802</v>
      </c>
      <c r="BK35" s="1504">
        <v>22455.181756147776</v>
      </c>
      <c r="BL35" s="1505">
        <v>104.56681902699999</v>
      </c>
      <c r="BM35" s="1496">
        <v>1.867793218447434</v>
      </c>
      <c r="BN35" s="1504">
        <v>23219.91843154735</v>
      </c>
      <c r="BO35" s="1505">
        <v>132.68524904500001</v>
      </c>
      <c r="BP35" s="1496">
        <v>2.2670807601165159</v>
      </c>
      <c r="BQ35" s="1544">
        <v>21564.167173997506</v>
      </c>
      <c r="BR35" s="1545">
        <v>145.11396234000003</v>
      </c>
      <c r="BS35" s="1534">
        <v>2.6698173302115427</v>
      </c>
      <c r="BT35" s="1504">
        <v>18765.744718960999</v>
      </c>
      <c r="BU35" s="1505">
        <v>132.59617159199999</v>
      </c>
      <c r="BV35" s="1496">
        <v>2.8655997851339574</v>
      </c>
      <c r="BW35" s="1504">
        <v>17545.488190395608</v>
      </c>
      <c r="BX35" s="1937">
        <v>137.30775383599999</v>
      </c>
      <c r="BY35" s="1916">
        <v>3.1389260064091857</v>
      </c>
      <c r="BZ35" s="1504">
        <v>15948.869905954201</v>
      </c>
      <c r="CA35" s="1937">
        <v>135.947475981</v>
      </c>
      <c r="CB35" s="1916">
        <v>3.3817871563031301</v>
      </c>
      <c r="CC35" s="1544">
        <v>16348.616934889826</v>
      </c>
      <c r="CD35" s="1545">
        <v>147.86222106099996</v>
      </c>
      <c r="CE35" s="1534">
        <v>3.588238029034966</v>
      </c>
      <c r="CF35" s="1504">
        <v>15362.058577106001</v>
      </c>
      <c r="CG35" s="1937">
        <v>140.40589713600002</v>
      </c>
      <c r="CH35" s="1916">
        <v>3.6760010359463324</v>
      </c>
      <c r="CI35" s="1916">
        <v>16245.202414669999</v>
      </c>
      <c r="CJ35" s="1916">
        <v>147.40306171299997</v>
      </c>
      <c r="CK35" s="1916">
        <v>3.6493966615435309</v>
      </c>
      <c r="CL35" s="1706">
        <v>17929.571952037193</v>
      </c>
      <c r="CM35" s="1707">
        <v>161.74608638699999</v>
      </c>
      <c r="CN35" s="1688">
        <v>3.5888649656558322</v>
      </c>
    </row>
    <row r="36" spans="1:92" ht="12.1" customHeight="1">
      <c r="A36" s="186"/>
      <c r="B36" s="209"/>
      <c r="C36" s="242"/>
      <c r="D36" s="232"/>
      <c r="E36" s="402"/>
      <c r="F36" s="402" t="s">
        <v>822</v>
      </c>
      <c r="G36" s="402"/>
      <c r="H36" s="279"/>
      <c r="I36" s="279"/>
      <c r="J36" s="279"/>
      <c r="K36" s="279"/>
      <c r="L36" s="646">
        <v>3642.86</v>
      </c>
      <c r="M36" s="645">
        <v>30.93</v>
      </c>
      <c r="N36" s="775">
        <v>3.4434025280503047</v>
      </c>
      <c r="O36" s="646">
        <v>3552.94</v>
      </c>
      <c r="P36" s="645">
        <v>34.82</v>
      </c>
      <c r="Q36" s="781">
        <v>3.9309033465985173</v>
      </c>
      <c r="R36" s="645">
        <v>3910.52</v>
      </c>
      <c r="S36" s="645">
        <v>41.54</v>
      </c>
      <c r="T36" s="775">
        <v>4.2144122720919128</v>
      </c>
      <c r="U36" s="1405">
        <v>3570.3343225074032</v>
      </c>
      <c r="V36" s="1406">
        <v>38.008244440000013</v>
      </c>
      <c r="W36" s="1407">
        <v>4.2235142388257394</v>
      </c>
      <c r="X36" s="646">
        <v>3730.389360917</v>
      </c>
      <c r="Y36" s="926">
        <v>37.147828503</v>
      </c>
      <c r="Z36" s="781">
        <v>4.0385886749669702</v>
      </c>
      <c r="AA36" s="926">
        <v>4153.1895639391205</v>
      </c>
      <c r="AB36" s="926">
        <v>43.536501297000008</v>
      </c>
      <c r="AC36" s="775">
        <v>4.2045860317907611</v>
      </c>
      <c r="AD36" s="646">
        <v>4548.7693195829152</v>
      </c>
      <c r="AE36" s="1195">
        <v>43.674003253999999</v>
      </c>
      <c r="AF36" s="781">
        <v>3.8092030736758895</v>
      </c>
      <c r="AG36" s="1405">
        <v>4392.8020674078462</v>
      </c>
      <c r="AH36" s="1406">
        <v>39.209975209999989</v>
      </c>
      <c r="AI36" s="1407">
        <v>3.5412775787469779</v>
      </c>
      <c r="AJ36" s="1504">
        <v>4336.5856508139996</v>
      </c>
      <c r="AK36" s="1505">
        <v>35.570067915999999</v>
      </c>
      <c r="AL36" s="1496">
        <v>3.2989555128829084</v>
      </c>
      <c r="AM36" s="1504">
        <v>4469.7976237060011</v>
      </c>
      <c r="AN36" s="1505">
        <v>29.879228246</v>
      </c>
      <c r="AO36" s="1496">
        <v>2.6885691352495402</v>
      </c>
      <c r="AP36" s="1504">
        <v>4093.1115421961299</v>
      </c>
      <c r="AQ36" s="1505">
        <v>22.434923003000005</v>
      </c>
      <c r="AR36" s="1496">
        <v>2.1805410229953317</v>
      </c>
      <c r="AS36" s="1544">
        <v>3992.2407815998922</v>
      </c>
      <c r="AT36" s="1545">
        <v>18.948706317999996</v>
      </c>
      <c r="AU36" s="1534">
        <v>1.8882352292281543</v>
      </c>
      <c r="AV36" s="1504">
        <v>4418.275106952</v>
      </c>
      <c r="AW36" s="1505">
        <v>16.453413309999998</v>
      </c>
      <c r="AX36" s="1496">
        <v>1.5102665665211406</v>
      </c>
      <c r="AY36" s="1504">
        <v>4134.2609164261758</v>
      </c>
      <c r="AZ36" s="1505">
        <v>14.556740567</v>
      </c>
      <c r="BA36" s="1496">
        <v>1.4122699952988693</v>
      </c>
      <c r="BB36" s="1504">
        <v>3663.4274002636516</v>
      </c>
      <c r="BC36" s="1505">
        <v>14.068123770000001</v>
      </c>
      <c r="BD36" s="1496">
        <v>1.5235391838137731</v>
      </c>
      <c r="BE36" s="1544">
        <v>3581.4453664481198</v>
      </c>
      <c r="BF36" s="1545">
        <v>11.466564773999998</v>
      </c>
      <c r="BG36" s="1534">
        <v>1.2702231842287044</v>
      </c>
      <c r="BH36" s="1504">
        <v>4052.1827346310001</v>
      </c>
      <c r="BI36" s="1505">
        <v>14.103049298</v>
      </c>
      <c r="BJ36" s="1496">
        <v>1.4114787924534735</v>
      </c>
      <c r="BK36" s="1504">
        <v>4408.4935833639565</v>
      </c>
      <c r="BL36" s="1505">
        <v>21.979921291</v>
      </c>
      <c r="BM36" s="1496">
        <v>1.9998038126513924</v>
      </c>
      <c r="BN36" s="1504">
        <v>4944.602858305173</v>
      </c>
      <c r="BO36" s="1505">
        <v>43.034365725000001</v>
      </c>
      <c r="BP36" s="1496">
        <v>3.4529399682467217</v>
      </c>
      <c r="BQ36" s="1544">
        <v>5080.8654788485765</v>
      </c>
      <c r="BR36" s="1545">
        <v>66.457751605999988</v>
      </c>
      <c r="BS36" s="1534">
        <v>5.1893502578600748</v>
      </c>
      <c r="BT36" s="1504">
        <v>5117.6422490429995</v>
      </c>
      <c r="BU36" s="1505">
        <v>75.679604693999991</v>
      </c>
      <c r="BV36" s="1496">
        <v>5.9973485117369156</v>
      </c>
      <c r="BW36" s="1504">
        <v>5367.8510442964489</v>
      </c>
      <c r="BX36" s="1937">
        <v>88.269087045000006</v>
      </c>
      <c r="BY36" s="1916">
        <v>6.5956811250139955</v>
      </c>
      <c r="BZ36" s="1504">
        <v>5370.2010090949698</v>
      </c>
      <c r="CA36" s="1937">
        <v>93.778681106000008</v>
      </c>
      <c r="CB36" s="1916">
        <v>6.9281712793066248</v>
      </c>
      <c r="CC36" s="1544">
        <v>5336.9817312841415</v>
      </c>
      <c r="CD36" s="1545">
        <v>96.323594647000021</v>
      </c>
      <c r="CE36" s="1534">
        <v>7.1604777952665399</v>
      </c>
      <c r="CF36" s="1504">
        <v>6037.2114853370003</v>
      </c>
      <c r="CG36" s="1937">
        <v>105.825401273</v>
      </c>
      <c r="CH36" s="1916">
        <v>7.0500667256855625</v>
      </c>
      <c r="CI36" s="1916">
        <v>5359.0114816049991</v>
      </c>
      <c r="CJ36" s="1916">
        <v>92.816400920999996</v>
      </c>
      <c r="CK36" s="1916">
        <v>6.9659400033895684</v>
      </c>
      <c r="CL36" s="1706">
        <v>4656.4465427945661</v>
      </c>
      <c r="CM36" s="1707">
        <v>78.024807643000031</v>
      </c>
      <c r="CN36" s="1688">
        <v>6.666092614803472</v>
      </c>
    </row>
    <row r="37" spans="1:92" ht="12.1" customHeight="1">
      <c r="A37" s="186"/>
      <c r="B37" s="209"/>
      <c r="C37" s="242"/>
      <c r="D37" s="232"/>
      <c r="E37" s="410" t="s">
        <v>839</v>
      </c>
      <c r="F37" s="411"/>
      <c r="G37" s="411"/>
      <c r="H37" s="411"/>
      <c r="I37" s="411"/>
      <c r="J37" s="411"/>
      <c r="K37" s="411"/>
      <c r="L37" s="644" t="s">
        <v>1030</v>
      </c>
      <c r="M37" s="643" t="s">
        <v>1030</v>
      </c>
      <c r="N37" s="774">
        <v>1.4634643763515149</v>
      </c>
      <c r="O37" s="644" t="s">
        <v>1030</v>
      </c>
      <c r="P37" s="643" t="s">
        <v>1030</v>
      </c>
      <c r="Q37" s="780">
        <v>1.4848058311749279</v>
      </c>
      <c r="R37" s="642" t="s">
        <v>1030</v>
      </c>
      <c r="S37" s="643" t="s">
        <v>1030</v>
      </c>
      <c r="T37" s="774">
        <v>1.4932538084245286</v>
      </c>
      <c r="U37" s="1399" t="s">
        <v>1030</v>
      </c>
      <c r="V37" s="1400" t="s">
        <v>1030</v>
      </c>
      <c r="W37" s="1401">
        <v>1.4592210131045451</v>
      </c>
      <c r="X37" s="644">
        <v>0</v>
      </c>
      <c r="Y37" s="643">
        <v>0</v>
      </c>
      <c r="Z37" s="780">
        <v>1.4665832290340259</v>
      </c>
      <c r="AA37" s="643">
        <v>0</v>
      </c>
      <c r="AB37" s="643">
        <v>0</v>
      </c>
      <c r="AC37" s="774">
        <v>1.4448383463447454</v>
      </c>
      <c r="AD37" s="644">
        <v>0</v>
      </c>
      <c r="AE37" s="643">
        <v>0</v>
      </c>
      <c r="AF37" s="780">
        <v>1.3565807822757419</v>
      </c>
      <c r="AG37" s="1399">
        <v>0</v>
      </c>
      <c r="AH37" s="1400">
        <v>0</v>
      </c>
      <c r="AI37" s="1401">
        <v>1.3218775362488566</v>
      </c>
      <c r="AJ37" s="1501">
        <v>0</v>
      </c>
      <c r="AK37" s="1502">
        <v>0</v>
      </c>
      <c r="AL37" s="1503">
        <v>1.3416325414079471</v>
      </c>
      <c r="AM37" s="1501">
        <v>0</v>
      </c>
      <c r="AN37" s="1502">
        <v>0</v>
      </c>
      <c r="AO37" s="1503">
        <v>1.3081125685564581</v>
      </c>
      <c r="AP37" s="1501">
        <v>0</v>
      </c>
      <c r="AQ37" s="1502">
        <v>0</v>
      </c>
      <c r="AR37" s="1503">
        <v>1.3024612719568784</v>
      </c>
      <c r="AS37" s="1541">
        <v>0</v>
      </c>
      <c r="AT37" s="1542">
        <v>0</v>
      </c>
      <c r="AU37" s="1543">
        <v>1.2665857353252168</v>
      </c>
      <c r="AV37" s="1501">
        <v>0</v>
      </c>
      <c r="AW37" s="1502">
        <v>0</v>
      </c>
      <c r="AX37" s="1503">
        <v>1.3301666310354505</v>
      </c>
      <c r="AY37" s="1501">
        <v>0</v>
      </c>
      <c r="AZ37" s="1502">
        <v>0</v>
      </c>
      <c r="BA37" s="1503">
        <v>1.3531176566294874</v>
      </c>
      <c r="BB37" s="1501">
        <v>0</v>
      </c>
      <c r="BC37" s="1502">
        <v>0</v>
      </c>
      <c r="BD37" s="1503">
        <v>1.3430041056931166</v>
      </c>
      <c r="BE37" s="1541">
        <v>0</v>
      </c>
      <c r="BF37" s="1542">
        <v>0</v>
      </c>
      <c r="BG37" s="1543">
        <v>1.4088270007648993</v>
      </c>
      <c r="BH37" s="1501">
        <v>0</v>
      </c>
      <c r="BI37" s="1502">
        <v>0</v>
      </c>
      <c r="BJ37" s="1503">
        <v>1.4655626912347592</v>
      </c>
      <c r="BK37" s="1501">
        <v>0</v>
      </c>
      <c r="BL37" s="1502">
        <v>0</v>
      </c>
      <c r="BM37" s="1503">
        <v>1.5615690818833925</v>
      </c>
      <c r="BN37" s="1501">
        <v>0</v>
      </c>
      <c r="BO37" s="1502">
        <v>0</v>
      </c>
      <c r="BP37" s="1503">
        <v>1.5919210787232503</v>
      </c>
      <c r="BQ37" s="1541">
        <v>0</v>
      </c>
      <c r="BR37" s="1542">
        <v>0</v>
      </c>
      <c r="BS37" s="1543">
        <v>1.6256598395419051</v>
      </c>
      <c r="BT37" s="1501">
        <v>0</v>
      </c>
      <c r="BU37" s="1502">
        <v>0</v>
      </c>
      <c r="BV37" s="1503">
        <v>1.5834713746962135</v>
      </c>
      <c r="BW37" s="1501">
        <v>0</v>
      </c>
      <c r="BX37" s="1943">
        <v>0</v>
      </c>
      <c r="BY37" s="1923">
        <v>1.5381634547707499</v>
      </c>
      <c r="BZ37" s="1501">
        <v>0</v>
      </c>
      <c r="CA37" s="1943">
        <v>0</v>
      </c>
      <c r="CB37" s="1923">
        <v>1.4986742603291265</v>
      </c>
      <c r="CC37" s="1541">
        <v>0</v>
      </c>
      <c r="CD37" s="1542">
        <v>0</v>
      </c>
      <c r="CE37" s="1543">
        <v>1.4383467194697994</v>
      </c>
      <c r="CF37" s="1501">
        <v>0</v>
      </c>
      <c r="CG37" s="1943">
        <v>0</v>
      </c>
      <c r="CH37" s="1923">
        <v>1.4622750559357014</v>
      </c>
      <c r="CI37" s="1943">
        <v>0</v>
      </c>
      <c r="CJ37" s="1943">
        <v>0</v>
      </c>
      <c r="CK37" s="1923">
        <v>1.4476561811733193</v>
      </c>
      <c r="CL37" s="1703">
        <v>0</v>
      </c>
      <c r="CM37" s="1704">
        <v>0</v>
      </c>
      <c r="CN37" s="1705">
        <v>1.3739652241843183</v>
      </c>
    </row>
    <row r="38" spans="1:92" ht="12.1" customHeight="1">
      <c r="A38" s="186"/>
      <c r="B38" s="209"/>
      <c r="C38" s="242"/>
      <c r="D38" s="232"/>
      <c r="E38" s="402"/>
      <c r="F38" s="402" t="s">
        <v>840</v>
      </c>
      <c r="G38" s="402"/>
      <c r="H38" s="559"/>
      <c r="I38" s="559"/>
      <c r="J38" s="559"/>
      <c r="K38" s="559"/>
      <c r="L38" s="646" t="s">
        <v>1030</v>
      </c>
      <c r="M38" s="551" t="s">
        <v>1030</v>
      </c>
      <c r="N38" s="776">
        <v>1.7899978703460673</v>
      </c>
      <c r="O38" s="646" t="s">
        <v>1030</v>
      </c>
      <c r="P38" s="645" t="s">
        <v>1030</v>
      </c>
      <c r="Q38" s="781">
        <v>1.7988853404879668</v>
      </c>
      <c r="R38" s="551" t="s">
        <v>1030</v>
      </c>
      <c r="S38" s="551" t="s">
        <v>1030</v>
      </c>
      <c r="T38" s="776">
        <v>1.8146128080316917</v>
      </c>
      <c r="U38" s="1405" t="s">
        <v>1030</v>
      </c>
      <c r="V38" s="1406" t="s">
        <v>1030</v>
      </c>
      <c r="W38" s="1407">
        <v>1.7949386451302383</v>
      </c>
      <c r="X38" s="646">
        <v>0</v>
      </c>
      <c r="Y38" s="926">
        <v>0</v>
      </c>
      <c r="Z38" s="781">
        <v>1.7986227227912512</v>
      </c>
      <c r="AA38" s="551">
        <v>0</v>
      </c>
      <c r="AB38" s="551">
        <v>0</v>
      </c>
      <c r="AC38" s="776">
        <v>1.778377633483252</v>
      </c>
      <c r="AD38" s="646">
        <v>0</v>
      </c>
      <c r="AE38" s="1195">
        <v>0</v>
      </c>
      <c r="AF38" s="781">
        <v>1.6957785612494718</v>
      </c>
      <c r="AG38" s="1405">
        <v>0</v>
      </c>
      <c r="AH38" s="1406">
        <v>0</v>
      </c>
      <c r="AI38" s="1407">
        <v>1.5909834507280376</v>
      </c>
      <c r="AJ38" s="1504">
        <v>0</v>
      </c>
      <c r="AK38" s="1505">
        <v>0</v>
      </c>
      <c r="AL38" s="1496">
        <v>1.6501941790932508</v>
      </c>
      <c r="AM38" s="1504">
        <v>0</v>
      </c>
      <c r="AN38" s="1505">
        <v>0</v>
      </c>
      <c r="AO38" s="1496">
        <v>1.6288326263816109</v>
      </c>
      <c r="AP38" s="1504">
        <v>0</v>
      </c>
      <c r="AQ38" s="1505">
        <v>0</v>
      </c>
      <c r="AR38" s="1496">
        <v>1.6103232893441577</v>
      </c>
      <c r="AS38" s="1544">
        <v>0</v>
      </c>
      <c r="AT38" s="1545">
        <v>0</v>
      </c>
      <c r="AU38" s="1534">
        <v>1.5444004219047187</v>
      </c>
      <c r="AV38" s="1504">
        <v>0</v>
      </c>
      <c r="AW38" s="1505">
        <v>0</v>
      </c>
      <c r="AX38" s="1496">
        <v>1.6091046049057875</v>
      </c>
      <c r="AY38" s="1504">
        <v>0</v>
      </c>
      <c r="AZ38" s="1505">
        <v>0</v>
      </c>
      <c r="BA38" s="1496">
        <v>1.6368373977439341</v>
      </c>
      <c r="BB38" s="1504">
        <v>0</v>
      </c>
      <c r="BC38" s="1505">
        <v>0</v>
      </c>
      <c r="BD38" s="1496">
        <v>1.6337360240038861</v>
      </c>
      <c r="BE38" s="1544">
        <v>0</v>
      </c>
      <c r="BF38" s="1545">
        <v>0</v>
      </c>
      <c r="BG38" s="1534">
        <v>1.7421566139491322</v>
      </c>
      <c r="BH38" s="1504">
        <v>0</v>
      </c>
      <c r="BI38" s="1505">
        <v>0</v>
      </c>
      <c r="BJ38" s="1496">
        <v>1.8309646385690392</v>
      </c>
      <c r="BK38" s="1504">
        <v>0</v>
      </c>
      <c r="BL38" s="1505">
        <v>0</v>
      </c>
      <c r="BM38" s="1496">
        <v>1.9328976095970396</v>
      </c>
      <c r="BN38" s="1504">
        <v>0</v>
      </c>
      <c r="BO38" s="1505">
        <v>0</v>
      </c>
      <c r="BP38" s="1496">
        <v>2.0125920360023679</v>
      </c>
      <c r="BQ38" s="1544">
        <v>0</v>
      </c>
      <c r="BR38" s="1545">
        <v>0</v>
      </c>
      <c r="BS38" s="1534">
        <v>2.1356324079520661</v>
      </c>
      <c r="BT38" s="1504">
        <v>0</v>
      </c>
      <c r="BU38" s="1505">
        <v>0</v>
      </c>
      <c r="BV38" s="1496">
        <v>2.1133396145356982</v>
      </c>
      <c r="BW38" s="1504">
        <v>0</v>
      </c>
      <c r="BX38" s="1937">
        <v>0</v>
      </c>
      <c r="BY38" s="1916">
        <v>2.046754498171282</v>
      </c>
      <c r="BZ38" s="1504">
        <v>0</v>
      </c>
      <c r="CA38" s="1937">
        <v>0</v>
      </c>
      <c r="CB38" s="1916">
        <v>2.0130728691455682</v>
      </c>
      <c r="CC38" s="1544">
        <v>0</v>
      </c>
      <c r="CD38" s="1545">
        <v>0</v>
      </c>
      <c r="CE38" s="1534">
        <v>1.9529903339095003</v>
      </c>
      <c r="CF38" s="1504">
        <v>0</v>
      </c>
      <c r="CG38" s="1937">
        <v>0</v>
      </c>
      <c r="CH38" s="1916">
        <v>1.9497533804544811</v>
      </c>
      <c r="CI38" s="1937">
        <v>0</v>
      </c>
      <c r="CJ38" s="1937">
        <v>0</v>
      </c>
      <c r="CK38" s="1916">
        <v>1.8925941463339209</v>
      </c>
      <c r="CL38" s="1706">
        <v>0</v>
      </c>
      <c r="CM38" s="1707">
        <v>0</v>
      </c>
      <c r="CN38" s="1688">
        <v>1.7550909909978243</v>
      </c>
    </row>
    <row r="39" spans="1:92" ht="12.1" customHeight="1">
      <c r="A39" s="186"/>
      <c r="B39" s="209"/>
      <c r="C39" s="242"/>
      <c r="D39" s="234"/>
      <c r="E39" s="402"/>
      <c r="F39" s="402" t="s">
        <v>841</v>
      </c>
      <c r="G39" s="402"/>
      <c r="H39" s="559"/>
      <c r="I39" s="559"/>
      <c r="J39" s="559"/>
      <c r="K39" s="559"/>
      <c r="L39" s="646" t="s">
        <v>1030</v>
      </c>
      <c r="M39" s="551" t="s">
        <v>1030</v>
      </c>
      <c r="N39" s="776">
        <v>1.917511852065833</v>
      </c>
      <c r="O39" s="646" t="s">
        <v>1030</v>
      </c>
      <c r="P39" s="645" t="s">
        <v>1030</v>
      </c>
      <c r="Q39" s="781">
        <v>2.1197197532698366</v>
      </c>
      <c r="R39" s="551" t="s">
        <v>1030</v>
      </c>
      <c r="S39" s="551" t="s">
        <v>1030</v>
      </c>
      <c r="T39" s="776">
        <v>2.0457526129319987</v>
      </c>
      <c r="U39" s="1405" t="s">
        <v>1030</v>
      </c>
      <c r="V39" s="1406" t="s">
        <v>1030</v>
      </c>
      <c r="W39" s="1407">
        <v>1.9856645607211685</v>
      </c>
      <c r="X39" s="646">
        <v>0</v>
      </c>
      <c r="Y39" s="926">
        <v>0</v>
      </c>
      <c r="Z39" s="781">
        <v>2.0681557979475031</v>
      </c>
      <c r="AA39" s="551">
        <v>0</v>
      </c>
      <c r="AB39" s="551">
        <v>0</v>
      </c>
      <c r="AC39" s="776">
        <v>1.989168158710465</v>
      </c>
      <c r="AD39" s="646">
        <v>0</v>
      </c>
      <c r="AE39" s="1195">
        <v>0</v>
      </c>
      <c r="AF39" s="781">
        <v>1.8835512843237887</v>
      </c>
      <c r="AG39" s="1405">
        <v>0</v>
      </c>
      <c r="AH39" s="1406">
        <v>0</v>
      </c>
      <c r="AI39" s="1407">
        <v>1.8812451638357093</v>
      </c>
      <c r="AJ39" s="1504">
        <v>0</v>
      </c>
      <c r="AK39" s="1505">
        <v>0</v>
      </c>
      <c r="AL39" s="1496">
        <v>1.8237072467161068</v>
      </c>
      <c r="AM39" s="1504">
        <v>0</v>
      </c>
      <c r="AN39" s="1505">
        <v>0</v>
      </c>
      <c r="AO39" s="1496">
        <v>1.6831674352438926</v>
      </c>
      <c r="AP39" s="1504">
        <v>0</v>
      </c>
      <c r="AQ39" s="1505">
        <v>0</v>
      </c>
      <c r="AR39" s="1496">
        <v>1.2882008094756423</v>
      </c>
      <c r="AS39" s="1544">
        <v>0</v>
      </c>
      <c r="AT39" s="1545">
        <v>0</v>
      </c>
      <c r="AU39" s="1534">
        <v>1.2086176388821821</v>
      </c>
      <c r="AV39" s="1504">
        <v>0</v>
      </c>
      <c r="AW39" s="1505">
        <v>0</v>
      </c>
      <c r="AX39" s="1496">
        <v>1.2754109931935462</v>
      </c>
      <c r="AY39" s="1504">
        <v>0</v>
      </c>
      <c r="AZ39" s="1505">
        <v>0</v>
      </c>
      <c r="BA39" s="1496">
        <v>1.2175549290247549</v>
      </c>
      <c r="BB39" s="1504">
        <v>0</v>
      </c>
      <c r="BC39" s="1505">
        <v>0</v>
      </c>
      <c r="BD39" s="1496">
        <v>1.2202194020227202</v>
      </c>
      <c r="BE39" s="1544">
        <v>0</v>
      </c>
      <c r="BF39" s="1545">
        <v>0</v>
      </c>
      <c r="BG39" s="1534">
        <v>1.1181755605794561</v>
      </c>
      <c r="BH39" s="1504">
        <v>0</v>
      </c>
      <c r="BI39" s="1505">
        <v>0</v>
      </c>
      <c r="BJ39" s="1496">
        <v>1.1799204050433456</v>
      </c>
      <c r="BK39" s="1504">
        <v>0</v>
      </c>
      <c r="BL39" s="1505">
        <v>0</v>
      </c>
      <c r="BM39" s="1496">
        <v>1.3911613098818914</v>
      </c>
      <c r="BN39" s="1504">
        <v>0</v>
      </c>
      <c r="BO39" s="1505">
        <v>0</v>
      </c>
      <c r="BP39" s="1496">
        <v>1.6605595110216185</v>
      </c>
      <c r="BQ39" s="1544">
        <v>0</v>
      </c>
      <c r="BR39" s="1545">
        <v>0</v>
      </c>
      <c r="BS39" s="1534">
        <v>1.8069051832022511</v>
      </c>
      <c r="BT39" s="1504">
        <v>0</v>
      </c>
      <c r="BU39" s="1505">
        <v>0</v>
      </c>
      <c r="BV39" s="1496">
        <v>2.1338425375437176</v>
      </c>
      <c r="BW39" s="1504">
        <v>0</v>
      </c>
      <c r="BX39" s="1937">
        <v>0</v>
      </c>
      <c r="BY39" s="1916">
        <v>2.3608846820449174</v>
      </c>
      <c r="BZ39" s="1504">
        <v>0</v>
      </c>
      <c r="CA39" s="1937">
        <v>0</v>
      </c>
      <c r="CB39" s="1916">
        <v>2.3192654715908985</v>
      </c>
      <c r="CC39" s="1544">
        <v>0</v>
      </c>
      <c r="CD39" s="1545">
        <v>0</v>
      </c>
      <c r="CE39" s="1534">
        <v>2.4353242192780735</v>
      </c>
      <c r="CF39" s="1504">
        <v>0</v>
      </c>
      <c r="CG39" s="1937">
        <v>0</v>
      </c>
      <c r="CH39" s="1916">
        <v>2.3954933528584141</v>
      </c>
      <c r="CI39" s="1937">
        <v>0</v>
      </c>
      <c r="CJ39" s="1937">
        <v>0</v>
      </c>
      <c r="CK39" s="1916">
        <v>2.3764583141866003</v>
      </c>
      <c r="CL39" s="1706">
        <v>0</v>
      </c>
      <c r="CM39" s="1707">
        <v>0</v>
      </c>
      <c r="CN39" s="1688">
        <v>2.4150616938582763</v>
      </c>
    </row>
    <row r="40" spans="1:92" ht="12.1" customHeight="1">
      <c r="A40" s="186"/>
      <c r="B40" s="209"/>
      <c r="C40" s="242"/>
      <c r="D40" s="234"/>
      <c r="E40" s="410" t="s">
        <v>842</v>
      </c>
      <c r="F40" s="411"/>
      <c r="G40" s="411"/>
      <c r="H40" s="411"/>
      <c r="I40" s="411"/>
      <c r="J40" s="411"/>
      <c r="K40" s="411"/>
      <c r="L40" s="644">
        <v>265930.44</v>
      </c>
      <c r="M40" s="643">
        <v>985.66</v>
      </c>
      <c r="N40" s="774">
        <v>1.5031746229912186</v>
      </c>
      <c r="O40" s="644">
        <v>265334.33</v>
      </c>
      <c r="P40" s="643">
        <v>1006.16</v>
      </c>
      <c r="Q40" s="780">
        <v>1.520985506585862</v>
      </c>
      <c r="R40" s="642">
        <v>267218.14</v>
      </c>
      <c r="S40" s="643">
        <v>1031.74</v>
      </c>
      <c r="T40" s="774">
        <v>1.5318257601627738</v>
      </c>
      <c r="U40" s="1399">
        <v>267218.14264107757</v>
      </c>
      <c r="V40" s="1400">
        <v>1031.7381749619983</v>
      </c>
      <c r="W40" s="1401">
        <v>1.506631941892862</v>
      </c>
      <c r="X40" s="644">
        <v>279588.18605624494</v>
      </c>
      <c r="Y40" s="643">
        <v>1045.313856777</v>
      </c>
      <c r="Z40" s="780">
        <v>1.5162759481898629</v>
      </c>
      <c r="AA40" s="643">
        <v>284375.93659086083</v>
      </c>
      <c r="AB40" s="643">
        <v>1056.244679547</v>
      </c>
      <c r="AC40" s="774">
        <v>1.4897835074821797</v>
      </c>
      <c r="AD40" s="644">
        <v>294907.99605267885</v>
      </c>
      <c r="AE40" s="643">
        <v>1041.6043553279992</v>
      </c>
      <c r="AF40" s="780">
        <v>1.4012682318593206</v>
      </c>
      <c r="AG40" s="1399">
        <v>298782.96061964147</v>
      </c>
      <c r="AH40" s="1400">
        <v>1028.9660120049994</v>
      </c>
      <c r="AI40" s="1401">
        <v>1.3663131257658911</v>
      </c>
      <c r="AJ40" s="1501">
        <v>296135.99218545703</v>
      </c>
      <c r="AK40" s="1502">
        <v>1018.2401227909999</v>
      </c>
      <c r="AL40" s="1503">
        <v>1.382925244830379</v>
      </c>
      <c r="AM40" s="1501">
        <v>310278.52654763305</v>
      </c>
      <c r="AN40" s="1502">
        <v>1033.687498386</v>
      </c>
      <c r="AO40" s="1503">
        <v>1.3399149616832058</v>
      </c>
      <c r="AP40" s="1501">
        <v>307093.75211238133</v>
      </c>
      <c r="AQ40" s="1502">
        <v>1023.4621902600003</v>
      </c>
      <c r="AR40" s="1503">
        <v>1.3258490460922381</v>
      </c>
      <c r="AS40" s="1541">
        <v>314846.96045002533</v>
      </c>
      <c r="AT40" s="1542">
        <v>1020.5790814569979</v>
      </c>
      <c r="AU40" s="1543">
        <v>1.2895566208591807</v>
      </c>
      <c r="AV40" s="1501">
        <v>318560.71480495698</v>
      </c>
      <c r="AW40" s="1502">
        <v>1060.0939543110003</v>
      </c>
      <c r="AX40" s="1503">
        <v>1.3495920011509013</v>
      </c>
      <c r="AY40" s="1501">
        <v>326096.73259650118</v>
      </c>
      <c r="AZ40" s="1502">
        <v>1110.6740917749996</v>
      </c>
      <c r="BA40" s="1503">
        <v>1.366128860423768</v>
      </c>
      <c r="BB40" s="1501">
        <v>335608.29011836392</v>
      </c>
      <c r="BC40" s="1502">
        <v>1147.6457038990004</v>
      </c>
      <c r="BD40" s="1503">
        <v>1.3566886516763945</v>
      </c>
      <c r="BE40" s="1541">
        <v>346406.47130673233</v>
      </c>
      <c r="BF40" s="1542">
        <v>1241.9929598310011</v>
      </c>
      <c r="BG40" s="1543">
        <v>1.4224538156885664</v>
      </c>
      <c r="BH40" s="1501">
        <v>354678.85114649899</v>
      </c>
      <c r="BI40" s="1502">
        <v>1301.9387504179999</v>
      </c>
      <c r="BJ40" s="1503">
        <v>1.4886946078636798</v>
      </c>
      <c r="BK40" s="1501">
        <v>355394.42976424482</v>
      </c>
      <c r="BL40" s="1502">
        <v>1398.1304028640002</v>
      </c>
      <c r="BM40" s="1503">
        <v>1.5779329140125247</v>
      </c>
      <c r="BN40" s="1501">
        <v>365773.59622435248</v>
      </c>
      <c r="BO40" s="1502">
        <v>1492.8638809739998</v>
      </c>
      <c r="BP40" s="1503">
        <v>1.6192462334865678</v>
      </c>
      <c r="BQ40" s="1541">
        <v>374878.75612929108</v>
      </c>
      <c r="BR40" s="1542">
        <v>1586.6849737300006</v>
      </c>
      <c r="BS40" s="1543">
        <v>1.6792096283377274</v>
      </c>
      <c r="BT40" s="1501">
        <v>364459.42736453295</v>
      </c>
      <c r="BU40" s="1502">
        <v>1484.473402178</v>
      </c>
      <c r="BV40" s="1503">
        <v>1.65186133249775</v>
      </c>
      <c r="BW40" s="1501">
        <v>362362.27170852217</v>
      </c>
      <c r="BX40" s="1943">
        <v>1436.2659579120002</v>
      </c>
      <c r="BY40" s="1923">
        <v>1.589803195261057</v>
      </c>
      <c r="BZ40" s="1501">
        <v>368229.35633078421</v>
      </c>
      <c r="CA40" s="1943">
        <v>1436.2516230059978</v>
      </c>
      <c r="CB40" s="1923">
        <v>1.5474519078947961</v>
      </c>
      <c r="CC40" s="1541">
        <v>376298.79939322179</v>
      </c>
      <c r="CD40" s="1542">
        <v>1390.096255535</v>
      </c>
      <c r="CE40" s="1543">
        <v>1.4656054723823215</v>
      </c>
      <c r="CF40" s="1501">
        <v>383138.64117888903</v>
      </c>
      <c r="CG40" s="1943">
        <v>1424.5663415919998</v>
      </c>
      <c r="CH40" s="1923">
        <v>1.4954311314314801</v>
      </c>
      <c r="CI40" s="1923">
        <v>384959.36402249295</v>
      </c>
      <c r="CJ40" s="1923">
        <v>1411.337294366999</v>
      </c>
      <c r="CK40" s="1923">
        <v>1.4745368238945682</v>
      </c>
      <c r="CL40" s="1703">
        <v>394713.53751856083</v>
      </c>
      <c r="CM40" s="1704">
        <v>1391.6633104220036</v>
      </c>
      <c r="CN40" s="1705">
        <v>1.402637397811852</v>
      </c>
    </row>
    <row r="41" spans="1:92" ht="12.1" customHeight="1">
      <c r="A41" s="186"/>
      <c r="B41" s="209"/>
      <c r="C41" s="242"/>
      <c r="D41" s="371"/>
      <c r="E41" s="402"/>
      <c r="F41" s="402" t="s">
        <v>843</v>
      </c>
      <c r="G41" s="402"/>
      <c r="H41" s="559"/>
      <c r="I41" s="559"/>
      <c r="J41" s="559"/>
      <c r="K41" s="559"/>
      <c r="L41" s="646">
        <v>239833.83</v>
      </c>
      <c r="M41" s="551">
        <v>925.34</v>
      </c>
      <c r="N41" s="776">
        <v>1.5647366252616566</v>
      </c>
      <c r="O41" s="646">
        <v>239930.26</v>
      </c>
      <c r="P41" s="645">
        <v>938.91</v>
      </c>
      <c r="Q41" s="781">
        <v>1.5696051395550075</v>
      </c>
      <c r="R41" s="551">
        <v>241052.42</v>
      </c>
      <c r="S41" s="551">
        <v>968.23</v>
      </c>
      <c r="T41" s="776">
        <v>1.5935734155287449</v>
      </c>
      <c r="U41" s="1405">
        <v>241052.41700712751</v>
      </c>
      <c r="V41" s="1406">
        <v>968.23098321699842</v>
      </c>
      <c r="W41" s="1407">
        <v>1.5653822249502971</v>
      </c>
      <c r="X41" s="646">
        <v>252662.46773500199</v>
      </c>
      <c r="Y41" s="926">
        <v>978.19993828999998</v>
      </c>
      <c r="Z41" s="781">
        <v>1.5701359326296696</v>
      </c>
      <c r="AA41" s="551">
        <v>255072.69117897982</v>
      </c>
      <c r="AB41" s="551">
        <v>983.37852375099999</v>
      </c>
      <c r="AC41" s="776">
        <v>1.5463515259813525</v>
      </c>
      <c r="AD41" s="646">
        <v>262943.14430900099</v>
      </c>
      <c r="AE41" s="1195">
        <v>968.91005071299946</v>
      </c>
      <c r="AF41" s="781">
        <v>1.4619302282993112</v>
      </c>
      <c r="AG41" s="1405">
        <v>268098.65204221295</v>
      </c>
      <c r="AH41" s="1406">
        <v>946.17910403499934</v>
      </c>
      <c r="AI41" s="1407">
        <v>1.4001796432430464</v>
      </c>
      <c r="AJ41" s="1504">
        <v>265486.14869209903</v>
      </c>
      <c r="AK41" s="1505">
        <v>950.33877269299978</v>
      </c>
      <c r="AL41" s="1496">
        <v>1.439714153086648</v>
      </c>
      <c r="AM41" s="1504">
        <v>274624.6301626811</v>
      </c>
      <c r="AN41" s="1505">
        <v>980.79091556799995</v>
      </c>
      <c r="AO41" s="1496">
        <v>1.436404121594425</v>
      </c>
      <c r="AP41" s="1504">
        <v>274312.90533993318</v>
      </c>
      <c r="AQ41" s="1505">
        <v>976.80466072100057</v>
      </c>
      <c r="AR41" s="1496">
        <v>1.4166244763948339</v>
      </c>
      <c r="AS41" s="1544">
        <v>282444.45068603999</v>
      </c>
      <c r="AT41" s="1545">
        <v>970.18776410599753</v>
      </c>
      <c r="AU41" s="1534">
        <v>1.3665200391436214</v>
      </c>
      <c r="AV41" s="1504">
        <v>288274.99131417298</v>
      </c>
      <c r="AW41" s="1505">
        <v>1007.4323849800002</v>
      </c>
      <c r="AX41" s="1496">
        <v>1.4172918667438184</v>
      </c>
      <c r="AY41" s="1504">
        <v>294160.34566933103</v>
      </c>
      <c r="AZ41" s="1505">
        <v>1056.9387527099998</v>
      </c>
      <c r="BA41" s="1496">
        <v>1.4411764824255966</v>
      </c>
      <c r="BB41" s="1504">
        <v>301601.57653980749</v>
      </c>
      <c r="BC41" s="1505">
        <v>1086.8546584740002</v>
      </c>
      <c r="BD41" s="1496">
        <v>1.4296933625446582</v>
      </c>
      <c r="BE41" s="1544">
        <v>309298.80088243121</v>
      </c>
      <c r="BF41" s="1545">
        <v>1177.3283290960012</v>
      </c>
      <c r="BG41" s="1534">
        <v>1.510164980236478</v>
      </c>
      <c r="BH41" s="1504">
        <v>316658.08920853399</v>
      </c>
      <c r="BI41" s="1505">
        <v>1235.5571924439998</v>
      </c>
      <c r="BJ41" s="1496">
        <v>1.5824231266433866</v>
      </c>
      <c r="BK41" s="1504">
        <v>315747.85521488806</v>
      </c>
      <c r="BL41" s="1505">
        <v>1323.1291893740004</v>
      </c>
      <c r="BM41" s="1496">
        <v>1.6807894498875053</v>
      </c>
      <c r="BN41" s="1504">
        <v>321237.23331405915</v>
      </c>
      <c r="BO41" s="1505">
        <v>1400.9084067139997</v>
      </c>
      <c r="BP41" s="1496">
        <v>1.7301704953831214</v>
      </c>
      <c r="BQ41" s="1544">
        <v>327257.73251842434</v>
      </c>
      <c r="BR41" s="1545">
        <v>1511.5069505510005</v>
      </c>
      <c r="BS41" s="1534">
        <v>1.832421035839001</v>
      </c>
      <c r="BT41" s="1504">
        <v>323637.028242726</v>
      </c>
      <c r="BU41" s="1505">
        <v>1439.251210036</v>
      </c>
      <c r="BV41" s="1496">
        <v>1.8035523538190028</v>
      </c>
      <c r="BW41" s="1504">
        <v>320059.55315015005</v>
      </c>
      <c r="BX41" s="1937">
        <v>1383.9595190290001</v>
      </c>
      <c r="BY41" s="1916">
        <v>1.7343792328157082</v>
      </c>
      <c r="BZ41" s="1504">
        <v>325672.7413022652</v>
      </c>
      <c r="CA41" s="1937">
        <v>1404.1210758709983</v>
      </c>
      <c r="CB41" s="1916">
        <v>1.7105201142676552</v>
      </c>
      <c r="CC41" s="1544">
        <v>334208.11459623207</v>
      </c>
      <c r="CD41" s="1545">
        <v>1399.4644600769998</v>
      </c>
      <c r="CE41" s="1534">
        <v>1.6613070979324185</v>
      </c>
      <c r="CF41" s="1504">
        <v>339115.43465269508</v>
      </c>
      <c r="CG41" s="1937">
        <v>1417.1117003409997</v>
      </c>
      <c r="CH41" s="1916">
        <v>1.6807232968610353</v>
      </c>
      <c r="CI41" s="1916">
        <v>342689.56622214889</v>
      </c>
      <c r="CJ41" s="1916">
        <v>1396.4459093239991</v>
      </c>
      <c r="CK41" s="1916">
        <v>1.6389395271349911</v>
      </c>
      <c r="CL41" s="1706">
        <v>353135.57510380913</v>
      </c>
      <c r="CM41" s="1707">
        <v>1377.1131051090033</v>
      </c>
      <c r="CN41" s="1688">
        <v>1.5513914669769859</v>
      </c>
    </row>
    <row r="42" spans="1:92">
      <c r="A42" s="186"/>
      <c r="B42" s="208"/>
      <c r="D42" s="371"/>
      <c r="E42" s="401"/>
      <c r="F42" s="401" t="s">
        <v>844</v>
      </c>
      <c r="G42" s="401"/>
      <c r="H42" s="557"/>
      <c r="I42" s="557"/>
      <c r="J42" s="557"/>
      <c r="K42" s="557"/>
      <c r="L42" s="648">
        <v>26096.61</v>
      </c>
      <c r="M42" s="647">
        <v>60.33</v>
      </c>
      <c r="N42" s="777">
        <v>0.93756111106640549</v>
      </c>
      <c r="O42" s="648">
        <v>25404.07</v>
      </c>
      <c r="P42" s="647">
        <v>67.25</v>
      </c>
      <c r="Q42" s="782">
        <v>1.0617944722598034</v>
      </c>
      <c r="R42" s="647">
        <v>26165.73</v>
      </c>
      <c r="S42" s="647">
        <v>63.51</v>
      </c>
      <c r="T42" s="777">
        <v>0.96297340735049408</v>
      </c>
      <c r="U42" s="1408">
        <v>26165.72563394986</v>
      </c>
      <c r="V42" s="1409">
        <v>63.507191744999957</v>
      </c>
      <c r="W42" s="1410">
        <v>0.96425142658036844</v>
      </c>
      <c r="X42" s="648">
        <v>26925.718321242995</v>
      </c>
      <c r="Y42" s="647">
        <v>67.113918486999992</v>
      </c>
      <c r="Z42" s="782">
        <v>1.0108708028796254</v>
      </c>
      <c r="AA42" s="647">
        <v>29303.245411880958</v>
      </c>
      <c r="AB42" s="647">
        <v>72.866155795999973</v>
      </c>
      <c r="AC42" s="777">
        <v>0.99738218774999776</v>
      </c>
      <c r="AD42" s="648">
        <v>31964.851743677802</v>
      </c>
      <c r="AE42" s="647">
        <v>72.694304614999979</v>
      </c>
      <c r="AF42" s="782">
        <v>0.90226212940970607</v>
      </c>
      <c r="AG42" s="1408">
        <v>30684.308577428808</v>
      </c>
      <c r="AH42" s="1409">
        <v>82.786907970000115</v>
      </c>
      <c r="AI42" s="1410">
        <v>1.0704104932500471</v>
      </c>
      <c r="AJ42" s="1509">
        <v>30649.843493358003</v>
      </c>
      <c r="AK42" s="1510">
        <v>67.901350097999995</v>
      </c>
      <c r="AL42" s="1511">
        <v>0.89102490137012613</v>
      </c>
      <c r="AM42" s="1509">
        <v>35653.896384951993</v>
      </c>
      <c r="AN42" s="1510">
        <v>52.896582818000056</v>
      </c>
      <c r="AO42" s="1511">
        <v>0.59670587257758678</v>
      </c>
      <c r="AP42" s="1509">
        <v>32780.846772448131</v>
      </c>
      <c r="AQ42" s="1510">
        <v>46.657529538999896</v>
      </c>
      <c r="AR42" s="1511">
        <v>0.56623254830498815</v>
      </c>
      <c r="AS42" s="1549">
        <v>32402.509763985465</v>
      </c>
      <c r="AT42" s="1550">
        <v>50.391317351000005</v>
      </c>
      <c r="AU42" s="1551">
        <v>0.61868604451789422</v>
      </c>
      <c r="AV42" s="1509">
        <v>30285.723490783999</v>
      </c>
      <c r="AW42" s="1510">
        <v>52.661569331000003</v>
      </c>
      <c r="AX42" s="1511">
        <v>0.70519008776396397</v>
      </c>
      <c r="AY42" s="1509">
        <v>31936.386927170159</v>
      </c>
      <c r="AZ42" s="1510">
        <v>53.735339064999977</v>
      </c>
      <c r="BA42" s="1511">
        <v>0.67487864229286953</v>
      </c>
      <c r="BB42" s="1509">
        <v>34006.713578556322</v>
      </c>
      <c r="BC42" s="1510">
        <v>60.791045425000021</v>
      </c>
      <c r="BD42" s="1511">
        <v>0.70921838549386118</v>
      </c>
      <c r="BE42" s="1549">
        <v>37107.670424301359</v>
      </c>
      <c r="BF42" s="1550">
        <v>64.664630734999989</v>
      </c>
      <c r="BG42" s="1551">
        <v>0.6913662074267285</v>
      </c>
      <c r="BH42" s="1509">
        <v>38020.761937964999</v>
      </c>
      <c r="BI42" s="1510">
        <v>66.381557973999989</v>
      </c>
      <c r="BJ42" s="1511">
        <v>0.70807128133607866</v>
      </c>
      <c r="BK42" s="1509">
        <v>39646.57454935681</v>
      </c>
      <c r="BL42" s="1510">
        <v>75.001213489999998</v>
      </c>
      <c r="BM42" s="1511">
        <v>0.75877688435535007</v>
      </c>
      <c r="BN42" s="1509">
        <v>44536.362910293246</v>
      </c>
      <c r="BO42" s="1510">
        <v>91.955474260000045</v>
      </c>
      <c r="BP42" s="1511">
        <v>0.81915838008852437</v>
      </c>
      <c r="BQ42" s="1549">
        <v>47621.023610866774</v>
      </c>
      <c r="BR42" s="1550">
        <v>75.178023179000007</v>
      </c>
      <c r="BS42" s="1551">
        <v>0.62632134469777123</v>
      </c>
      <c r="BT42" s="1509">
        <v>40822.399121807</v>
      </c>
      <c r="BU42" s="1510">
        <v>45.222192142000011</v>
      </c>
      <c r="BV42" s="1511">
        <v>0.44926588471356532</v>
      </c>
      <c r="BW42" s="1509">
        <v>42302.718558371984</v>
      </c>
      <c r="BX42" s="1945">
        <v>52.306438882999998</v>
      </c>
      <c r="BY42" s="1925">
        <v>0.49595051739803714</v>
      </c>
      <c r="BZ42" s="1509">
        <v>42556.61502851882</v>
      </c>
      <c r="CA42" s="1945">
        <v>32.130547135000114</v>
      </c>
      <c r="CB42" s="1925">
        <v>0.29954086625995019</v>
      </c>
      <c r="CC42" s="1549">
        <v>42090.684796989728</v>
      </c>
      <c r="CD42" s="1550">
        <v>-9.368204542000079</v>
      </c>
      <c r="CE42" s="2006">
        <v>-8.8302990118946906E-2</v>
      </c>
      <c r="CF42" s="1509">
        <v>44023.206526194001</v>
      </c>
      <c r="CG42" s="1945">
        <v>7.4546412509999938</v>
      </c>
      <c r="CH42" s="1925">
        <v>6.8105905133041739E-2</v>
      </c>
      <c r="CI42" s="1925">
        <v>42269.797800343993</v>
      </c>
      <c r="CJ42" s="1925">
        <v>14.891385042999987</v>
      </c>
      <c r="CK42" s="1925">
        <v>0.14169176687963903</v>
      </c>
      <c r="CL42" s="1711">
        <v>41577.962414751666</v>
      </c>
      <c r="CM42" s="1712">
        <v>14.550205313000129</v>
      </c>
      <c r="CN42" s="1985">
        <v>0.13921921392740302</v>
      </c>
    </row>
    <row r="43" spans="1:92">
      <c r="A43" s="238"/>
      <c r="B43" s="208"/>
      <c r="BN43" s="1065"/>
      <c r="BO43" s="1065"/>
      <c r="BP43" s="1065"/>
    </row>
    <row r="44" spans="1:92">
      <c r="A44" s="238"/>
      <c r="B44" s="208"/>
      <c r="BA44" s="1842"/>
      <c r="BD44" s="1842"/>
      <c r="BG44" s="1842"/>
      <c r="BJ44" s="1842"/>
      <c r="BM44" s="1842"/>
      <c r="BP44" s="1842"/>
      <c r="BS44" s="1842"/>
      <c r="BT44" s="1842"/>
      <c r="BU44" s="1842"/>
      <c r="BV44" s="1842"/>
      <c r="BW44" s="1842"/>
      <c r="BX44" s="1842"/>
      <c r="BY44" s="1842"/>
      <c r="BZ44" s="1842"/>
      <c r="CA44" s="1842"/>
      <c r="CB44" s="1842"/>
      <c r="CC44" s="1842"/>
      <c r="CD44" s="1842"/>
      <c r="CE44" s="1842"/>
      <c r="CF44" s="1842"/>
      <c r="CG44" s="1842"/>
      <c r="CH44" s="1842"/>
      <c r="CI44" s="1842"/>
      <c r="CJ44" s="1842"/>
      <c r="CK44" s="1842"/>
      <c r="CN44" s="1842"/>
    </row>
    <row r="45" spans="1:92">
      <c r="A45" s="238"/>
      <c r="B45" s="881"/>
    </row>
    <row r="46" spans="1:92">
      <c r="A46" s="238"/>
      <c r="B46" s="881"/>
    </row>
    <row r="47" spans="1:92">
      <c r="A47" s="238"/>
      <c r="B47" s="881"/>
    </row>
    <row r="48" spans="1:92">
      <c r="A48" s="238"/>
      <c r="B48" s="881"/>
    </row>
    <row r="49" spans="1:92">
      <c r="A49" s="238"/>
      <c r="B49" s="881"/>
    </row>
    <row r="50" spans="1:92">
      <c r="A50" s="238"/>
      <c r="B50" s="881"/>
    </row>
    <row r="51" spans="1:92">
      <c r="A51" s="238"/>
      <c r="B51" s="881"/>
    </row>
    <row r="52" spans="1:92">
      <c r="A52" s="238"/>
      <c r="B52" s="881"/>
    </row>
    <row r="53" spans="1:92">
      <c r="A53" s="238"/>
      <c r="B53" s="881"/>
    </row>
    <row r="54" spans="1:92">
      <c r="A54" s="238"/>
      <c r="B54" s="881"/>
    </row>
    <row r="55" spans="1:92">
      <c r="A55" s="238"/>
      <c r="B55" s="881"/>
      <c r="AC55" s="882"/>
      <c r="AD55" s="882"/>
      <c r="AE55" s="882"/>
      <c r="AF55" s="882"/>
      <c r="AG55" s="882"/>
      <c r="AH55" s="882"/>
      <c r="AI55" s="882"/>
      <c r="AL55" s="882"/>
      <c r="AO55" s="882"/>
      <c r="AR55" s="882"/>
      <c r="AS55" s="882"/>
      <c r="AT55" s="882"/>
      <c r="AU55" s="882"/>
      <c r="AX55" s="882"/>
      <c r="BA55" s="882"/>
      <c r="BD55" s="882"/>
      <c r="BG55" s="882"/>
      <c r="BJ55" s="882"/>
      <c r="BM55" s="882"/>
      <c r="BP55" s="882"/>
      <c r="BS55" s="882"/>
      <c r="BT55" s="882"/>
      <c r="BU55" s="882"/>
      <c r="BV55" s="882"/>
      <c r="BW55" s="882"/>
      <c r="BX55" s="882"/>
      <c r="BY55" s="882"/>
      <c r="BZ55" s="882"/>
      <c r="CA55" s="882"/>
      <c r="CB55" s="882"/>
      <c r="CC55" s="882"/>
      <c r="CD55" s="882"/>
      <c r="CE55" s="882"/>
      <c r="CF55" s="882"/>
      <c r="CG55" s="882"/>
      <c r="CH55" s="882"/>
      <c r="CI55" s="882"/>
      <c r="CJ55" s="882"/>
      <c r="CK55" s="882"/>
      <c r="CN55" s="882">
        <v>9</v>
      </c>
    </row>
    <row r="56" spans="1:92">
      <c r="B56" s="881"/>
    </row>
    <row r="57" spans="1:92">
      <c r="B57" s="881"/>
    </row>
  </sheetData>
  <mergeCells count="27">
    <mergeCell ref="L4:N4"/>
    <mergeCell ref="O4:Q4"/>
    <mergeCell ref="R4:T4"/>
    <mergeCell ref="U4:W4"/>
    <mergeCell ref="X4:Z4"/>
    <mergeCell ref="AA4:AC4"/>
    <mergeCell ref="AD4:AF4"/>
    <mergeCell ref="AG4:AI4"/>
    <mergeCell ref="AS4:AU4"/>
    <mergeCell ref="AV4:AX4"/>
    <mergeCell ref="AP4:AR4"/>
    <mergeCell ref="AM4:AO4"/>
    <mergeCell ref="BT4:BV4"/>
    <mergeCell ref="CL4:CN4"/>
    <mergeCell ref="BQ4:BS4"/>
    <mergeCell ref="BN4:BP4"/>
    <mergeCell ref="AJ4:AL4"/>
    <mergeCell ref="BE4:BG4"/>
    <mergeCell ref="BK4:BM4"/>
    <mergeCell ref="BB4:BD4"/>
    <mergeCell ref="AY4:BA4"/>
    <mergeCell ref="BH4:BJ4"/>
    <mergeCell ref="BW4:BY4"/>
    <mergeCell ref="BZ4:CB4"/>
    <mergeCell ref="CC4:CE4"/>
    <mergeCell ref="CF4:CH4"/>
    <mergeCell ref="CI4:CK4"/>
  </mergeCells>
  <phoneticPr fontId="6"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68"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3" tint="0.59999389629810485"/>
    <pageSetUpPr fitToPage="1"/>
  </sheetPr>
  <dimension ref="A1:AU240"/>
  <sheetViews>
    <sheetView view="pageBreakPreview" zoomScale="70" zoomScaleNormal="120" zoomScaleSheetLayoutView="70" workbookViewId="0">
      <pane xSplit="7" ySplit="4" topLeftCell="S5" activePane="bottomRight" state="frozen"/>
      <selection activeCell="T50" sqref="T50"/>
      <selection pane="topRight" activeCell="T50" sqref="T50"/>
      <selection pane="bottomLeft" activeCell="T50" sqref="T50"/>
      <selection pane="bottomRight" activeCell="AY30" sqref="AY30"/>
    </sheetView>
  </sheetViews>
  <sheetFormatPr defaultColWidth="9" defaultRowHeight="11.9"/>
  <cols>
    <col min="1" max="1" width="0.875" style="112" customWidth="1"/>
    <col min="2" max="2" width="27.75" style="157" bestFit="1" customWidth="1"/>
    <col min="3" max="3" width="2.625" style="260" customWidth="1"/>
    <col min="4" max="5" width="1.625" style="116" customWidth="1"/>
    <col min="6" max="6" width="2.75" style="116" customWidth="1"/>
    <col min="7" max="7" width="24.625" style="116" customWidth="1"/>
    <col min="8" max="12" width="10.625" style="141" hidden="1" customWidth="1"/>
    <col min="13" max="18" width="8.625" style="141" hidden="1" customWidth="1"/>
    <col min="19" max="20" width="8.625" style="285" hidden="1" customWidth="1"/>
    <col min="21" max="36" width="8.625" style="1160" hidden="1" customWidth="1"/>
    <col min="37" max="45" width="8.625" style="1160" customWidth="1"/>
    <col min="46" max="47" width="8.625" style="141" customWidth="1"/>
    <col min="48" max="16384" width="9" style="116"/>
  </cols>
  <sheetData>
    <row r="1" spans="1:47" s="118" customFormat="1" ht="10.6" customHeight="1">
      <c r="A1" s="19"/>
      <c r="B1" s="113"/>
      <c r="C1" s="244"/>
      <c r="D1" s="114"/>
      <c r="E1" s="114"/>
      <c r="F1" s="114"/>
      <c r="G1" s="114"/>
      <c r="H1" s="115"/>
      <c r="I1" s="115"/>
      <c r="J1" s="115"/>
      <c r="K1" s="115"/>
      <c r="L1" s="115"/>
      <c r="M1" s="115"/>
      <c r="N1" s="115"/>
      <c r="O1" s="115"/>
      <c r="P1" s="115"/>
      <c r="Q1" s="115"/>
      <c r="R1" s="115"/>
      <c r="S1" s="501"/>
      <c r="T1" s="501"/>
      <c r="U1" s="1150"/>
      <c r="V1" s="1150"/>
      <c r="W1" s="1150"/>
      <c r="X1" s="1150"/>
      <c r="Y1" s="1150"/>
      <c r="Z1" s="1150"/>
      <c r="AA1" s="1150"/>
      <c r="AB1" s="1150"/>
      <c r="AC1" s="1150"/>
      <c r="AD1" s="1150"/>
      <c r="AE1" s="1150"/>
      <c r="AF1" s="1150"/>
      <c r="AG1" s="1150"/>
      <c r="AH1" s="1150"/>
      <c r="AI1" s="1150"/>
      <c r="AJ1" s="1150"/>
      <c r="AK1" s="1150"/>
      <c r="AL1" s="1150"/>
      <c r="AM1" s="1150"/>
      <c r="AN1" s="1150"/>
      <c r="AO1" s="1150"/>
      <c r="AP1" s="1150"/>
      <c r="AQ1" s="1150"/>
      <c r="AR1" s="1150"/>
      <c r="AS1" s="1150"/>
      <c r="AT1" s="115"/>
      <c r="AU1" s="115"/>
    </row>
    <row r="2" spans="1:47" s="118" customFormat="1" ht="15.05" customHeight="1">
      <c r="A2" s="19"/>
      <c r="B2" s="117"/>
      <c r="C2" s="244"/>
      <c r="D2" s="600" t="s">
        <v>987</v>
      </c>
      <c r="H2" s="119"/>
      <c r="I2" s="119"/>
      <c r="J2" s="119"/>
      <c r="K2" s="119"/>
      <c r="L2" s="119"/>
      <c r="M2" s="119"/>
      <c r="N2" s="119"/>
      <c r="O2" s="119"/>
      <c r="P2" s="119"/>
      <c r="Q2" s="119"/>
      <c r="R2" s="119"/>
      <c r="S2" s="164"/>
      <c r="T2" s="164"/>
      <c r="U2" s="1153"/>
      <c r="V2" s="1153"/>
      <c r="W2" s="1153"/>
      <c r="X2" s="1153"/>
      <c r="Y2" s="1153"/>
      <c r="Z2" s="1153"/>
      <c r="AA2" s="1153"/>
      <c r="AB2" s="1153"/>
      <c r="AC2" s="1153"/>
      <c r="AD2" s="1153"/>
      <c r="AE2" s="1153"/>
      <c r="AF2" s="1153"/>
      <c r="AG2" s="1153"/>
      <c r="AH2" s="1153"/>
      <c r="AI2" s="1153"/>
      <c r="AJ2" s="1153"/>
      <c r="AK2" s="1153"/>
      <c r="AL2" s="1153"/>
      <c r="AM2" s="1153"/>
      <c r="AN2" s="1153"/>
      <c r="AO2" s="1153"/>
      <c r="AP2" s="1153"/>
      <c r="AQ2" s="1153"/>
      <c r="AR2" s="1153"/>
      <c r="AS2" s="1153"/>
      <c r="AT2" s="115"/>
      <c r="AU2" s="115"/>
    </row>
    <row r="3" spans="1:47" s="528" customFormat="1" ht="5.05" customHeight="1">
      <c r="A3" s="532"/>
      <c r="B3" s="527"/>
      <c r="C3" s="554"/>
      <c r="D3" s="533"/>
      <c r="H3" s="534"/>
      <c r="I3" s="534"/>
      <c r="J3" s="534"/>
      <c r="K3" s="534"/>
      <c r="L3" s="534"/>
      <c r="M3" s="534"/>
      <c r="N3" s="534"/>
      <c r="O3" s="534"/>
      <c r="P3" s="534"/>
      <c r="Q3" s="534"/>
      <c r="R3" s="534"/>
      <c r="S3" s="534"/>
      <c r="T3" s="534"/>
      <c r="U3" s="1186"/>
      <c r="V3" s="1186"/>
      <c r="W3" s="1186"/>
      <c r="X3" s="1186"/>
      <c r="Y3" s="1186"/>
      <c r="Z3" s="1186"/>
      <c r="AA3" s="1186"/>
      <c r="AB3" s="1186"/>
      <c r="AC3" s="1186"/>
      <c r="AD3" s="1186"/>
      <c r="AE3" s="1186"/>
      <c r="AF3" s="1186"/>
      <c r="AG3" s="1186"/>
      <c r="AH3" s="1186"/>
      <c r="AI3" s="1186"/>
      <c r="AJ3" s="1186"/>
      <c r="AK3" s="1186"/>
      <c r="AL3" s="1186"/>
      <c r="AM3" s="1186"/>
      <c r="AN3" s="1186"/>
      <c r="AO3" s="1186"/>
      <c r="AP3" s="1186"/>
      <c r="AQ3" s="1186"/>
      <c r="AR3" s="1186"/>
      <c r="AS3" s="1186"/>
      <c r="AT3" s="534"/>
      <c r="AU3" s="534"/>
    </row>
    <row r="4" spans="1:47" s="563" customFormat="1" ht="20.05" customHeight="1">
      <c r="A4" s="561"/>
      <c r="B4" s="562"/>
      <c r="C4" s="582"/>
      <c r="D4" s="564"/>
      <c r="H4" s="531" t="s">
        <v>703</v>
      </c>
      <c r="I4" s="531" t="s">
        <v>722</v>
      </c>
      <c r="J4" s="531" t="s">
        <v>732</v>
      </c>
      <c r="K4" s="531" t="s">
        <v>738</v>
      </c>
      <c r="L4" s="531" t="s">
        <v>739</v>
      </c>
      <c r="M4" s="531" t="s">
        <v>762</v>
      </c>
      <c r="N4" s="531" t="s">
        <v>773</v>
      </c>
      <c r="O4" s="531" t="s">
        <v>780</v>
      </c>
      <c r="P4" s="531" t="s">
        <v>785</v>
      </c>
      <c r="Q4" s="531" t="s">
        <v>778</v>
      </c>
      <c r="R4" s="531" t="s">
        <v>974</v>
      </c>
      <c r="S4" s="990" t="s">
        <v>1090</v>
      </c>
      <c r="T4" s="1029" t="s">
        <v>1170</v>
      </c>
      <c r="U4" s="1303" t="s">
        <v>1218</v>
      </c>
      <c r="V4" s="1303" t="s">
        <v>1219</v>
      </c>
      <c r="W4" s="1453" t="s">
        <v>1247</v>
      </c>
      <c r="X4" s="1492" t="s">
        <v>1254</v>
      </c>
      <c r="Y4" s="1518" t="s">
        <v>1261</v>
      </c>
      <c r="Z4" s="1528" t="s">
        <v>1287</v>
      </c>
      <c r="AA4" s="1530" t="s">
        <v>1288</v>
      </c>
      <c r="AB4" s="1614" t="s">
        <v>1371</v>
      </c>
      <c r="AC4" s="1726" t="s">
        <v>1387</v>
      </c>
      <c r="AD4" s="1750" t="s">
        <v>1401</v>
      </c>
      <c r="AE4" s="1772" t="s">
        <v>1407</v>
      </c>
      <c r="AF4" s="1782" t="s">
        <v>1411</v>
      </c>
      <c r="AG4" s="1782" t="s">
        <v>1415</v>
      </c>
      <c r="AH4" s="1816" t="s">
        <v>1427</v>
      </c>
      <c r="AI4" s="1845" t="s">
        <v>1440</v>
      </c>
      <c r="AJ4" s="1864" t="s">
        <v>1449</v>
      </c>
      <c r="AK4" s="1858" t="s">
        <v>1453</v>
      </c>
      <c r="AL4" s="1893" t="s">
        <v>1473</v>
      </c>
      <c r="AM4" s="1910" t="s">
        <v>1477</v>
      </c>
      <c r="AN4" s="1952" t="s">
        <v>1496</v>
      </c>
      <c r="AO4" s="1886" t="s">
        <v>1508</v>
      </c>
      <c r="AP4" s="1952" t="s">
        <v>1509</v>
      </c>
      <c r="AQ4" s="2009" t="s">
        <v>1523</v>
      </c>
      <c r="AR4" s="2027" t="s">
        <v>1530</v>
      </c>
      <c r="AS4" s="2000" t="s">
        <v>1539</v>
      </c>
      <c r="AT4" s="531" t="s">
        <v>5</v>
      </c>
      <c r="AU4" s="827" t="s">
        <v>1070</v>
      </c>
    </row>
    <row r="5" spans="1:47" s="118" customFormat="1" ht="12.1" customHeight="1">
      <c r="A5" s="4"/>
      <c r="B5" s="283"/>
      <c r="C5" s="245"/>
      <c r="H5" s="124"/>
      <c r="I5" s="124"/>
      <c r="J5" s="124"/>
      <c r="K5" s="124"/>
      <c r="L5" s="124"/>
      <c r="M5" s="124"/>
      <c r="N5" s="124"/>
      <c r="O5" s="124"/>
      <c r="P5" s="124"/>
      <c r="Q5" s="124"/>
      <c r="R5" s="124"/>
      <c r="S5" s="124"/>
      <c r="T5" s="124"/>
      <c r="U5" s="1106"/>
      <c r="V5" s="1106"/>
      <c r="W5" s="1106"/>
      <c r="X5" s="1106"/>
      <c r="Y5" s="1106"/>
      <c r="Z5" s="1106"/>
      <c r="AA5" s="1106"/>
      <c r="AB5" s="1106"/>
      <c r="AC5" s="1106"/>
      <c r="AD5" s="1106"/>
      <c r="AE5" s="1106"/>
      <c r="AF5" s="1106"/>
      <c r="AG5" s="1106"/>
      <c r="AH5" s="1106"/>
      <c r="AI5" s="1106"/>
      <c r="AJ5" s="1106"/>
      <c r="AK5" s="1106"/>
      <c r="AL5" s="1106"/>
      <c r="AM5" s="1106"/>
      <c r="AN5" s="1106"/>
      <c r="AO5" s="1106"/>
      <c r="AP5" s="1106"/>
      <c r="AQ5" s="1106"/>
      <c r="AR5" s="1106"/>
      <c r="AS5" s="1106"/>
      <c r="AT5" s="125"/>
      <c r="AU5" s="125"/>
    </row>
    <row r="6" spans="1:47" s="118" customFormat="1" ht="15.05" customHeight="1">
      <c r="A6" s="159" t="s">
        <v>55</v>
      </c>
      <c r="B6" s="160"/>
      <c r="C6" s="6"/>
      <c r="D6" s="523" t="s">
        <v>928</v>
      </c>
      <c r="E6" s="32"/>
      <c r="F6" s="402"/>
      <c r="G6" s="402"/>
      <c r="H6" s="246"/>
      <c r="I6" s="246"/>
      <c r="J6" s="246"/>
      <c r="K6" s="246"/>
      <c r="L6" s="246"/>
      <c r="M6" s="246"/>
      <c r="N6" s="246"/>
      <c r="O6" s="246"/>
      <c r="P6" s="246"/>
      <c r="Q6" s="246"/>
      <c r="R6" s="246"/>
      <c r="S6" s="315"/>
      <c r="T6" s="315"/>
      <c r="U6" s="1166"/>
      <c r="V6" s="1166"/>
      <c r="W6" s="1166"/>
      <c r="X6" s="1166"/>
      <c r="Y6" s="1166"/>
      <c r="Z6" s="1166"/>
      <c r="AA6" s="1166"/>
      <c r="AB6" s="1166"/>
      <c r="AC6" s="1166"/>
      <c r="AD6" s="1166"/>
      <c r="AE6" s="1166"/>
      <c r="AF6" s="1166"/>
      <c r="AG6" s="1166"/>
      <c r="AH6" s="1166"/>
      <c r="AI6" s="1166"/>
      <c r="AJ6" s="1166"/>
      <c r="AK6" s="1166"/>
      <c r="AL6" s="1166"/>
      <c r="AM6" s="1166"/>
      <c r="AN6" s="1166"/>
      <c r="AO6" s="1166"/>
      <c r="AP6" s="1166"/>
      <c r="AQ6" s="1166"/>
      <c r="AR6" s="1166"/>
      <c r="AS6" s="1166"/>
      <c r="AT6" s="128"/>
      <c r="AU6" s="537" t="s">
        <v>76</v>
      </c>
    </row>
    <row r="7" spans="1:47" ht="15.05" customHeight="1" thickBot="1">
      <c r="A7" s="161"/>
      <c r="B7" s="162"/>
      <c r="C7" s="247"/>
      <c r="D7" s="413"/>
      <c r="E7" s="412" t="s">
        <v>797</v>
      </c>
      <c r="F7" s="248"/>
      <c r="G7" s="248"/>
      <c r="H7" s="248"/>
      <c r="I7" s="248"/>
      <c r="J7" s="248"/>
      <c r="K7" s="248"/>
      <c r="L7" s="248"/>
      <c r="M7" s="897"/>
      <c r="N7" s="897"/>
      <c r="O7" s="897"/>
      <c r="P7" s="897"/>
      <c r="Q7" s="897"/>
      <c r="R7" s="994">
        <v>271</v>
      </c>
      <c r="S7" s="994">
        <v>340.82493205899993</v>
      </c>
      <c r="T7" s="994">
        <v>241.20487158000003</v>
      </c>
      <c r="U7" s="994">
        <v>193.69367793500021</v>
      </c>
      <c r="V7" s="1411">
        <v>1046.5913434190002</v>
      </c>
      <c r="W7" s="1141">
        <v>313.79690573500011</v>
      </c>
      <c r="X7" s="1141">
        <v>154.18946064699992</v>
      </c>
      <c r="Y7" s="1141">
        <v>229.82422216900011</v>
      </c>
      <c r="Z7" s="1141">
        <v>127.62280209999972</v>
      </c>
      <c r="AA7" s="1411">
        <v>822.43339065099985</v>
      </c>
      <c r="AB7" s="1141">
        <v>367.44605695299998</v>
      </c>
      <c r="AC7" s="1141">
        <v>353.84389292600002</v>
      </c>
      <c r="AD7" s="1141">
        <v>369.94936668499963</v>
      </c>
      <c r="AE7" s="1141">
        <v>267.03717104200018</v>
      </c>
      <c r="AF7" s="1411">
        <v>1358.2764876059998</v>
      </c>
      <c r="AG7" s="1141">
        <v>382.97122995699999</v>
      </c>
      <c r="AH7" s="1141">
        <v>399.78485333099991</v>
      </c>
      <c r="AI7" s="1141">
        <v>131.12004861000014</v>
      </c>
      <c r="AJ7" s="1141">
        <v>235.23131282200006</v>
      </c>
      <c r="AK7" s="1411">
        <v>1149.1074447200001</v>
      </c>
      <c r="AL7" s="1313">
        <v>331.73213224899996</v>
      </c>
      <c r="AM7" s="1313">
        <v>278.44353027600005</v>
      </c>
      <c r="AN7" s="1313">
        <v>289.62850773699984</v>
      </c>
      <c r="AO7" s="1313">
        <v>195.03428922400053</v>
      </c>
      <c r="AP7" s="1411">
        <v>1094.8384594860004</v>
      </c>
      <c r="AQ7" s="1313">
        <v>350.66488960100003</v>
      </c>
      <c r="AR7" s="1313">
        <v>534.72346136400017</v>
      </c>
      <c r="AS7" s="1657">
        <v>492.73612835299923</v>
      </c>
      <c r="AT7" s="973">
        <v>-7.8521583668495598E-2</v>
      </c>
      <c r="AU7" s="973">
        <v>0.7012694371937771</v>
      </c>
    </row>
    <row r="8" spans="1:47" ht="15.05" customHeight="1" thickTop="1">
      <c r="A8" s="602" t="s">
        <v>992</v>
      </c>
      <c r="B8" s="604"/>
      <c r="C8" s="249"/>
      <c r="D8" s="400"/>
      <c r="E8" s="407" t="s">
        <v>1073</v>
      </c>
      <c r="F8" s="402"/>
      <c r="G8" s="402"/>
      <c r="H8" s="250"/>
      <c r="I8" s="250"/>
      <c r="J8" s="250"/>
      <c r="K8" s="250"/>
      <c r="L8" s="250"/>
      <c r="M8" s="808"/>
      <c r="N8" s="808"/>
      <c r="O8" s="808"/>
      <c r="P8" s="808"/>
      <c r="Q8" s="808"/>
      <c r="R8" s="1285">
        <v>275</v>
      </c>
      <c r="S8" s="1285">
        <v>285.09022309900001</v>
      </c>
      <c r="T8" s="1285">
        <v>280.65249073699999</v>
      </c>
      <c r="U8" s="1285">
        <v>261.88429291199998</v>
      </c>
      <c r="V8" s="1412">
        <v>1102.628219897</v>
      </c>
      <c r="W8" s="1142">
        <v>273.979437131</v>
      </c>
      <c r="X8" s="1142">
        <v>224.36973514499999</v>
      </c>
      <c r="Y8" s="1142">
        <v>232.70004283000003</v>
      </c>
      <c r="Z8" s="1142">
        <v>282.989336009</v>
      </c>
      <c r="AA8" s="1412">
        <v>1014.038551115</v>
      </c>
      <c r="AB8" s="1142">
        <v>358.46128121300001</v>
      </c>
      <c r="AC8" s="1142">
        <v>370.99294901799999</v>
      </c>
      <c r="AD8" s="1142">
        <v>376.32218961499996</v>
      </c>
      <c r="AE8" s="1142">
        <v>364.99815767099994</v>
      </c>
      <c r="AF8" s="1412">
        <v>1470.7745775169999</v>
      </c>
      <c r="AG8" s="1142">
        <v>405.699533449</v>
      </c>
      <c r="AH8" s="1142">
        <v>440.68466820499998</v>
      </c>
      <c r="AI8" s="1142">
        <v>424.52002639300008</v>
      </c>
      <c r="AJ8" s="1142">
        <v>439.26531629600004</v>
      </c>
      <c r="AK8" s="1412">
        <v>1710.1695443430001</v>
      </c>
      <c r="AL8" s="1273">
        <v>418.09454279200003</v>
      </c>
      <c r="AM8" s="1273">
        <v>424.17050433200001</v>
      </c>
      <c r="AN8" s="1273">
        <v>435.38336883399995</v>
      </c>
      <c r="AO8" s="1273">
        <v>442.83251881199999</v>
      </c>
      <c r="AP8" s="1412">
        <v>1720.48093477</v>
      </c>
      <c r="AQ8" s="1273">
        <v>502.931474374</v>
      </c>
      <c r="AR8" s="1273">
        <v>555.23411876800003</v>
      </c>
      <c r="AS8" s="1658">
        <v>528.63654572999985</v>
      </c>
      <c r="AT8" s="1828">
        <v>-4.7903347685147812E-2</v>
      </c>
      <c r="AU8" s="1828">
        <v>0.21418635522468676</v>
      </c>
    </row>
    <row r="9" spans="1:47" ht="15.05" customHeight="1">
      <c r="A9" s="163"/>
      <c r="B9" s="605" t="s">
        <v>993</v>
      </c>
      <c r="C9" s="249"/>
      <c r="D9" s="400"/>
      <c r="E9" s="402"/>
      <c r="F9" s="402" t="s">
        <v>845</v>
      </c>
      <c r="G9" s="402"/>
      <c r="H9" s="250"/>
      <c r="I9" s="250"/>
      <c r="J9" s="250"/>
      <c r="K9" s="250"/>
      <c r="L9" s="250"/>
      <c r="M9" s="808"/>
      <c r="N9" s="808"/>
      <c r="O9" s="808"/>
      <c r="P9" s="808"/>
      <c r="Q9" s="808"/>
      <c r="R9" s="995">
        <v>90</v>
      </c>
      <c r="S9" s="995">
        <v>101.00376928300001</v>
      </c>
      <c r="T9" s="995">
        <v>87.436710191999993</v>
      </c>
      <c r="U9" s="995">
        <v>77.573594683999971</v>
      </c>
      <c r="V9" s="1364">
        <v>355.84505873399996</v>
      </c>
      <c r="W9" s="1136">
        <v>84.821772163999995</v>
      </c>
      <c r="X9" s="1136">
        <v>69.312190592000007</v>
      </c>
      <c r="Y9" s="1136">
        <v>68.536283965580694</v>
      </c>
      <c r="Z9" s="1136">
        <v>73.953484626000005</v>
      </c>
      <c r="AA9" s="1364">
        <v>296.76542913899999</v>
      </c>
      <c r="AB9" s="1136">
        <v>89.908602455000008</v>
      </c>
      <c r="AC9" s="1136">
        <v>87.311478607999987</v>
      </c>
      <c r="AD9" s="1136">
        <v>97.591242997999984</v>
      </c>
      <c r="AE9" s="1136">
        <v>93.11929565600002</v>
      </c>
      <c r="AF9" s="1364">
        <v>367.93061971700001</v>
      </c>
      <c r="AG9" s="1818">
        <v>94.259096509000003</v>
      </c>
      <c r="AH9" s="1136">
        <v>97.998737957000003</v>
      </c>
      <c r="AI9" s="1136">
        <v>100.14222877899999</v>
      </c>
      <c r="AJ9" s="1136">
        <v>121.639299456</v>
      </c>
      <c r="AK9" s="1364">
        <v>414.03936270100002</v>
      </c>
      <c r="AL9" s="1136">
        <v>94.355894702000001</v>
      </c>
      <c r="AM9" s="1136">
        <v>93.204731304999996</v>
      </c>
      <c r="AN9" s="1136">
        <v>93.52664186200002</v>
      </c>
      <c r="AO9" s="1136">
        <v>93.038603046999981</v>
      </c>
      <c r="AP9" s="1364">
        <v>374.125870916</v>
      </c>
      <c r="AQ9" s="1136">
        <v>99.146538050000004</v>
      </c>
      <c r="AR9" s="1136">
        <v>96.267735689000006</v>
      </c>
      <c r="AS9" s="1134">
        <v>103.60497771500002</v>
      </c>
      <c r="AT9" s="1828">
        <v>7.6217041706512223E-2</v>
      </c>
      <c r="AU9" s="1828">
        <v>0.10775898345490398</v>
      </c>
    </row>
    <row r="10" spans="1:47" ht="15.05" customHeight="1">
      <c r="A10" s="163"/>
      <c r="B10" s="605" t="s">
        <v>994</v>
      </c>
      <c r="C10" s="249"/>
      <c r="D10" s="400"/>
      <c r="E10" s="402"/>
      <c r="F10" s="402"/>
      <c r="G10" s="402" t="s">
        <v>846</v>
      </c>
      <c r="H10" s="250"/>
      <c r="I10" s="250"/>
      <c r="J10" s="250"/>
      <c r="K10" s="250"/>
      <c r="L10" s="250"/>
      <c r="M10" s="808"/>
      <c r="N10" s="808"/>
      <c r="O10" s="808"/>
      <c r="P10" s="808"/>
      <c r="Q10" s="808"/>
      <c r="R10" s="995">
        <v>41.4</v>
      </c>
      <c r="S10" s="995">
        <v>47.210769283000005</v>
      </c>
      <c r="T10" s="995">
        <v>42.489710192000004</v>
      </c>
      <c r="U10" s="995">
        <v>46.778594683999984</v>
      </c>
      <c r="V10" s="1364">
        <v>177.91005873399999</v>
      </c>
      <c r="W10" s="1136">
        <v>49.777931252999998</v>
      </c>
      <c r="X10" s="1136">
        <v>35.357516877000002</v>
      </c>
      <c r="Y10" s="1136">
        <v>34.223165641999998</v>
      </c>
      <c r="Z10" s="1136">
        <v>38.836240626000006</v>
      </c>
      <c r="AA10" s="1364">
        <v>158.16880213900001</v>
      </c>
      <c r="AB10" s="1136">
        <v>46.587112455000003</v>
      </c>
      <c r="AC10" s="1136">
        <v>50.587668607999994</v>
      </c>
      <c r="AD10" s="1136">
        <v>56.768230029999998</v>
      </c>
      <c r="AE10" s="1136">
        <v>59.368749288000004</v>
      </c>
      <c r="AF10" s="1364">
        <v>213.311760381</v>
      </c>
      <c r="AG10" s="1818">
        <v>66.559096509</v>
      </c>
      <c r="AH10" s="1136">
        <v>70.498737957000003</v>
      </c>
      <c r="AI10" s="1136">
        <v>64.542228778999998</v>
      </c>
      <c r="AJ10" s="1136">
        <v>61.439299456000015</v>
      </c>
      <c r="AK10" s="1364">
        <v>263.03936270100002</v>
      </c>
      <c r="AL10" s="1275">
        <v>63.655894701999998</v>
      </c>
      <c r="AM10" s="1275">
        <v>68.128782777000012</v>
      </c>
      <c r="AN10" s="1275">
        <v>66.971863934999988</v>
      </c>
      <c r="AO10" s="1275">
        <v>64.058603046999991</v>
      </c>
      <c r="AP10" s="1364">
        <v>262.81514446099999</v>
      </c>
      <c r="AQ10" s="1275">
        <v>59.796538050000002</v>
      </c>
      <c r="AR10" s="1275">
        <v>64.667937426000009</v>
      </c>
      <c r="AS10" s="1659">
        <v>65.622731285</v>
      </c>
      <c r="AT10" s="1828">
        <v>1.4764563352473781E-2</v>
      </c>
      <c r="AU10" s="1828">
        <v>-2.0144767828313648E-2</v>
      </c>
    </row>
    <row r="11" spans="1:47" ht="15.05" customHeight="1">
      <c r="A11" s="603"/>
      <c r="B11" s="605" t="s">
        <v>995</v>
      </c>
      <c r="C11" s="249"/>
      <c r="D11" s="400"/>
      <c r="E11" s="402"/>
      <c r="F11" s="402"/>
      <c r="G11" s="402" t="s">
        <v>847</v>
      </c>
      <c r="H11" s="250"/>
      <c r="I11" s="250"/>
      <c r="J11" s="250"/>
      <c r="K11" s="250"/>
      <c r="L11" s="250"/>
      <c r="M11" s="808"/>
      <c r="N11" s="808"/>
      <c r="O11" s="808"/>
      <c r="P11" s="808"/>
      <c r="Q11" s="808"/>
      <c r="R11" s="995">
        <v>22.5</v>
      </c>
      <c r="S11" s="995">
        <v>24.593000000000004</v>
      </c>
      <c r="T11" s="995">
        <v>23.247</v>
      </c>
      <c r="U11" s="995">
        <v>17.394999999999982</v>
      </c>
      <c r="V11" s="1364">
        <v>87.734999999999985</v>
      </c>
      <c r="W11" s="1136">
        <v>21.043840910999997</v>
      </c>
      <c r="X11" s="1136">
        <v>22.254673715000003</v>
      </c>
      <c r="Y11" s="1136">
        <v>19.91311832358069</v>
      </c>
      <c r="Z11" s="1136">
        <v>20.817243999999995</v>
      </c>
      <c r="AA11" s="1364">
        <v>84.196626999999992</v>
      </c>
      <c r="AB11" s="1136">
        <v>24.751166934704997</v>
      </c>
      <c r="AC11" s="1136">
        <v>22.323809999999995</v>
      </c>
      <c r="AD11" s="1136">
        <v>26.700824390000001</v>
      </c>
      <c r="AE11" s="1136">
        <v>21.450546368000005</v>
      </c>
      <c r="AF11" s="1364">
        <v>95.018859336000006</v>
      </c>
      <c r="AG11" s="1818">
        <v>15.5</v>
      </c>
      <c r="AH11" s="1136">
        <v>17</v>
      </c>
      <c r="AI11" s="1136">
        <v>26.1</v>
      </c>
      <c r="AJ11" s="1136">
        <v>51.6</v>
      </c>
      <c r="AK11" s="1364">
        <v>110.2</v>
      </c>
      <c r="AL11" s="1275">
        <v>21.8</v>
      </c>
      <c r="AM11" s="1275">
        <v>15.669999999999998</v>
      </c>
      <c r="AN11" s="1275">
        <v>16.600000000000009</v>
      </c>
      <c r="AO11" s="1275">
        <v>19.5</v>
      </c>
      <c r="AP11" s="1364">
        <v>73.570000000000007</v>
      </c>
      <c r="AQ11" s="1275">
        <v>28.22</v>
      </c>
      <c r="AR11" s="1275">
        <v>19.499637</v>
      </c>
      <c r="AS11" s="1659">
        <v>25.155133999999997</v>
      </c>
      <c r="AT11" s="1828">
        <v>0.29003088621598416</v>
      </c>
      <c r="AU11" s="1828">
        <v>0.51536951807228815</v>
      </c>
    </row>
    <row r="12" spans="1:47" ht="15.05" customHeight="1">
      <c r="A12" s="603"/>
      <c r="B12" s="1610" t="s">
        <v>1463</v>
      </c>
      <c r="C12" s="249"/>
      <c r="D12" s="400"/>
      <c r="E12" s="402"/>
      <c r="F12" s="402"/>
      <c r="G12" s="402" t="s">
        <v>848</v>
      </c>
      <c r="H12" s="250"/>
      <c r="I12" s="250"/>
      <c r="J12" s="250"/>
      <c r="K12" s="250"/>
      <c r="L12" s="250"/>
      <c r="M12" s="808"/>
      <c r="N12" s="808"/>
      <c r="O12" s="808"/>
      <c r="P12" s="808"/>
      <c r="Q12" s="808"/>
      <c r="R12" s="995">
        <v>25.9</v>
      </c>
      <c r="S12" s="995">
        <v>29.200000000000003</v>
      </c>
      <c r="T12" s="995">
        <v>21.699999999999996</v>
      </c>
      <c r="U12" s="995">
        <v>13.400000000000006</v>
      </c>
      <c r="V12" s="1364">
        <v>90.2</v>
      </c>
      <c r="W12" s="1136">
        <v>14</v>
      </c>
      <c r="X12" s="1136">
        <v>11.7</v>
      </c>
      <c r="Y12" s="1136">
        <v>14.400000000000002</v>
      </c>
      <c r="Z12" s="1136">
        <v>14.299999999999997</v>
      </c>
      <c r="AA12" s="1364">
        <v>54.4</v>
      </c>
      <c r="AB12" s="1136">
        <v>18.7</v>
      </c>
      <c r="AC12" s="1136">
        <v>14.400000000000002</v>
      </c>
      <c r="AD12" s="1136">
        <v>14.199999999999996</v>
      </c>
      <c r="AE12" s="1136">
        <v>12.300000000000004</v>
      </c>
      <c r="AF12" s="1364">
        <v>59.6</v>
      </c>
      <c r="AG12" s="1136">
        <v>12.2</v>
      </c>
      <c r="AH12" s="1136">
        <v>10.5</v>
      </c>
      <c r="AI12" s="1136">
        <v>9.5000000000000036</v>
      </c>
      <c r="AJ12" s="1136">
        <v>8.5999999999999943</v>
      </c>
      <c r="AK12" s="1364">
        <v>40.799999999999997</v>
      </c>
      <c r="AL12" s="1275">
        <v>8.9</v>
      </c>
      <c r="AM12" s="1275">
        <v>9.4059485279999979</v>
      </c>
      <c r="AN12" s="1275">
        <v>9.9547779269999985</v>
      </c>
      <c r="AO12" s="1275">
        <v>9.480000000000004</v>
      </c>
      <c r="AP12" s="1364">
        <v>37.740726455000001</v>
      </c>
      <c r="AQ12" s="1275">
        <v>11.129999999999999</v>
      </c>
      <c r="AR12" s="1275">
        <v>12.100161263</v>
      </c>
      <c r="AS12" s="1659">
        <v>12.82711243</v>
      </c>
      <c r="AT12" s="1828">
        <v>6.0077808154745727E-2</v>
      </c>
      <c r="AU12" s="1828">
        <v>0.28853828021712746</v>
      </c>
    </row>
    <row r="13" spans="1:47" ht="15.05" customHeight="1">
      <c r="A13" s="603"/>
      <c r="B13" s="605" t="s">
        <v>997</v>
      </c>
      <c r="C13" s="249"/>
      <c r="D13" s="400"/>
      <c r="E13" s="402"/>
      <c r="F13" s="402" t="s">
        <v>808</v>
      </c>
      <c r="G13" s="402"/>
      <c r="H13" s="250"/>
      <c r="I13" s="250"/>
      <c r="J13" s="250"/>
      <c r="K13" s="250"/>
      <c r="L13" s="250"/>
      <c r="M13" s="808"/>
      <c r="N13" s="808"/>
      <c r="O13" s="808"/>
      <c r="P13" s="808"/>
      <c r="Q13" s="808"/>
      <c r="R13" s="995">
        <v>38.5</v>
      </c>
      <c r="S13" s="995">
        <v>29.630302176000001</v>
      </c>
      <c r="T13" s="995">
        <v>35.101321357000003</v>
      </c>
      <c r="U13" s="995">
        <v>37.612261799999985</v>
      </c>
      <c r="V13" s="1364">
        <v>140.89075686999999</v>
      </c>
      <c r="W13" s="1136">
        <v>30.150687584</v>
      </c>
      <c r="X13" s="1136">
        <v>7.3329678809999983</v>
      </c>
      <c r="Y13" s="1136">
        <v>21.973824702999998</v>
      </c>
      <c r="Z13" s="1136">
        <v>24.078700032000008</v>
      </c>
      <c r="AA13" s="1364">
        <v>83.536180200000004</v>
      </c>
      <c r="AB13" s="1136">
        <v>39.644951685000002</v>
      </c>
      <c r="AC13" s="1136">
        <v>35.362246675000002</v>
      </c>
      <c r="AD13" s="1136">
        <v>34.053048763999996</v>
      </c>
      <c r="AE13" s="1136">
        <v>38.191852836999999</v>
      </c>
      <c r="AF13" s="1364">
        <v>147.252099961</v>
      </c>
      <c r="AG13" s="1136">
        <v>40.526502391000001</v>
      </c>
      <c r="AH13" s="1136">
        <v>43.513625409999996</v>
      </c>
      <c r="AI13" s="1136">
        <v>31.695985553</v>
      </c>
      <c r="AJ13" s="1136">
        <v>32.276538015999989</v>
      </c>
      <c r="AK13" s="1364">
        <v>148.01265136999999</v>
      </c>
      <c r="AL13" s="1275">
        <v>31.050831869</v>
      </c>
      <c r="AM13" s="1275">
        <v>32.796217255999998</v>
      </c>
      <c r="AN13" s="1275">
        <v>42.096139639</v>
      </c>
      <c r="AO13" s="1275">
        <v>46.232022844000014</v>
      </c>
      <c r="AP13" s="1364">
        <v>152.17521160800001</v>
      </c>
      <c r="AQ13" s="1275">
        <v>43.568688192000003</v>
      </c>
      <c r="AR13" s="1275">
        <v>57.905140945999996</v>
      </c>
      <c r="AS13" s="1659">
        <v>53.162274452000005</v>
      </c>
      <c r="AT13" s="976">
        <v>-8.1907520066706985E-2</v>
      </c>
      <c r="AU13" s="976">
        <v>0.26287766308024541</v>
      </c>
    </row>
    <row r="14" spans="1:47" ht="15.05" customHeight="1">
      <c r="A14" s="603"/>
      <c r="B14" s="798" t="s">
        <v>998</v>
      </c>
      <c r="C14" s="249"/>
      <c r="D14" s="400"/>
      <c r="E14" s="401"/>
      <c r="F14" s="401" t="s">
        <v>849</v>
      </c>
      <c r="G14" s="401"/>
      <c r="H14" s="389"/>
      <c r="I14" s="389"/>
      <c r="J14" s="389"/>
      <c r="K14" s="389"/>
      <c r="L14" s="389"/>
      <c r="M14" s="812"/>
      <c r="N14" s="812"/>
      <c r="O14" s="812"/>
      <c r="P14" s="812"/>
      <c r="Q14" s="812"/>
      <c r="R14" s="996">
        <v>146</v>
      </c>
      <c r="S14" s="996">
        <v>154.45615164000003</v>
      </c>
      <c r="T14" s="996">
        <v>158.11445918800001</v>
      </c>
      <c r="U14" s="996">
        <v>146.69843642800004</v>
      </c>
      <c r="V14" s="1366">
        <v>605.89240429300003</v>
      </c>
      <c r="W14" s="1020">
        <v>159.00697738300002</v>
      </c>
      <c r="X14" s="1020">
        <v>147.72457667199998</v>
      </c>
      <c r="Y14" s="1020">
        <v>142.18993416141933</v>
      </c>
      <c r="Z14" s="1020">
        <v>184.95715135099999</v>
      </c>
      <c r="AA14" s="1366">
        <v>633.87863956741933</v>
      </c>
      <c r="AB14" s="1020">
        <v>228.77805013829501</v>
      </c>
      <c r="AC14" s="1020">
        <v>248.31922373499998</v>
      </c>
      <c r="AD14" s="1020">
        <v>244.60008643100002</v>
      </c>
      <c r="AE14" s="1020">
        <v>233.68700917799993</v>
      </c>
      <c r="AF14" s="1366">
        <v>955.59185783899989</v>
      </c>
      <c r="AG14" s="1020">
        <v>270.91393454899998</v>
      </c>
      <c r="AH14" s="1020">
        <v>299.172304838</v>
      </c>
      <c r="AI14" s="1020">
        <v>292.68181206100007</v>
      </c>
      <c r="AJ14" s="1020">
        <v>285.34947882400002</v>
      </c>
      <c r="AK14" s="1366">
        <v>1148.1175302720001</v>
      </c>
      <c r="AL14" s="1020">
        <v>292.68781622100005</v>
      </c>
      <c r="AM14" s="1020">
        <v>298.16955577099998</v>
      </c>
      <c r="AN14" s="1020">
        <v>299.76058733299999</v>
      </c>
      <c r="AO14" s="1020">
        <v>303.56189292100009</v>
      </c>
      <c r="AP14" s="1366">
        <v>1194.1798522460001</v>
      </c>
      <c r="AQ14" s="1020">
        <v>360.21624813199998</v>
      </c>
      <c r="AR14" s="1020">
        <v>401.06124213300001</v>
      </c>
      <c r="AS14" s="1656">
        <v>371.86929356300004</v>
      </c>
      <c r="AT14" s="950">
        <v>-7.2786760482627999E-2</v>
      </c>
      <c r="AU14" s="950">
        <v>0.24055432660964016</v>
      </c>
    </row>
    <row r="15" spans="1:47" ht="15.05" customHeight="1">
      <c r="A15" s="603"/>
      <c r="B15" s="605" t="s">
        <v>999</v>
      </c>
      <c r="C15" s="249"/>
      <c r="D15" s="400"/>
      <c r="E15" s="414" t="s">
        <v>850</v>
      </c>
      <c r="F15" s="415"/>
      <c r="G15" s="415"/>
      <c r="H15" s="416"/>
      <c r="I15" s="416"/>
      <c r="J15" s="416"/>
      <c r="K15" s="416"/>
      <c r="L15" s="416"/>
      <c r="M15" s="898"/>
      <c r="N15" s="898"/>
      <c r="O15" s="898"/>
      <c r="P15" s="898"/>
      <c r="Q15" s="898"/>
      <c r="R15" s="1286">
        <v>77.710963565</v>
      </c>
      <c r="S15" s="1286">
        <v>104.189435133</v>
      </c>
      <c r="T15" s="1311">
        <v>109.51370050700001</v>
      </c>
      <c r="U15" s="1311">
        <v>73.18453236199997</v>
      </c>
      <c r="V15" s="1413">
        <v>364.59863156699998</v>
      </c>
      <c r="W15" s="1376">
        <v>182.74856856299999</v>
      </c>
      <c r="X15" s="1376">
        <v>11.542766787000005</v>
      </c>
      <c r="Y15" s="1376">
        <v>106.46638712399999</v>
      </c>
      <c r="Z15" s="1376">
        <v>98.477928838000025</v>
      </c>
      <c r="AA15" s="1413">
        <v>399.23565131200002</v>
      </c>
      <c r="AB15" s="1376">
        <v>91.092010743000003</v>
      </c>
      <c r="AC15" s="1376">
        <v>139.16514776899999</v>
      </c>
      <c r="AD15" s="1376">
        <v>87.656317965000028</v>
      </c>
      <c r="AE15" s="1376">
        <v>122.03267968199998</v>
      </c>
      <c r="AF15" s="1413">
        <v>439.946156159</v>
      </c>
      <c r="AG15" s="1376">
        <v>166.89887921900001</v>
      </c>
      <c r="AH15" s="1376">
        <v>259.27301939300003</v>
      </c>
      <c r="AI15" s="1376">
        <v>226.21053479899996</v>
      </c>
      <c r="AJ15" s="1376">
        <v>123.00162932800004</v>
      </c>
      <c r="AK15" s="1413">
        <v>775.384062739</v>
      </c>
      <c r="AL15" s="1512">
        <v>-95.788612779999994</v>
      </c>
      <c r="AM15" s="1512">
        <v>162.207228491</v>
      </c>
      <c r="AN15" s="1512">
        <v>238.244841702</v>
      </c>
      <c r="AO15" s="1512">
        <v>-369.20009764899999</v>
      </c>
      <c r="AP15" s="1594">
        <v>-64.536640235999997</v>
      </c>
      <c r="AQ15" s="1512">
        <v>258.48513193999997</v>
      </c>
      <c r="AR15" s="1512">
        <v>20.776382775000002</v>
      </c>
      <c r="AS15" s="1660">
        <v>-39.030828517999964</v>
      </c>
      <c r="AT15" s="1857" t="s">
        <v>1535</v>
      </c>
      <c r="AU15" s="1857" t="s">
        <v>1535</v>
      </c>
    </row>
    <row r="16" spans="1:47" ht="15.05" customHeight="1">
      <c r="A16" s="603"/>
      <c r="B16" s="605" t="s">
        <v>1000</v>
      </c>
      <c r="C16" s="249"/>
      <c r="D16" s="400"/>
      <c r="E16" s="414" t="s">
        <v>851</v>
      </c>
      <c r="F16" s="415"/>
      <c r="G16" s="415"/>
      <c r="H16" s="416"/>
      <c r="I16" s="416"/>
      <c r="J16" s="416"/>
      <c r="K16" s="416"/>
      <c r="L16" s="416"/>
      <c r="M16" s="898"/>
      <c r="N16" s="898"/>
      <c r="O16" s="898"/>
      <c r="P16" s="898"/>
      <c r="Q16" s="898"/>
      <c r="R16" s="1286">
        <v>84.1</v>
      </c>
      <c r="S16" s="1286">
        <v>49.627250840000002</v>
      </c>
      <c r="T16" s="1311">
        <v>37.244876787999999</v>
      </c>
      <c r="U16" s="1311">
        <v>54.293862184000005</v>
      </c>
      <c r="V16" s="1413">
        <v>225.06257811500001</v>
      </c>
      <c r="W16" s="1376">
        <v>30.627728043000001</v>
      </c>
      <c r="X16" s="1376">
        <v>77.384929649999989</v>
      </c>
      <c r="Y16" s="1376">
        <v>74.870355912000008</v>
      </c>
      <c r="Z16" s="1512">
        <v>-0.15625303699999904</v>
      </c>
      <c r="AA16" s="1413">
        <v>182.726760568</v>
      </c>
      <c r="AB16" s="1376">
        <v>130.54598064199999</v>
      </c>
      <c r="AC16" s="1376">
        <v>91.213782905000016</v>
      </c>
      <c r="AD16" s="1376">
        <v>119.44752121299999</v>
      </c>
      <c r="AE16" s="1376">
        <v>53.257967269999995</v>
      </c>
      <c r="AF16" s="1413">
        <v>394.46525202999999</v>
      </c>
      <c r="AG16" s="1376">
        <v>40.896428987999997</v>
      </c>
      <c r="AH16" s="1512">
        <v>-33.898233247999997</v>
      </c>
      <c r="AI16" s="1512">
        <v>-197.474585104</v>
      </c>
      <c r="AJ16" s="1512">
        <v>70.534372129999994</v>
      </c>
      <c r="AK16" s="1594">
        <v>-119.94201723400001</v>
      </c>
      <c r="AL16" s="1512">
        <v>270.76079121999999</v>
      </c>
      <c r="AM16" s="1512">
        <v>5.5450795330000346</v>
      </c>
      <c r="AN16" s="1512">
        <v>-67.342963408000031</v>
      </c>
      <c r="AO16" s="1512">
        <v>691.79474850600002</v>
      </c>
      <c r="AP16" s="1594">
        <v>900.75765585099998</v>
      </c>
      <c r="AQ16" s="1512">
        <v>-23.359158689000001</v>
      </c>
      <c r="AR16" s="1512">
        <v>291.66054875700002</v>
      </c>
      <c r="AS16" s="1660">
        <v>352.22417901700004</v>
      </c>
      <c r="AT16" s="950" t="s">
        <v>1535</v>
      </c>
      <c r="AU16" s="1857" t="s">
        <v>1535</v>
      </c>
    </row>
    <row r="17" spans="1:47" ht="15.05" customHeight="1">
      <c r="A17" s="603"/>
      <c r="B17" s="605" t="s">
        <v>1001</v>
      </c>
      <c r="C17" s="249"/>
      <c r="D17" s="400"/>
      <c r="E17" s="414" t="s">
        <v>1102</v>
      </c>
      <c r="F17" s="415"/>
      <c r="G17" s="415"/>
      <c r="H17" s="417"/>
      <c r="I17" s="417"/>
      <c r="J17" s="417"/>
      <c r="K17" s="417"/>
      <c r="L17" s="417"/>
      <c r="M17" s="899"/>
      <c r="N17" s="899"/>
      <c r="O17" s="899"/>
      <c r="P17" s="899"/>
      <c r="Q17" s="898"/>
      <c r="R17" s="1286">
        <v>21.193500890999999</v>
      </c>
      <c r="S17" s="1286">
        <v>74.341623956000007</v>
      </c>
      <c r="T17" s="1311">
        <v>5.0646375449999965</v>
      </c>
      <c r="U17" s="1311">
        <v>3.0490428180000038</v>
      </c>
      <c r="V17" s="1413">
        <v>103.64880521000001</v>
      </c>
      <c r="W17" s="1376">
        <v>26.054124554000001</v>
      </c>
      <c r="X17" s="1376">
        <v>7.4753721930000019</v>
      </c>
      <c r="Y17" s="1376">
        <v>7.8019398269999982</v>
      </c>
      <c r="Z17" s="1376">
        <v>10.323232751999996</v>
      </c>
      <c r="AA17" s="1413">
        <v>51.654669325999997</v>
      </c>
      <c r="AB17" s="1376">
        <v>38.777876513000002</v>
      </c>
      <c r="AC17" s="1376">
        <v>9.9103635669999974</v>
      </c>
      <c r="AD17" s="1376">
        <v>63.032051238999998</v>
      </c>
      <c r="AE17" s="1376">
        <v>13.501169183000002</v>
      </c>
      <c r="AF17" s="1413">
        <v>125.221460502</v>
      </c>
      <c r="AG17" s="1376">
        <v>52.215095628999997</v>
      </c>
      <c r="AH17" s="1376">
        <v>20.734532707999996</v>
      </c>
      <c r="AI17" s="1376">
        <v>9.7460505740000087</v>
      </c>
      <c r="AJ17" s="1376">
        <v>13.294799749999996</v>
      </c>
      <c r="AK17" s="1413">
        <v>95.990478660999997</v>
      </c>
      <c r="AL17" s="1314">
        <v>66.457969383000005</v>
      </c>
      <c r="AM17" s="1314">
        <v>52.069331996999992</v>
      </c>
      <c r="AN17" s="1314">
        <v>55.881047209000016</v>
      </c>
      <c r="AO17" s="1314">
        <v>33.308241694999992</v>
      </c>
      <c r="AP17" s="1413">
        <v>207.71659028400001</v>
      </c>
      <c r="AQ17" s="1314">
        <v>46.877044908999999</v>
      </c>
      <c r="AR17" s="1314">
        <v>131.934987925</v>
      </c>
      <c r="AS17" s="1661">
        <v>100.84522206699998</v>
      </c>
      <c r="AT17" s="1857">
        <v>-0.23564458789107079</v>
      </c>
      <c r="AU17" s="1857">
        <v>0.80464087743076829</v>
      </c>
    </row>
    <row r="18" spans="1:47" ht="15.05" customHeight="1" thickBot="1">
      <c r="A18" s="603"/>
      <c r="B18" s="605" t="s">
        <v>1002</v>
      </c>
      <c r="C18" s="249"/>
      <c r="D18" s="400"/>
      <c r="E18" s="418" t="s">
        <v>1074</v>
      </c>
      <c r="F18" s="419"/>
      <c r="G18" s="419"/>
      <c r="H18" s="420"/>
      <c r="I18" s="420"/>
      <c r="J18" s="420"/>
      <c r="K18" s="420"/>
      <c r="L18" s="420"/>
      <c r="M18" s="900"/>
      <c r="N18" s="900"/>
      <c r="O18" s="900"/>
      <c r="P18" s="900"/>
      <c r="Q18" s="820"/>
      <c r="R18" s="1312">
        <v>-187.00446445599999</v>
      </c>
      <c r="S18" s="1312">
        <v>-172.42360096900009</v>
      </c>
      <c r="T18" s="1312">
        <v>-191.27083399699995</v>
      </c>
      <c r="U18" s="1312">
        <v>-198.71805234099975</v>
      </c>
      <c r="V18" s="1414">
        <v>-749.34689136999975</v>
      </c>
      <c r="W18" s="1214">
        <v>-199.61295255599987</v>
      </c>
      <c r="X18" s="1214">
        <v>-166.583343128</v>
      </c>
      <c r="Y18" s="1214">
        <v>-192.01450352400002</v>
      </c>
      <c r="Z18" s="1214">
        <v>-264.0114424620001</v>
      </c>
      <c r="AA18" s="1414">
        <v>-825.22224167000013</v>
      </c>
      <c r="AB18" s="1214">
        <v>-251.43109215800001</v>
      </c>
      <c r="AC18" s="1214">
        <v>-257.43835033299996</v>
      </c>
      <c r="AD18" s="1214">
        <v>-276.50871334700014</v>
      </c>
      <c r="AE18" s="1214">
        <v>-286.75280276399985</v>
      </c>
      <c r="AF18" s="1414">
        <v>-1072.130958602</v>
      </c>
      <c r="AG18" s="1214">
        <v>-282.73870732800003</v>
      </c>
      <c r="AH18" s="1214">
        <v>-287.00913372699995</v>
      </c>
      <c r="AI18" s="1214">
        <v>-331.88197805200002</v>
      </c>
      <c r="AJ18" s="1214">
        <v>-410.86480468200011</v>
      </c>
      <c r="AK18" s="1414">
        <v>-1312.4946237890001</v>
      </c>
      <c r="AL18" s="1315">
        <v>-327.79255836599998</v>
      </c>
      <c r="AM18" s="1315">
        <v>-365.54861407700002</v>
      </c>
      <c r="AN18" s="1315">
        <v>-372.53778660000012</v>
      </c>
      <c r="AO18" s="1315">
        <v>-603.70112213999982</v>
      </c>
      <c r="AP18" s="1414">
        <v>-1669.5800811829999</v>
      </c>
      <c r="AQ18" s="1315">
        <v>-434.26960293299999</v>
      </c>
      <c r="AR18" s="1315">
        <v>-464.88257686099996</v>
      </c>
      <c r="AS18" s="1662">
        <v>-449.93898994300025</v>
      </c>
      <c r="AT18" s="1853" t="s">
        <v>1444</v>
      </c>
      <c r="AU18" s="1853" t="s">
        <v>1444</v>
      </c>
    </row>
    <row r="19" spans="1:47" ht="15.05" customHeight="1">
      <c r="A19" s="163"/>
      <c r="B19" s="605" t="s">
        <v>1003</v>
      </c>
      <c r="C19" s="249"/>
      <c r="D19" s="32"/>
      <c r="E19" s="153"/>
      <c r="F19" s="153"/>
      <c r="G19" s="252"/>
      <c r="H19" s="251"/>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1"/>
      <c r="AP19" s="251"/>
      <c r="AQ19" s="251"/>
      <c r="AR19" s="251"/>
      <c r="AS19" s="251"/>
      <c r="AT19" s="251"/>
      <c r="AU19" s="251"/>
    </row>
    <row r="20" spans="1:47" ht="15.05" customHeight="1">
      <c r="A20" s="603"/>
      <c r="B20" s="605" t="s">
        <v>1004</v>
      </c>
      <c r="C20" s="247"/>
      <c r="D20" s="553"/>
      <c r="E20" s="32"/>
      <c r="F20" s="433"/>
      <c r="G20" s="433"/>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c r="AH20" s="256"/>
      <c r="AI20" s="256"/>
      <c r="AJ20" s="256"/>
      <c r="AK20" s="256"/>
      <c r="AL20" s="256"/>
      <c r="AM20" s="256"/>
      <c r="AN20" s="256"/>
      <c r="AO20" s="256"/>
      <c r="AP20" s="256"/>
      <c r="AQ20" s="256"/>
      <c r="AR20" s="256"/>
      <c r="AS20" s="256"/>
      <c r="AT20" s="421"/>
      <c r="AU20" s="1187"/>
    </row>
    <row r="21" spans="1:47" ht="15.05" customHeight="1">
      <c r="A21" s="603"/>
      <c r="B21" s="605" t="s">
        <v>1005</v>
      </c>
      <c r="C21" s="249"/>
      <c r="D21" s="433"/>
      <c r="E21" s="413"/>
      <c r="F21" s="459"/>
      <c r="G21" s="459"/>
      <c r="H21" s="459"/>
      <c r="I21" s="459"/>
      <c r="J21" s="459"/>
      <c r="K21" s="459"/>
      <c r="L21" s="459"/>
      <c r="M21" s="1173"/>
      <c r="N21" s="1173"/>
      <c r="O21" s="1173"/>
      <c r="P21" s="1173"/>
      <c r="Q21" s="1173"/>
      <c r="R21" s="1142"/>
      <c r="S21" s="1142"/>
      <c r="T21" s="1273"/>
      <c r="U21" s="1273"/>
      <c r="V21" s="1489"/>
      <c r="W21" s="1273"/>
      <c r="X21" s="1273"/>
      <c r="Y21" s="1273"/>
      <c r="Z21" s="1273"/>
      <c r="AA21" s="1273"/>
      <c r="AB21" s="1273"/>
      <c r="AC21" s="1273"/>
      <c r="AD21" s="1273"/>
      <c r="AE21" s="1273"/>
      <c r="AF21" s="1273"/>
      <c r="AG21" s="1273"/>
      <c r="AH21" s="1273"/>
      <c r="AI21" s="1273"/>
      <c r="AJ21" s="1273"/>
      <c r="AK21" s="1273"/>
      <c r="AL21" s="1273"/>
      <c r="AM21" s="1273"/>
      <c r="AN21" s="1273"/>
      <c r="AO21" s="1273"/>
      <c r="AP21" s="1273"/>
      <c r="AQ21" s="1273"/>
      <c r="AR21" s="1273"/>
      <c r="AS21" s="1273"/>
      <c r="AT21" s="1274"/>
      <c r="AU21" s="1274"/>
    </row>
    <row r="22" spans="1:47" ht="15.05" customHeight="1">
      <c r="A22" s="603"/>
      <c r="B22" s="605" t="s">
        <v>1006</v>
      </c>
      <c r="C22" s="249"/>
      <c r="D22" s="433"/>
      <c r="E22" s="451"/>
      <c r="F22" s="433"/>
      <c r="G22" s="433"/>
      <c r="H22" s="421"/>
      <c r="I22" s="421"/>
      <c r="J22" s="421"/>
      <c r="K22" s="421"/>
      <c r="L22" s="421"/>
      <c r="M22" s="1171"/>
      <c r="N22" s="1171"/>
      <c r="O22" s="1171"/>
      <c r="P22" s="1171"/>
      <c r="Q22" s="1171"/>
      <c r="R22" s="1136"/>
      <c r="S22" s="1136"/>
      <c r="T22" s="1275"/>
      <c r="U22" s="1275"/>
      <c r="V22" s="1275"/>
      <c r="W22" s="1275"/>
      <c r="X22" s="1275"/>
      <c r="Y22" s="1275"/>
      <c r="Z22" s="1275"/>
      <c r="AA22" s="1275"/>
      <c r="AB22" s="1275"/>
      <c r="AC22" s="1275"/>
      <c r="AD22" s="1275"/>
      <c r="AE22" s="1275"/>
      <c r="AF22" s="1275"/>
      <c r="AG22" s="1275"/>
      <c r="AH22" s="1275"/>
      <c r="AI22" s="1275"/>
      <c r="AJ22" s="1275"/>
      <c r="AK22" s="1275"/>
      <c r="AL22" s="1275"/>
      <c r="AM22" s="1275"/>
      <c r="AN22" s="1275"/>
      <c r="AO22" s="1275"/>
      <c r="AP22" s="1275"/>
      <c r="AQ22" s="1275"/>
      <c r="AR22" s="1275"/>
      <c r="AS22" s="1275"/>
      <c r="AT22" s="986"/>
      <c r="AU22" s="986"/>
    </row>
    <row r="23" spans="1:47" ht="15.05" customHeight="1">
      <c r="A23" s="603"/>
      <c r="B23" s="605" t="s">
        <v>1007</v>
      </c>
      <c r="C23" s="249"/>
      <c r="D23" s="433"/>
      <c r="E23" s="433"/>
      <c r="F23" s="433"/>
      <c r="G23" s="433"/>
      <c r="H23" s="421"/>
      <c r="I23" s="421"/>
      <c r="J23" s="421"/>
      <c r="K23" s="421"/>
      <c r="L23" s="421"/>
      <c r="M23" s="1171"/>
      <c r="N23" s="1171"/>
      <c r="O23" s="1171"/>
      <c r="P23" s="1171"/>
      <c r="Q23" s="1171"/>
      <c r="R23" s="1136"/>
      <c r="S23" s="1136"/>
      <c r="T23" s="1275"/>
      <c r="U23" s="1275"/>
      <c r="V23" s="1275"/>
      <c r="W23" s="1275"/>
      <c r="X23" s="1275"/>
      <c r="Y23" s="1275"/>
      <c r="Z23" s="1275"/>
      <c r="AA23" s="1275"/>
      <c r="AB23" s="1275"/>
      <c r="AC23" s="1275"/>
      <c r="AD23" s="1275"/>
      <c r="AE23" s="1275"/>
      <c r="AF23" s="1275"/>
      <c r="AG23" s="1275"/>
      <c r="AH23" s="1275"/>
      <c r="AI23" s="1275"/>
      <c r="AJ23" s="1275"/>
      <c r="AK23" s="1275"/>
      <c r="AL23" s="1275"/>
      <c r="AM23" s="1275"/>
      <c r="AN23" s="1275"/>
      <c r="AO23" s="1275"/>
      <c r="AP23" s="1275"/>
      <c r="AQ23" s="1275"/>
      <c r="AR23" s="1275"/>
      <c r="AS23" s="1275"/>
      <c r="AT23" s="986"/>
      <c r="AU23" s="986"/>
    </row>
    <row r="24" spans="1:47" ht="15.05" customHeight="1">
      <c r="A24" s="603"/>
      <c r="B24" s="605" t="s">
        <v>1008</v>
      </c>
      <c r="C24" s="249"/>
      <c r="D24" s="433"/>
      <c r="E24" s="433"/>
      <c r="F24" s="433"/>
      <c r="G24" s="433"/>
      <c r="H24" s="421"/>
      <c r="I24" s="421"/>
      <c r="J24" s="421"/>
      <c r="K24" s="421"/>
      <c r="L24" s="421"/>
      <c r="M24" s="1171"/>
      <c r="N24" s="1171"/>
      <c r="O24" s="1171"/>
      <c r="P24" s="1171"/>
      <c r="Q24" s="1171"/>
      <c r="R24" s="1217"/>
      <c r="S24" s="1217"/>
      <c r="T24" s="1275"/>
      <c r="U24" s="1275"/>
      <c r="V24" s="1275"/>
      <c r="W24" s="1275"/>
      <c r="X24" s="1275"/>
      <c r="Y24" s="1275"/>
      <c r="Z24" s="1275"/>
      <c r="AA24" s="1275"/>
      <c r="AB24" s="1275"/>
      <c r="AC24" s="1275"/>
      <c r="AD24" s="1275"/>
      <c r="AE24" s="1275"/>
      <c r="AF24" s="1275"/>
      <c r="AG24" s="1275"/>
      <c r="AH24" s="1275"/>
      <c r="AI24" s="1275"/>
      <c r="AJ24" s="1275"/>
      <c r="AK24" s="1275"/>
      <c r="AL24" s="1275"/>
      <c r="AM24" s="1275"/>
      <c r="AN24" s="1275"/>
      <c r="AO24" s="1275"/>
      <c r="AP24" s="1275"/>
      <c r="AQ24" s="1275"/>
      <c r="AR24" s="1275"/>
      <c r="AS24" s="1275"/>
      <c r="AT24" s="986"/>
      <c r="AU24" s="986"/>
    </row>
    <row r="25" spans="1:47" ht="15.05" customHeight="1">
      <c r="A25" s="603"/>
      <c r="B25" s="1610" t="s">
        <v>1325</v>
      </c>
      <c r="C25" s="249"/>
      <c r="D25" s="433"/>
      <c r="E25" s="433"/>
      <c r="F25" s="433"/>
      <c r="G25" s="433"/>
      <c r="H25" s="421"/>
      <c r="I25" s="421"/>
      <c r="J25" s="421"/>
      <c r="K25" s="421"/>
      <c r="L25" s="421"/>
      <c r="M25" s="1171"/>
      <c r="N25" s="1171"/>
      <c r="O25" s="1171"/>
      <c r="P25" s="1171"/>
      <c r="Q25" s="1171"/>
      <c r="R25" s="1136"/>
      <c r="S25" s="1136"/>
      <c r="T25" s="1275"/>
      <c r="U25" s="1275"/>
      <c r="V25" s="1275"/>
      <c r="W25" s="1275"/>
      <c r="X25" s="1275"/>
      <c r="Y25" s="1275"/>
      <c r="Z25" s="1275"/>
      <c r="AA25" s="1826"/>
      <c r="AB25" s="1275"/>
      <c r="AC25" s="1275"/>
      <c r="AD25" s="1275"/>
      <c r="AE25" s="1275"/>
      <c r="AF25" s="1275"/>
      <c r="AG25" s="1275"/>
      <c r="AH25" s="1275"/>
      <c r="AI25" s="1275"/>
      <c r="AJ25" s="1275"/>
      <c r="AK25" s="1275"/>
      <c r="AL25" s="1275"/>
      <c r="AM25" s="1275"/>
      <c r="AN25" s="1275"/>
      <c r="AO25" s="1275"/>
      <c r="AP25" s="1275"/>
      <c r="AQ25" s="1275"/>
      <c r="AR25" s="1275"/>
      <c r="AS25" s="1275"/>
      <c r="AT25" s="986"/>
      <c r="AU25" s="986"/>
    </row>
    <row r="26" spans="1:47" ht="15.05" customHeight="1">
      <c r="A26" s="603"/>
      <c r="B26" s="1610" t="s">
        <v>1621</v>
      </c>
      <c r="C26" s="249"/>
      <c r="D26" s="433"/>
      <c r="E26" s="433"/>
      <c r="F26" s="433"/>
      <c r="G26" s="433"/>
      <c r="H26" s="421"/>
      <c r="I26" s="421"/>
      <c r="J26" s="421"/>
      <c r="K26" s="421"/>
      <c r="L26" s="421"/>
      <c r="M26" s="1171"/>
      <c r="N26" s="1171"/>
      <c r="O26" s="1171"/>
      <c r="P26" s="1171"/>
      <c r="Q26" s="1171"/>
      <c r="R26" s="1136"/>
      <c r="S26" s="1136"/>
      <c r="T26" s="1275"/>
      <c r="U26" s="1275"/>
      <c r="V26" s="1275"/>
      <c r="W26" s="1275"/>
      <c r="X26" s="1275"/>
      <c r="Y26" s="1275"/>
      <c r="Z26" s="1275"/>
      <c r="AA26" s="1275"/>
      <c r="AB26" s="1275"/>
      <c r="AC26" s="1275"/>
      <c r="AD26" s="1275"/>
      <c r="AE26" s="1275"/>
      <c r="AF26" s="1275"/>
      <c r="AG26" s="1275"/>
      <c r="AH26" s="1275"/>
      <c r="AI26" s="1275"/>
      <c r="AJ26" s="1275"/>
      <c r="AK26" s="1275"/>
      <c r="AL26" s="1275"/>
      <c r="AM26" s="1275"/>
      <c r="AN26" s="1275"/>
      <c r="AO26" s="1275"/>
      <c r="AP26" s="1275"/>
      <c r="AQ26" s="1275"/>
      <c r="AR26" s="1275"/>
      <c r="AS26" s="1275"/>
      <c r="AT26" s="986"/>
      <c r="AU26" s="986"/>
    </row>
    <row r="27" spans="1:47" ht="15.05" customHeight="1">
      <c r="A27" s="161"/>
      <c r="B27" s="605" t="s">
        <v>1121</v>
      </c>
      <c r="C27" s="249"/>
      <c r="D27" s="433"/>
      <c r="E27" s="433"/>
      <c r="F27" s="433"/>
      <c r="G27" s="433"/>
      <c r="H27" s="421"/>
      <c r="I27" s="421"/>
      <c r="J27" s="421"/>
      <c r="K27" s="421"/>
      <c r="L27" s="421"/>
      <c r="M27" s="1171"/>
      <c r="N27" s="1171"/>
      <c r="O27" s="1171"/>
      <c r="P27" s="756"/>
      <c r="Q27" s="1171"/>
      <c r="R27" s="1136"/>
      <c r="S27" s="1136"/>
      <c r="T27" s="1275"/>
      <c r="U27" s="1275"/>
      <c r="V27" s="1275"/>
      <c r="W27" s="1275"/>
      <c r="X27" s="1275"/>
      <c r="Y27" s="1275"/>
      <c r="Z27" s="1275"/>
      <c r="AA27" s="1275"/>
      <c r="AB27" s="1826"/>
      <c r="AC27" s="1826"/>
      <c r="AD27" s="1275"/>
      <c r="AE27" s="1275"/>
      <c r="AF27" s="1275"/>
      <c r="AG27" s="1275"/>
      <c r="AH27" s="1275"/>
      <c r="AI27" s="1275"/>
      <c r="AJ27" s="1275"/>
      <c r="AK27" s="1275"/>
      <c r="AL27" s="1275"/>
      <c r="AM27" s="1275"/>
      <c r="AN27" s="1275"/>
      <c r="AO27" s="1275"/>
      <c r="AP27" s="1275"/>
      <c r="AQ27" s="1275"/>
      <c r="AR27" s="1275"/>
      <c r="AS27" s="1275"/>
      <c r="AT27" s="986"/>
      <c r="AU27" s="986"/>
    </row>
    <row r="28" spans="1:47" ht="15.05" customHeight="1">
      <c r="A28" s="161"/>
      <c r="B28" s="605" t="s">
        <v>1009</v>
      </c>
      <c r="C28" s="249"/>
      <c r="D28" s="433"/>
      <c r="E28" s="433"/>
      <c r="F28" s="433"/>
      <c r="G28" s="433"/>
      <c r="H28" s="459"/>
      <c r="I28" s="459"/>
      <c r="J28" s="459"/>
      <c r="K28" s="459"/>
      <c r="L28" s="459"/>
      <c r="M28" s="1171"/>
      <c r="N28" s="1171"/>
      <c r="O28" s="1171"/>
      <c r="P28" s="1171"/>
      <c r="Q28" s="1171"/>
      <c r="R28" s="1136"/>
      <c r="S28" s="1136"/>
      <c r="T28" s="1275"/>
      <c r="U28" s="1275"/>
      <c r="V28" s="1275"/>
      <c r="W28" s="1275"/>
      <c r="X28" s="1275"/>
      <c r="Y28" s="1275"/>
      <c r="Z28" s="1275"/>
      <c r="AA28" s="1275"/>
      <c r="AB28" s="1826"/>
      <c r="AC28" s="1826"/>
      <c r="AD28" s="1275"/>
      <c r="AE28" s="1275"/>
      <c r="AF28" s="1275"/>
      <c r="AG28" s="1275"/>
      <c r="AH28" s="1275"/>
      <c r="AI28" s="1275"/>
      <c r="AJ28" s="1275"/>
      <c r="AK28" s="1275"/>
      <c r="AL28" s="1275"/>
      <c r="AM28" s="1275"/>
      <c r="AN28" s="1275"/>
      <c r="AO28" s="1275"/>
      <c r="AP28" s="1275"/>
      <c r="AQ28" s="1275"/>
      <c r="AR28" s="1275"/>
      <c r="AS28" s="1275"/>
      <c r="AT28" s="1276"/>
      <c r="AU28" s="1276"/>
    </row>
    <row r="29" spans="1:47" ht="15.05" customHeight="1">
      <c r="A29" s="161"/>
      <c r="B29" s="133"/>
      <c r="C29" s="249"/>
      <c r="D29" s="433"/>
      <c r="E29" s="451"/>
      <c r="F29" s="433"/>
      <c r="G29" s="433"/>
      <c r="H29" s="421"/>
      <c r="I29" s="421"/>
      <c r="J29" s="421"/>
      <c r="K29" s="421"/>
      <c r="L29" s="421"/>
      <c r="M29" s="1171"/>
      <c r="N29" s="1171"/>
      <c r="O29" s="1171"/>
      <c r="P29" s="1171"/>
      <c r="Q29" s="1171"/>
      <c r="R29" s="1136"/>
      <c r="S29" s="1136"/>
      <c r="T29" s="1275"/>
      <c r="U29" s="1275"/>
      <c r="V29" s="1275"/>
      <c r="W29" s="1275"/>
      <c r="X29" s="1275"/>
      <c r="Y29" s="1275"/>
      <c r="Z29" s="1275"/>
      <c r="AA29" s="1275"/>
      <c r="AB29" s="1275"/>
      <c r="AC29" s="1275"/>
      <c r="AD29" s="1275"/>
      <c r="AE29" s="1275"/>
      <c r="AF29" s="1275"/>
      <c r="AG29" s="1275"/>
      <c r="AH29" s="1275"/>
      <c r="AI29" s="1275"/>
      <c r="AJ29" s="1275"/>
      <c r="AK29" s="1275"/>
      <c r="AL29" s="1275"/>
      <c r="AM29" s="1275"/>
      <c r="AN29" s="1275"/>
      <c r="AO29" s="1275"/>
      <c r="AP29" s="1275"/>
      <c r="AQ29" s="1275"/>
      <c r="AR29" s="1275"/>
      <c r="AS29" s="1275"/>
      <c r="AT29" s="986"/>
      <c r="AU29" s="986"/>
    </row>
    <row r="30" spans="1:47" ht="15.05" customHeight="1">
      <c r="A30" s="4"/>
      <c r="B30" s="133"/>
      <c r="C30" s="249"/>
      <c r="D30" s="433"/>
      <c r="E30" s="451"/>
      <c r="F30" s="433"/>
      <c r="G30" s="433"/>
      <c r="H30" s="421"/>
      <c r="I30" s="421"/>
      <c r="J30" s="421"/>
      <c r="K30" s="421"/>
      <c r="L30" s="421"/>
      <c r="M30" s="1171"/>
      <c r="N30" s="1171"/>
      <c r="O30" s="1171"/>
      <c r="P30" s="1171"/>
      <c r="Q30" s="1171"/>
      <c r="R30" s="1136"/>
      <c r="S30" s="1136"/>
      <c r="T30" s="1275"/>
      <c r="U30" s="1275"/>
      <c r="V30" s="1275"/>
      <c r="W30" s="1275"/>
      <c r="X30" s="1275"/>
      <c r="Y30" s="1275"/>
      <c r="Z30" s="1275"/>
      <c r="AA30" s="1275"/>
      <c r="AB30" s="1275"/>
      <c r="AC30" s="1275"/>
      <c r="AD30" s="1275"/>
      <c r="AE30" s="1275"/>
      <c r="AF30" s="1275"/>
      <c r="AG30" s="1275"/>
      <c r="AH30" s="1275"/>
      <c r="AI30" s="1275"/>
      <c r="AJ30" s="1275"/>
      <c r="AK30" s="1275"/>
      <c r="AL30" s="1275"/>
      <c r="AM30" s="1275"/>
      <c r="AN30" s="1275"/>
      <c r="AO30" s="1275"/>
      <c r="AP30" s="1275"/>
      <c r="AQ30" s="1275"/>
      <c r="AR30" s="1275"/>
      <c r="AS30" s="1275"/>
      <c r="AT30" s="986"/>
      <c r="AU30" s="986"/>
    </row>
    <row r="31" spans="1:47" ht="15.05" customHeight="1">
      <c r="A31" s="4"/>
      <c r="B31" s="133"/>
      <c r="C31" s="249"/>
      <c r="D31" s="433"/>
      <c r="E31" s="451"/>
      <c r="F31" s="433"/>
      <c r="G31" s="433"/>
      <c r="H31" s="251"/>
      <c r="I31" s="251"/>
      <c r="J31" s="251"/>
      <c r="K31" s="251"/>
      <c r="L31" s="251"/>
      <c r="M31" s="1271"/>
      <c r="N31" s="1271"/>
      <c r="O31" s="1271"/>
      <c r="P31" s="1271"/>
      <c r="Q31" s="1171"/>
      <c r="R31" s="1136"/>
      <c r="S31" s="1136"/>
      <c r="T31" s="1275"/>
      <c r="U31" s="1275"/>
      <c r="V31" s="1275"/>
      <c r="W31" s="1275"/>
      <c r="X31" s="1275"/>
      <c r="Y31" s="1275"/>
      <c r="Z31" s="1275"/>
      <c r="AA31" s="1275"/>
      <c r="AB31" s="1275"/>
      <c r="AC31" s="1275"/>
      <c r="AD31" s="1275"/>
      <c r="AE31" s="1275"/>
      <c r="AF31" s="1275"/>
      <c r="AG31" s="1275"/>
      <c r="AH31" s="1275"/>
      <c r="AI31" s="1275"/>
      <c r="AJ31" s="1275"/>
      <c r="AK31" s="1275"/>
      <c r="AL31" s="1275"/>
      <c r="AM31" s="1275"/>
      <c r="AN31" s="1275"/>
      <c r="AO31" s="1275"/>
      <c r="AP31" s="1275"/>
      <c r="AQ31" s="1275"/>
      <c r="AR31" s="1275"/>
      <c r="AS31" s="1275"/>
      <c r="AT31" s="986"/>
      <c r="AU31" s="986"/>
    </row>
    <row r="32" spans="1:47" s="1151" customFormat="1" ht="15.05" customHeight="1">
      <c r="A32" s="4"/>
      <c r="B32" s="133"/>
      <c r="D32" s="433"/>
      <c r="E32" s="451"/>
      <c r="F32" s="433"/>
      <c r="G32" s="433"/>
      <c r="H32" s="251"/>
      <c r="I32" s="251"/>
      <c r="J32" s="251"/>
      <c r="K32" s="251"/>
      <c r="L32" s="251"/>
      <c r="M32" s="1272"/>
      <c r="N32" s="1272"/>
      <c r="O32" s="1272"/>
      <c r="P32" s="1272"/>
      <c r="Q32" s="756"/>
      <c r="R32" s="756"/>
      <c r="S32" s="756"/>
      <c r="T32" s="1202"/>
      <c r="U32" s="1202"/>
      <c r="V32" s="1202"/>
      <c r="W32" s="1202"/>
      <c r="X32" s="1202"/>
      <c r="Y32" s="1202"/>
      <c r="Z32" s="1202"/>
      <c r="AA32" s="1202"/>
      <c r="AB32" s="1202"/>
      <c r="AC32" s="1202"/>
      <c r="AD32" s="1202"/>
      <c r="AE32" s="1202"/>
      <c r="AF32" s="1202"/>
      <c r="AG32" s="1202"/>
      <c r="AH32" s="1202"/>
      <c r="AI32" s="1202"/>
      <c r="AJ32" s="1202"/>
      <c r="AK32" s="1202"/>
      <c r="AL32" s="1202"/>
      <c r="AM32" s="1202"/>
      <c r="AN32" s="1202"/>
      <c r="AO32" s="1202"/>
      <c r="AP32" s="1202"/>
      <c r="AQ32" s="1202"/>
      <c r="AR32" s="1202"/>
      <c r="AS32" s="1202"/>
      <c r="AT32" s="986"/>
      <c r="AU32" s="986"/>
    </row>
    <row r="33" spans="1:47" ht="15.05" customHeight="1">
      <c r="A33" s="4"/>
      <c r="B33" s="133"/>
      <c r="C33" s="116"/>
      <c r="D33" s="1166"/>
      <c r="E33" s="1166"/>
      <c r="F33" s="1166"/>
      <c r="G33" s="421"/>
      <c r="H33" s="256"/>
      <c r="I33" s="256"/>
      <c r="J33" s="256"/>
      <c r="K33" s="256"/>
      <c r="L33" s="256"/>
      <c r="M33" s="256"/>
      <c r="N33" s="256"/>
      <c r="O33" s="256"/>
      <c r="P33" s="256"/>
      <c r="Q33" s="256"/>
      <c r="R33" s="256"/>
      <c r="S33" s="256"/>
      <c r="T33" s="256"/>
      <c r="U33" s="256"/>
      <c r="V33" s="256"/>
      <c r="W33" s="256"/>
      <c r="X33" s="256"/>
      <c r="Y33" s="256"/>
      <c r="Z33" s="256"/>
      <c r="AA33" s="256"/>
      <c r="AB33" s="256"/>
      <c r="AC33" s="256"/>
      <c r="AD33" s="256"/>
      <c r="AE33" s="256"/>
      <c r="AF33" s="256"/>
      <c r="AG33" s="256"/>
      <c r="AH33" s="256"/>
      <c r="AI33" s="256"/>
      <c r="AJ33" s="256"/>
      <c r="AK33" s="256"/>
      <c r="AL33" s="256"/>
      <c r="AM33" s="256"/>
      <c r="AN33" s="256"/>
      <c r="AO33" s="256"/>
      <c r="AP33" s="256"/>
      <c r="AQ33" s="256"/>
      <c r="AR33" s="256"/>
      <c r="AS33" s="256"/>
      <c r="AT33" s="421"/>
      <c r="AU33" s="421"/>
    </row>
    <row r="34" spans="1:47" ht="15.05" customHeight="1">
      <c r="A34" s="4"/>
      <c r="B34" s="133"/>
      <c r="C34" s="116"/>
      <c r="H34" s="116"/>
      <c r="I34" s="116"/>
      <c r="J34" s="116"/>
      <c r="K34" s="116"/>
      <c r="L34" s="116"/>
      <c r="M34" s="116"/>
      <c r="N34" s="116"/>
      <c r="O34" s="116"/>
      <c r="P34" s="116"/>
      <c r="Q34" s="118"/>
      <c r="R34" s="118"/>
      <c r="S34" s="326"/>
      <c r="T34" s="326"/>
      <c r="U34" s="1152"/>
      <c r="V34" s="1152"/>
      <c r="W34" s="1152"/>
      <c r="X34" s="1152"/>
      <c r="Y34" s="1152"/>
      <c r="Z34" s="1152"/>
      <c r="AA34" s="1152"/>
      <c r="AB34" s="1152"/>
      <c r="AC34" s="1152"/>
      <c r="AD34" s="1152"/>
      <c r="AE34" s="1152"/>
      <c r="AF34" s="1152"/>
      <c r="AG34" s="1152"/>
      <c r="AH34" s="1152"/>
      <c r="AI34" s="1152"/>
      <c r="AJ34" s="1152"/>
      <c r="AK34" s="1152"/>
      <c r="AL34" s="1152"/>
      <c r="AM34" s="1152"/>
      <c r="AN34" s="1152"/>
      <c r="AO34" s="1152"/>
      <c r="AP34" s="1152"/>
      <c r="AQ34" s="1152"/>
      <c r="AR34" s="1152"/>
      <c r="AS34" s="1152"/>
      <c r="AT34" s="118"/>
      <c r="AU34" s="118"/>
    </row>
    <row r="35" spans="1:47" ht="15.05" customHeight="1">
      <c r="A35" s="4"/>
      <c r="B35" s="133"/>
      <c r="C35" s="116"/>
      <c r="H35" s="116"/>
      <c r="I35" s="116"/>
      <c r="J35" s="116"/>
      <c r="K35" s="116"/>
      <c r="L35" s="116"/>
      <c r="M35" s="116"/>
      <c r="N35" s="116"/>
      <c r="O35" s="116"/>
      <c r="P35" s="116"/>
      <c r="Q35" s="118"/>
      <c r="R35" s="118"/>
      <c r="S35" s="326"/>
      <c r="T35" s="326"/>
      <c r="U35" s="1152"/>
      <c r="V35" s="1152"/>
      <c r="W35" s="1152"/>
      <c r="X35" s="1152"/>
      <c r="Y35" s="1152"/>
      <c r="Z35" s="1152"/>
      <c r="AA35" s="1152"/>
      <c r="AB35" s="1152"/>
      <c r="AC35" s="1152"/>
      <c r="AD35" s="1152"/>
      <c r="AE35" s="1152"/>
      <c r="AF35" s="1152"/>
      <c r="AG35" s="1152"/>
      <c r="AH35" s="1152"/>
      <c r="AI35" s="1152"/>
      <c r="AJ35" s="1152"/>
      <c r="AK35" s="1152"/>
      <c r="AL35" s="1152"/>
      <c r="AM35" s="1152"/>
      <c r="AN35" s="1152"/>
      <c r="AO35" s="1152"/>
      <c r="AP35" s="1152"/>
      <c r="AQ35" s="1152"/>
      <c r="AR35" s="1152"/>
      <c r="AS35" s="1152"/>
      <c r="AT35" s="118"/>
      <c r="AU35" s="118"/>
    </row>
    <row r="36" spans="1:47" ht="15.05" customHeight="1">
      <c r="A36" s="4"/>
      <c r="B36" s="133"/>
      <c r="C36" s="116"/>
      <c r="H36" s="116"/>
      <c r="I36" s="116"/>
      <c r="J36" s="116"/>
      <c r="K36" s="116"/>
      <c r="L36" s="116"/>
      <c r="M36" s="116"/>
      <c r="N36" s="116"/>
      <c r="O36" s="116"/>
      <c r="P36" s="116"/>
      <c r="Q36" s="118"/>
      <c r="R36" s="118"/>
      <c r="S36" s="326"/>
      <c r="T36" s="326"/>
      <c r="U36" s="1152"/>
      <c r="V36" s="1152"/>
      <c r="W36" s="1152"/>
      <c r="X36" s="1152"/>
      <c r="Y36" s="1152"/>
      <c r="Z36" s="1152"/>
      <c r="AA36" s="1152"/>
      <c r="AB36" s="1152"/>
      <c r="AC36" s="1152"/>
      <c r="AD36" s="1152"/>
      <c r="AE36" s="1152"/>
      <c r="AF36" s="1152"/>
      <c r="AG36" s="1152"/>
      <c r="AH36" s="1152"/>
      <c r="AI36" s="1152"/>
      <c r="AJ36" s="1152"/>
      <c r="AK36" s="1152"/>
      <c r="AL36" s="1152"/>
      <c r="AM36" s="1152"/>
      <c r="AN36" s="1152"/>
      <c r="AO36" s="1152"/>
      <c r="AP36" s="1152"/>
      <c r="AQ36" s="1152"/>
      <c r="AR36" s="1152"/>
      <c r="AS36" s="1152"/>
      <c r="AT36" s="1152"/>
      <c r="AU36" s="272">
        <v>10</v>
      </c>
    </row>
    <row r="37" spans="1:47" s="1130" customFormat="1" ht="5.05" customHeight="1">
      <c r="A37" s="532"/>
      <c r="B37" s="527"/>
      <c r="C37" s="554"/>
      <c r="D37" s="533"/>
      <c r="H37" s="1186"/>
      <c r="I37" s="1186"/>
      <c r="J37" s="1186"/>
      <c r="K37" s="1186"/>
      <c r="L37" s="1186"/>
      <c r="M37" s="1186"/>
      <c r="N37" s="1186"/>
      <c r="O37" s="1186"/>
      <c r="P37" s="1186"/>
      <c r="Q37" s="1186"/>
      <c r="R37" s="1186"/>
      <c r="S37" s="1186"/>
      <c r="T37" s="1186"/>
      <c r="U37" s="1186"/>
      <c r="V37" s="1186"/>
      <c r="W37" s="1186"/>
      <c r="X37" s="1186"/>
      <c r="Y37" s="1186"/>
      <c r="Z37" s="1186"/>
      <c r="AA37" s="1186"/>
      <c r="AB37" s="1186"/>
      <c r="AC37" s="1186"/>
      <c r="AD37" s="1186"/>
      <c r="AE37" s="1186"/>
      <c r="AF37" s="1186"/>
      <c r="AG37" s="1186"/>
      <c r="AH37" s="1186"/>
      <c r="AI37" s="1186"/>
      <c r="AJ37" s="1186"/>
      <c r="AK37" s="1186"/>
      <c r="AL37" s="1186"/>
      <c r="AM37" s="1186"/>
      <c r="AN37" s="1186"/>
      <c r="AO37" s="1186"/>
      <c r="AP37" s="1186"/>
      <c r="AQ37" s="1186"/>
      <c r="AR37" s="1186"/>
      <c r="AS37" s="1186"/>
      <c r="AT37" s="1186"/>
      <c r="AU37" s="1186"/>
    </row>
    <row r="38" spans="1:47" s="1132" customFormat="1" ht="20.05" customHeight="1">
      <c r="A38" s="561"/>
      <c r="B38" s="562"/>
      <c r="C38" s="582"/>
      <c r="D38" s="564"/>
      <c r="H38" s="1266" t="s">
        <v>703</v>
      </c>
      <c r="I38" s="1266" t="s">
        <v>722</v>
      </c>
      <c r="J38" s="1266" t="s">
        <v>732</v>
      </c>
      <c r="K38" s="1266" t="s">
        <v>738</v>
      </c>
      <c r="L38" s="1266" t="s">
        <v>739</v>
      </c>
      <c r="M38" s="1266" t="s">
        <v>762</v>
      </c>
      <c r="N38" s="1266" t="s">
        <v>773</v>
      </c>
      <c r="O38" s="1266" t="s">
        <v>780</v>
      </c>
      <c r="P38" s="1266" t="s">
        <v>785</v>
      </c>
      <c r="Q38" s="1266" t="s">
        <v>778</v>
      </c>
      <c r="R38" s="1266" t="s">
        <v>974</v>
      </c>
      <c r="S38" s="1266" t="s">
        <v>1090</v>
      </c>
      <c r="T38" s="1266" t="s">
        <v>1169</v>
      </c>
      <c r="U38" s="1303" t="s">
        <v>1231</v>
      </c>
      <c r="V38" s="1303" t="s">
        <v>1249</v>
      </c>
      <c r="W38" s="1453" t="s">
        <v>1557</v>
      </c>
      <c r="X38" s="1492" t="s">
        <v>1558</v>
      </c>
      <c r="Y38" s="1518" t="s">
        <v>1559</v>
      </c>
      <c r="Z38" s="1528" t="s">
        <v>1287</v>
      </c>
      <c r="AA38" s="1530" t="s">
        <v>1288</v>
      </c>
      <c r="AB38" s="1614" t="s">
        <v>1371</v>
      </c>
      <c r="AC38" s="1726" t="s">
        <v>1397</v>
      </c>
      <c r="AD38" s="1750" t="s">
        <v>1394</v>
      </c>
      <c r="AE38" s="1772" t="s">
        <v>1409</v>
      </c>
      <c r="AF38" s="1782" t="s">
        <v>1411</v>
      </c>
      <c r="AG38" s="1782" t="s">
        <v>1415</v>
      </c>
      <c r="AH38" s="1816" t="s">
        <v>1421</v>
      </c>
      <c r="AI38" s="1845" t="s">
        <v>1560</v>
      </c>
      <c r="AJ38" s="1864" t="s">
        <v>1501</v>
      </c>
      <c r="AK38" s="1858" t="s">
        <v>1577</v>
      </c>
      <c r="AL38" s="1893" t="s">
        <v>1488</v>
      </c>
      <c r="AM38" s="1910" t="s">
        <v>1489</v>
      </c>
      <c r="AN38" s="1952" t="s">
        <v>1494</v>
      </c>
      <c r="AO38" s="2000" t="s">
        <v>1561</v>
      </c>
      <c r="AP38" s="1952" t="s">
        <v>1589</v>
      </c>
      <c r="AQ38" s="2009" t="s">
        <v>1529</v>
      </c>
      <c r="AR38" s="2027" t="s">
        <v>1562</v>
      </c>
      <c r="AS38" s="2000" t="s">
        <v>1563</v>
      </c>
      <c r="AT38" s="1266" t="s">
        <v>5</v>
      </c>
      <c r="AU38" s="827" t="s">
        <v>1062</v>
      </c>
    </row>
    <row r="39" spans="1:47" s="1152" customFormat="1" ht="12.1" customHeight="1">
      <c r="A39" s="4"/>
      <c r="B39" s="283"/>
      <c r="C39" s="259"/>
      <c r="H39" s="1106"/>
      <c r="I39" s="1106"/>
      <c r="J39" s="1106"/>
      <c r="K39" s="1106"/>
      <c r="L39" s="1106"/>
      <c r="M39" s="1106"/>
      <c r="N39" s="1106"/>
      <c r="O39" s="1106"/>
      <c r="P39" s="1106"/>
      <c r="Q39" s="1106"/>
      <c r="R39" s="1106"/>
      <c r="S39" s="1106"/>
      <c r="T39" s="1106"/>
      <c r="U39" s="1106"/>
      <c r="V39" s="1106"/>
      <c r="W39" s="1106"/>
      <c r="X39" s="1106"/>
      <c r="Y39" s="1106"/>
      <c r="Z39" s="1106"/>
      <c r="AA39" s="1106"/>
      <c r="AB39" s="1106"/>
      <c r="AC39" s="1106"/>
      <c r="AD39" s="1106"/>
      <c r="AE39" s="1106"/>
      <c r="AF39" s="1106"/>
      <c r="AG39" s="1106"/>
      <c r="AH39" s="1106"/>
      <c r="AI39" s="1106"/>
      <c r="AJ39" s="1106"/>
      <c r="AK39" s="1106"/>
      <c r="AL39" s="1106"/>
      <c r="AM39" s="1106"/>
      <c r="AN39" s="1106"/>
      <c r="AO39" s="1106"/>
      <c r="AP39" s="1106"/>
      <c r="AQ39" s="1106"/>
      <c r="AR39" s="1106"/>
      <c r="AS39" s="1106"/>
      <c r="AT39" s="1154"/>
      <c r="AU39" s="1154"/>
    </row>
    <row r="40" spans="1:47" s="1151" customFormat="1" ht="15.05" customHeight="1">
      <c r="A40" s="159" t="s">
        <v>55</v>
      </c>
      <c r="B40" s="160"/>
      <c r="C40" s="249"/>
      <c r="D40" s="553" t="s">
        <v>1214</v>
      </c>
      <c r="E40" s="32"/>
      <c r="F40" s="432"/>
      <c r="G40" s="432"/>
      <c r="H40" s="256"/>
      <c r="I40" s="256"/>
      <c r="J40" s="256"/>
      <c r="K40" s="256"/>
      <c r="L40" s="256"/>
      <c r="M40" s="256"/>
      <c r="N40" s="256"/>
      <c r="O40" s="256"/>
      <c r="P40" s="256"/>
      <c r="Q40" s="256"/>
      <c r="R40" s="256"/>
      <c r="S40" s="256"/>
      <c r="T40" s="256"/>
      <c r="U40" s="256"/>
      <c r="V40" s="256"/>
      <c r="W40" s="256"/>
      <c r="X40" s="256"/>
      <c r="Y40" s="256"/>
      <c r="Z40" s="256"/>
      <c r="AA40" s="256"/>
      <c r="AB40" s="256"/>
      <c r="AC40" s="256"/>
      <c r="AD40" s="256"/>
      <c r="AE40" s="256"/>
      <c r="AF40" s="256"/>
      <c r="AG40" s="256"/>
      <c r="AH40" s="256"/>
      <c r="AI40" s="256"/>
      <c r="AJ40" s="256"/>
      <c r="AK40" s="256"/>
      <c r="AL40" s="256"/>
      <c r="AM40" s="256"/>
      <c r="AN40" s="256"/>
      <c r="AO40" s="256"/>
      <c r="AP40" s="256"/>
      <c r="AQ40" s="256"/>
      <c r="AR40" s="256"/>
      <c r="AS40" s="256"/>
      <c r="AT40" s="421"/>
      <c r="AU40" s="1187" t="s">
        <v>76</v>
      </c>
    </row>
    <row r="41" spans="1:47" s="1151" customFormat="1" ht="15.05" customHeight="1" thickBot="1">
      <c r="A41" s="161"/>
      <c r="B41" s="162"/>
      <c r="C41" s="249"/>
      <c r="D41" s="433"/>
      <c r="E41" s="412" t="s">
        <v>797</v>
      </c>
      <c r="F41" s="248"/>
      <c r="G41" s="248"/>
      <c r="H41" s="248"/>
      <c r="I41" s="248"/>
      <c r="J41" s="248"/>
      <c r="K41" s="248"/>
      <c r="L41" s="248"/>
      <c r="M41" s="1170">
        <v>247.93224029799998</v>
      </c>
      <c r="N41" s="1170">
        <v>209.62957896800006</v>
      </c>
      <c r="O41" s="1170">
        <v>195.62261059899993</v>
      </c>
      <c r="P41" s="1170">
        <v>196.56886865199988</v>
      </c>
      <c r="Q41" s="1339">
        <v>849.75329851699985</v>
      </c>
      <c r="R41" s="1141">
        <v>229.85085384799993</v>
      </c>
      <c r="S41" s="1141">
        <v>286.95873113699997</v>
      </c>
      <c r="T41" s="1313">
        <v>201.63450990000013</v>
      </c>
      <c r="U41" s="1313">
        <v>170.05105025699982</v>
      </c>
      <c r="V41" s="1362">
        <v>888.49514514199984</v>
      </c>
      <c r="W41" s="1313">
        <v>258.02610254600006</v>
      </c>
      <c r="X41" s="1313">
        <v>108.21338042599996</v>
      </c>
      <c r="Y41" s="1313">
        <v>198.82378164699992</v>
      </c>
      <c r="Z41" s="1313">
        <v>151.80653146300006</v>
      </c>
      <c r="AA41" s="1362">
        <v>716.86979608199999</v>
      </c>
      <c r="AB41" s="1313">
        <v>263.69119465700004</v>
      </c>
      <c r="AC41" s="1313">
        <v>257.99969369899992</v>
      </c>
      <c r="AD41" s="1313">
        <v>277.03666975200008</v>
      </c>
      <c r="AE41" s="1313">
        <v>155.43383203199994</v>
      </c>
      <c r="AF41" s="1362">
        <v>954.16139013999998</v>
      </c>
      <c r="AG41" s="1313">
        <v>210.19081383999992</v>
      </c>
      <c r="AH41" s="1313">
        <v>271.72568499300002</v>
      </c>
      <c r="AI41" s="1313">
        <v>52.188309249000156</v>
      </c>
      <c r="AJ41" s="1313">
        <v>204.84174314199981</v>
      </c>
      <c r="AK41" s="1362">
        <v>738.9465512239999</v>
      </c>
      <c r="AL41" s="1313">
        <v>217.06000886500038</v>
      </c>
      <c r="AM41" s="1313">
        <v>164.62638218699925</v>
      </c>
      <c r="AN41" s="1313">
        <v>176.18034103499917</v>
      </c>
      <c r="AO41" s="1313">
        <v>115.63580055300258</v>
      </c>
      <c r="AP41" s="1362">
        <v>673.50253264000139</v>
      </c>
      <c r="AQ41" s="1313">
        <v>264.44032494600003</v>
      </c>
      <c r="AR41" s="1313">
        <v>347.32511519799812</v>
      </c>
      <c r="AS41" s="1657">
        <v>367.1014753980038</v>
      </c>
      <c r="AT41" s="973">
        <v>5.6939044528155902E-2</v>
      </c>
      <c r="AU41" s="973">
        <v>1.083668775082443</v>
      </c>
    </row>
    <row r="42" spans="1:47" s="1151" customFormat="1" ht="15.05" customHeight="1" thickTop="1">
      <c r="A42" s="602" t="s">
        <v>992</v>
      </c>
      <c r="B42" s="604"/>
      <c r="C42" s="249"/>
      <c r="D42" s="433"/>
      <c r="E42" s="431" t="s">
        <v>1073</v>
      </c>
      <c r="F42" s="432"/>
      <c r="G42" s="432"/>
      <c r="H42" s="421"/>
      <c r="I42" s="421"/>
      <c r="J42" s="421"/>
      <c r="K42" s="421"/>
      <c r="L42" s="421"/>
      <c r="M42" s="1173">
        <v>245.86502823199999</v>
      </c>
      <c r="N42" s="1173">
        <v>230.88140012299999</v>
      </c>
      <c r="O42" s="1173">
        <v>221.67945524400005</v>
      </c>
      <c r="P42" s="1173">
        <v>212.75765872199997</v>
      </c>
      <c r="Q42" s="1334">
        <v>911.183542321</v>
      </c>
      <c r="R42" s="1142">
        <v>235.55455758299999</v>
      </c>
      <c r="S42" s="1142">
        <v>254.576235314</v>
      </c>
      <c r="T42" s="1273">
        <v>237.47846866300006</v>
      </c>
      <c r="U42" s="1273">
        <v>244.47501264199991</v>
      </c>
      <c r="V42" s="1363">
        <v>972.08427420199996</v>
      </c>
      <c r="W42" s="1273">
        <v>243.404172528</v>
      </c>
      <c r="X42" s="1273">
        <v>212.42921942300001</v>
      </c>
      <c r="Y42" s="1273">
        <v>206.73758517100003</v>
      </c>
      <c r="Z42" s="1273">
        <v>183.40645583799994</v>
      </c>
      <c r="AA42" s="1363">
        <v>845.97743295999999</v>
      </c>
      <c r="AB42" s="1273">
        <v>242.22931268299999</v>
      </c>
      <c r="AC42" s="1273">
        <v>236.327232348</v>
      </c>
      <c r="AD42" s="1273">
        <v>241.02326271700002</v>
      </c>
      <c r="AE42" s="1273">
        <v>212.63711065799998</v>
      </c>
      <c r="AF42" s="1363">
        <v>932.21691840599999</v>
      </c>
      <c r="AG42" s="1273">
        <v>225.57685876400001</v>
      </c>
      <c r="AH42" s="1273">
        <v>241.719094617</v>
      </c>
      <c r="AI42" s="1273">
        <v>232.74148475000004</v>
      </c>
      <c r="AJ42" s="1273">
        <v>227.00722243799999</v>
      </c>
      <c r="AK42" s="1363">
        <v>927.04466056900003</v>
      </c>
      <c r="AL42" s="1273">
        <v>224.33391584</v>
      </c>
      <c r="AM42" s="1273">
        <v>220.02906674199997</v>
      </c>
      <c r="AN42" s="1273">
        <v>221.76203520900003</v>
      </c>
      <c r="AO42" s="1273">
        <v>213.98097169200003</v>
      </c>
      <c r="AP42" s="1363">
        <v>880.10598948300003</v>
      </c>
      <c r="AQ42" s="1273">
        <v>263.66115875500003</v>
      </c>
      <c r="AR42" s="1273">
        <v>257.85867873799992</v>
      </c>
      <c r="AS42" s="1658">
        <v>261.38908207700013</v>
      </c>
      <c r="AT42" s="1828">
        <v>1.3691233338658737E-2</v>
      </c>
      <c r="AU42" s="1828">
        <v>0.17869175321489772</v>
      </c>
    </row>
    <row r="43" spans="1:47" s="1151" customFormat="1" ht="15.05" customHeight="1">
      <c r="A43" s="604"/>
      <c r="B43" s="605" t="s">
        <v>993</v>
      </c>
      <c r="C43" s="249"/>
      <c r="D43" s="433"/>
      <c r="E43" s="432"/>
      <c r="F43" s="432" t="s">
        <v>845</v>
      </c>
      <c r="G43" s="432"/>
      <c r="H43" s="421"/>
      <c r="I43" s="421"/>
      <c r="J43" s="421"/>
      <c r="K43" s="421"/>
      <c r="L43" s="421"/>
      <c r="M43" s="1171">
        <v>96.920052515000009</v>
      </c>
      <c r="N43" s="1171">
        <v>90.986448987999992</v>
      </c>
      <c r="O43" s="1171">
        <v>86.470874459000015</v>
      </c>
      <c r="P43" s="1171">
        <v>74.691407034999997</v>
      </c>
      <c r="Q43" s="1332">
        <v>349.07478299700006</v>
      </c>
      <c r="R43" s="1136">
        <v>89.641635992999994</v>
      </c>
      <c r="S43" s="1136">
        <v>100.63952449300001</v>
      </c>
      <c r="T43" s="1136">
        <v>83.837501922999991</v>
      </c>
      <c r="U43" s="1136">
        <v>72.318123864999976</v>
      </c>
      <c r="V43" s="1364">
        <v>346.43678627399993</v>
      </c>
      <c r="W43" s="1136">
        <v>68.396852587142007</v>
      </c>
      <c r="X43" s="1136">
        <v>53.156812127000009</v>
      </c>
      <c r="Y43" s="1136">
        <v>53.725284166999998</v>
      </c>
      <c r="Z43" s="1136">
        <v>56.370141769999982</v>
      </c>
      <c r="AA43" s="1364">
        <v>231.64909065114199</v>
      </c>
      <c r="AB43" s="1136">
        <v>73.000945860000002</v>
      </c>
      <c r="AC43" s="1136">
        <v>65.913684403000005</v>
      </c>
      <c r="AD43" s="1136">
        <v>75.139455072000004</v>
      </c>
      <c r="AE43" s="1136">
        <v>66.696491755000011</v>
      </c>
      <c r="AF43" s="1364">
        <v>280.75057708999998</v>
      </c>
      <c r="AG43" s="1818">
        <v>64.202084028000002</v>
      </c>
      <c r="AH43" s="1136">
        <v>66.150847467000006</v>
      </c>
      <c r="AI43" s="1136">
        <v>70.35648679900001</v>
      </c>
      <c r="AJ43" s="1136">
        <v>91.650250267999979</v>
      </c>
      <c r="AK43" s="1364">
        <v>292.35966856200002</v>
      </c>
      <c r="AL43" s="1136">
        <v>66.798278009000015</v>
      </c>
      <c r="AM43" s="1136">
        <v>63.529798091999979</v>
      </c>
      <c r="AN43" s="1136">
        <v>65.051950290000008</v>
      </c>
      <c r="AO43" s="1136">
        <v>67.719268440999997</v>
      </c>
      <c r="AP43" s="1364">
        <v>263.099294832</v>
      </c>
      <c r="AQ43" s="1136">
        <v>79.034535476000002</v>
      </c>
      <c r="AR43" s="1136">
        <v>74.370654566000013</v>
      </c>
      <c r="AS43" s="1134">
        <v>82.26413239599998</v>
      </c>
      <c r="AT43" s="1828">
        <v>0.10613699551339728</v>
      </c>
      <c r="AU43" s="1828">
        <v>0.26459133091734355</v>
      </c>
    </row>
    <row r="44" spans="1:47" s="1151" customFormat="1" ht="15.05" customHeight="1">
      <c r="A44" s="604"/>
      <c r="B44" s="605" t="s">
        <v>994</v>
      </c>
      <c r="C44" s="249"/>
      <c r="D44" s="433"/>
      <c r="E44" s="432"/>
      <c r="F44" s="432"/>
      <c r="G44" s="432" t="s">
        <v>846</v>
      </c>
      <c r="H44" s="421"/>
      <c r="I44" s="421"/>
      <c r="J44" s="421"/>
      <c r="K44" s="421"/>
      <c r="L44" s="421"/>
      <c r="M44" s="1171">
        <v>49.320052515</v>
      </c>
      <c r="N44" s="1171">
        <v>48.886448987999998</v>
      </c>
      <c r="O44" s="1171">
        <v>43.270874458999998</v>
      </c>
      <c r="P44" s="1171">
        <v>33.691407034999997</v>
      </c>
      <c r="Q44" s="1332">
        <v>175.16878299699999</v>
      </c>
      <c r="R44" s="1217">
        <v>41.241635993000003</v>
      </c>
      <c r="S44" s="1217">
        <v>47.024524493000001</v>
      </c>
      <c r="T44" s="1275">
        <v>38.767501922999998</v>
      </c>
      <c r="U44" s="1275">
        <v>41.523123864999988</v>
      </c>
      <c r="V44" s="1365">
        <v>168.55678627399999</v>
      </c>
      <c r="W44" s="1275">
        <v>33.055896591</v>
      </c>
      <c r="X44" s="1275">
        <v>19.202138412000004</v>
      </c>
      <c r="Y44" s="1275">
        <v>19.244415793000002</v>
      </c>
      <c r="Z44" s="1275">
        <v>21.25289776999999</v>
      </c>
      <c r="AA44" s="1365">
        <v>92.755348565999995</v>
      </c>
      <c r="AB44" s="1275">
        <v>29.679455860000001</v>
      </c>
      <c r="AC44" s="1275">
        <v>29.189874403000001</v>
      </c>
      <c r="AD44" s="1275">
        <v>34.316442103999997</v>
      </c>
      <c r="AE44" s="1275">
        <v>32.945945386999995</v>
      </c>
      <c r="AF44" s="1365">
        <v>126.13171775399999</v>
      </c>
      <c r="AG44" s="1829">
        <v>36.502084027999999</v>
      </c>
      <c r="AH44" s="1275">
        <v>38.650847467000006</v>
      </c>
      <c r="AI44" s="1275">
        <v>34.756486799000001</v>
      </c>
      <c r="AJ44" s="1275">
        <v>31.450250267999991</v>
      </c>
      <c r="AK44" s="1365">
        <v>141.359668562</v>
      </c>
      <c r="AL44" s="1275">
        <v>36.098278009000005</v>
      </c>
      <c r="AM44" s="1275">
        <v>38.453849563999988</v>
      </c>
      <c r="AN44" s="1275">
        <v>38.497172363000004</v>
      </c>
      <c r="AO44" s="1275">
        <v>38.739268440999993</v>
      </c>
      <c r="AP44" s="1365">
        <v>151.78856837699999</v>
      </c>
      <c r="AQ44" s="1275">
        <v>39.684535476000001</v>
      </c>
      <c r="AR44" s="1275">
        <v>42.770856302999995</v>
      </c>
      <c r="AS44" s="1659">
        <v>44.28188596599999</v>
      </c>
      <c r="AT44" s="1828">
        <v>3.5328487517188423E-2</v>
      </c>
      <c r="AU44" s="1828">
        <v>0.15026333748500775</v>
      </c>
    </row>
    <row r="45" spans="1:47" s="1151" customFormat="1" ht="15.05" customHeight="1">
      <c r="A45" s="603"/>
      <c r="B45" s="605" t="s">
        <v>995</v>
      </c>
      <c r="C45" s="249"/>
      <c r="D45" s="433"/>
      <c r="E45" s="432"/>
      <c r="F45" s="432"/>
      <c r="G45" s="432" t="s">
        <v>847</v>
      </c>
      <c r="H45" s="421"/>
      <c r="I45" s="421"/>
      <c r="J45" s="421"/>
      <c r="K45" s="421"/>
      <c r="L45" s="421"/>
      <c r="M45" s="1171">
        <v>22.5</v>
      </c>
      <c r="N45" s="1171">
        <v>20.799999999999997</v>
      </c>
      <c r="O45" s="1171">
        <v>23.100000000000009</v>
      </c>
      <c r="P45" s="1171">
        <v>19</v>
      </c>
      <c r="Q45" s="1332">
        <v>85.859000000000009</v>
      </c>
      <c r="R45" s="1136">
        <v>22.5</v>
      </c>
      <c r="S45" s="1136">
        <v>24.593000000000004</v>
      </c>
      <c r="T45" s="1275">
        <v>23.47</v>
      </c>
      <c r="U45" s="1275">
        <v>17.394999999999982</v>
      </c>
      <c r="V45" s="1365">
        <v>87.957999999999984</v>
      </c>
      <c r="W45" s="1275">
        <v>21.043840910999997</v>
      </c>
      <c r="X45" s="1275">
        <v>22.254673715000003</v>
      </c>
      <c r="Y45" s="1275">
        <v>20.080868373999998</v>
      </c>
      <c r="Z45" s="1275">
        <v>20.817243999999995</v>
      </c>
      <c r="AA45" s="1365">
        <v>84.196626999999992</v>
      </c>
      <c r="AB45" s="1275">
        <v>24.621490000000001</v>
      </c>
      <c r="AC45" s="1275">
        <v>22.323809999999995</v>
      </c>
      <c r="AD45" s="1275">
        <v>26.623012968000005</v>
      </c>
      <c r="AE45" s="1275">
        <v>21.450546368000005</v>
      </c>
      <c r="AF45" s="1365">
        <v>95.018859336000006</v>
      </c>
      <c r="AG45" s="1829">
        <v>15.5</v>
      </c>
      <c r="AH45" s="1275">
        <v>17</v>
      </c>
      <c r="AI45" s="1275">
        <v>26.1</v>
      </c>
      <c r="AJ45" s="1275">
        <v>51.6</v>
      </c>
      <c r="AK45" s="1365">
        <v>110.2</v>
      </c>
      <c r="AL45" s="1275">
        <v>21.8</v>
      </c>
      <c r="AM45" s="1275">
        <v>15.669999999999998</v>
      </c>
      <c r="AN45" s="1275">
        <v>16.600000000000009</v>
      </c>
      <c r="AO45" s="1275">
        <v>19.5</v>
      </c>
      <c r="AP45" s="1365">
        <v>73.570000000000007</v>
      </c>
      <c r="AQ45" s="1275">
        <v>28.22</v>
      </c>
      <c r="AR45" s="1275">
        <v>19.499637</v>
      </c>
      <c r="AS45" s="1134">
        <v>25.155133999999997</v>
      </c>
      <c r="AT45" s="932">
        <v>0.29003088621598416</v>
      </c>
      <c r="AU45" s="932">
        <v>0.51536951807228815</v>
      </c>
    </row>
    <row r="46" spans="1:47" s="1151" customFormat="1" ht="15.05" customHeight="1">
      <c r="A46" s="603"/>
      <c r="B46" s="1880" t="s">
        <v>1463</v>
      </c>
      <c r="C46" s="249"/>
      <c r="D46" s="433"/>
      <c r="E46" s="432"/>
      <c r="F46" s="432"/>
      <c r="G46" s="432" t="s">
        <v>848</v>
      </c>
      <c r="H46" s="421"/>
      <c r="I46" s="421"/>
      <c r="J46" s="421"/>
      <c r="K46" s="421"/>
      <c r="L46" s="421"/>
      <c r="M46" s="1171">
        <v>25.1</v>
      </c>
      <c r="N46" s="1171">
        <v>21.299999999999997</v>
      </c>
      <c r="O46" s="1171">
        <v>20.100000000000001</v>
      </c>
      <c r="P46" s="1171">
        <v>22</v>
      </c>
      <c r="Q46" s="1332">
        <v>88.046999999999997</v>
      </c>
      <c r="R46" s="1136">
        <v>25.9</v>
      </c>
      <c r="S46" s="1136">
        <v>29.022000000000006</v>
      </c>
      <c r="T46" s="1275">
        <v>21.6</v>
      </c>
      <c r="U46" s="1275">
        <v>13.400000000000006</v>
      </c>
      <c r="V46" s="1365">
        <v>89.922000000000011</v>
      </c>
      <c r="W46" s="1275">
        <v>14</v>
      </c>
      <c r="X46" s="1275">
        <v>11.7</v>
      </c>
      <c r="Y46" s="1275">
        <v>14.400000000000002</v>
      </c>
      <c r="Z46" s="1275">
        <v>14.299999999999997</v>
      </c>
      <c r="AA46" s="1365">
        <v>54.4</v>
      </c>
      <c r="AB46" s="1275">
        <v>18.7</v>
      </c>
      <c r="AC46" s="1275">
        <v>14.400000000000002</v>
      </c>
      <c r="AD46" s="1275">
        <v>14.199999999999996</v>
      </c>
      <c r="AE46" s="1275">
        <v>12.300000000000004</v>
      </c>
      <c r="AF46" s="1365">
        <v>59.6</v>
      </c>
      <c r="AG46" s="1275">
        <v>12.2</v>
      </c>
      <c r="AH46" s="1275">
        <v>10.5</v>
      </c>
      <c r="AI46" s="1275">
        <v>9.5000000000000036</v>
      </c>
      <c r="AJ46" s="1275">
        <v>8.5999999999999943</v>
      </c>
      <c r="AK46" s="1365">
        <v>40.799999999999997</v>
      </c>
      <c r="AL46" s="1275">
        <v>8.9</v>
      </c>
      <c r="AM46" s="1275">
        <v>9.4059485279999979</v>
      </c>
      <c r="AN46" s="1275">
        <v>9.9547779269999985</v>
      </c>
      <c r="AO46" s="1275">
        <v>9.480000000000004</v>
      </c>
      <c r="AP46" s="1365">
        <v>37.740726455000001</v>
      </c>
      <c r="AQ46" s="1275">
        <v>11.129999999999999</v>
      </c>
      <c r="AR46" s="1275">
        <v>12.100161263</v>
      </c>
      <c r="AS46" s="1659">
        <v>12.82711243</v>
      </c>
      <c r="AT46" s="932">
        <v>6.0077808154745727E-2</v>
      </c>
      <c r="AU46" s="932">
        <v>0.28853828021712746</v>
      </c>
    </row>
    <row r="47" spans="1:47" s="1151" customFormat="1" ht="15.05" customHeight="1">
      <c r="A47" s="603"/>
      <c r="B47" s="605" t="s">
        <v>997</v>
      </c>
      <c r="C47" s="249"/>
      <c r="D47" s="433"/>
      <c r="E47" s="432"/>
      <c r="F47" s="432" t="s">
        <v>808</v>
      </c>
      <c r="G47" s="432"/>
      <c r="H47" s="421"/>
      <c r="I47" s="421"/>
      <c r="J47" s="421"/>
      <c r="K47" s="421"/>
      <c r="L47" s="421"/>
      <c r="M47" s="1171">
        <v>4.818252E-2</v>
      </c>
      <c r="N47" s="1171">
        <v>0.47175009899999998</v>
      </c>
      <c r="O47" s="1171">
        <v>0.26434566300000006</v>
      </c>
      <c r="P47" s="756">
        <v>0.24969691400000005</v>
      </c>
      <c r="Q47" s="1332">
        <v>1.0339751960000001</v>
      </c>
      <c r="R47" s="1136">
        <v>0.308448842</v>
      </c>
      <c r="S47" s="1136">
        <v>0.38525455099999995</v>
      </c>
      <c r="T47" s="1275">
        <v>0.29468085700000002</v>
      </c>
      <c r="U47" s="1275">
        <v>0.57417042700000009</v>
      </c>
      <c r="V47" s="1365">
        <v>1.5625546770000001</v>
      </c>
      <c r="W47" s="1275">
        <v>0.31708169800000002</v>
      </c>
      <c r="X47" s="1275">
        <v>0.35890836099999995</v>
      </c>
      <c r="Y47" s="1275">
        <v>0.41027171899999992</v>
      </c>
      <c r="Z47" s="1275">
        <v>0.38079448700000018</v>
      </c>
      <c r="AA47" s="1365">
        <v>1.4670562650000001</v>
      </c>
      <c r="AB47" s="1275">
        <v>0.319591124</v>
      </c>
      <c r="AC47" s="1275">
        <v>0.30920039799999999</v>
      </c>
      <c r="AD47" s="1275">
        <v>0.30968794099999997</v>
      </c>
      <c r="AE47" s="1275">
        <v>0.34534305399999998</v>
      </c>
      <c r="AF47" s="1365">
        <v>1.2838225169999999</v>
      </c>
      <c r="AG47" s="1275">
        <v>0.29465718800000001</v>
      </c>
      <c r="AH47" s="1275">
        <v>0.38088025399999997</v>
      </c>
      <c r="AI47" s="1275">
        <v>0.3659705310000001</v>
      </c>
      <c r="AJ47" s="1275">
        <v>0.29548483699999983</v>
      </c>
      <c r="AK47" s="1365">
        <v>1.3369928099999999</v>
      </c>
      <c r="AL47" s="1275">
        <v>0.296601014</v>
      </c>
      <c r="AM47" s="1275">
        <v>0.48357297199999999</v>
      </c>
      <c r="AN47" s="1275">
        <v>0.29067247499999993</v>
      </c>
      <c r="AO47" s="1275">
        <v>0.29308599800000001</v>
      </c>
      <c r="AP47" s="1365">
        <v>1.3639324589999999</v>
      </c>
      <c r="AQ47" s="1275">
        <v>0.34984823899999995</v>
      </c>
      <c r="AR47" s="1275">
        <v>0.42574954300000001</v>
      </c>
      <c r="AS47" s="1659">
        <v>0.88865257599999992</v>
      </c>
      <c r="AT47" s="976" t="s">
        <v>1033</v>
      </c>
      <c r="AU47" s="976" t="s">
        <v>1033</v>
      </c>
    </row>
    <row r="48" spans="1:47" s="1151" customFormat="1" ht="15.05" customHeight="1">
      <c r="A48" s="603"/>
      <c r="B48" s="798" t="s">
        <v>998</v>
      </c>
      <c r="C48" s="249"/>
      <c r="D48" s="433"/>
      <c r="E48" s="434"/>
      <c r="F48" s="434" t="s">
        <v>849</v>
      </c>
      <c r="G48" s="434"/>
      <c r="H48" s="389"/>
      <c r="I48" s="389"/>
      <c r="J48" s="389"/>
      <c r="K48" s="389"/>
      <c r="L48" s="389"/>
      <c r="M48" s="1074">
        <v>148.89679319699997</v>
      </c>
      <c r="N48" s="1074">
        <v>139.42320103599999</v>
      </c>
      <c r="O48" s="1074">
        <v>134.94423512200004</v>
      </c>
      <c r="P48" s="1074">
        <v>137.81655477299998</v>
      </c>
      <c r="Q48" s="1336">
        <v>561.07478412799992</v>
      </c>
      <c r="R48" s="1020">
        <v>145.60447274800001</v>
      </c>
      <c r="S48" s="1020">
        <v>153.55145626999999</v>
      </c>
      <c r="T48" s="1020">
        <v>153.34628588300006</v>
      </c>
      <c r="U48" s="1020">
        <v>171.58271834999994</v>
      </c>
      <c r="V48" s="1366">
        <v>624.08493325099994</v>
      </c>
      <c r="W48" s="1020">
        <v>174.69023824285799</v>
      </c>
      <c r="X48" s="1020">
        <v>158.91349893499998</v>
      </c>
      <c r="Y48" s="1020">
        <v>152.60202928500004</v>
      </c>
      <c r="Z48" s="1213">
        <v>126.65551958099996</v>
      </c>
      <c r="AA48" s="1366">
        <v>612.86128604385794</v>
      </c>
      <c r="AB48" s="1020">
        <v>168.90877569899999</v>
      </c>
      <c r="AC48" s="1020">
        <v>170.104347547</v>
      </c>
      <c r="AD48" s="1020">
        <v>165.57411970400003</v>
      </c>
      <c r="AE48" s="1020">
        <v>145.59527584899996</v>
      </c>
      <c r="AF48" s="1366">
        <v>650.18251879900004</v>
      </c>
      <c r="AG48" s="1020">
        <v>161.080117548</v>
      </c>
      <c r="AH48" s="1020">
        <v>175.18736689599999</v>
      </c>
      <c r="AI48" s="1020">
        <v>162.01902742000004</v>
      </c>
      <c r="AJ48" s="1020">
        <v>135.061487333</v>
      </c>
      <c r="AK48" s="1366">
        <v>633.34799919700004</v>
      </c>
      <c r="AL48" s="1020">
        <v>157.23903681699997</v>
      </c>
      <c r="AM48" s="1020">
        <v>156.01569567800001</v>
      </c>
      <c r="AN48" s="1020">
        <v>156.41941244400005</v>
      </c>
      <c r="AO48" s="1020">
        <v>145.96861725300005</v>
      </c>
      <c r="AP48" s="1366">
        <v>615.64276219200008</v>
      </c>
      <c r="AQ48" s="1020">
        <v>184.27677504000002</v>
      </c>
      <c r="AR48" s="1020">
        <v>183.06227462899994</v>
      </c>
      <c r="AS48" s="1656">
        <v>178.23629710500012</v>
      </c>
      <c r="AT48" s="950">
        <v>-2.6362490763213287E-2</v>
      </c>
      <c r="AU48" s="950">
        <v>0.13947683551624879</v>
      </c>
    </row>
    <row r="49" spans="1:47" s="1151" customFormat="1" ht="15.05" customHeight="1">
      <c r="A49" s="603"/>
      <c r="B49" s="605" t="s">
        <v>999</v>
      </c>
      <c r="C49" s="249"/>
      <c r="D49" s="433"/>
      <c r="E49" s="472" t="s">
        <v>850</v>
      </c>
      <c r="F49" s="473"/>
      <c r="G49" s="473"/>
      <c r="H49" s="416"/>
      <c r="I49" s="416"/>
      <c r="J49" s="416"/>
      <c r="K49" s="416"/>
      <c r="L49" s="416"/>
      <c r="M49" s="411">
        <v>89.306536981999997</v>
      </c>
      <c r="N49" s="411">
        <v>92.470855931999992</v>
      </c>
      <c r="O49" s="411">
        <v>93.682994444999991</v>
      </c>
      <c r="P49" s="411">
        <v>36.056642228000044</v>
      </c>
      <c r="Q49" s="1360">
        <v>311.51702958700002</v>
      </c>
      <c r="R49" s="1003">
        <v>55.681173596999997</v>
      </c>
      <c r="S49" s="1003">
        <v>80.42546625899999</v>
      </c>
      <c r="T49" s="1314">
        <v>92.258027545000004</v>
      </c>
      <c r="U49" s="1314">
        <v>48.600382408999963</v>
      </c>
      <c r="V49" s="1367">
        <v>276.96504980999998</v>
      </c>
      <c r="W49" s="1314">
        <v>183.26136394100001</v>
      </c>
      <c r="X49" s="1512">
        <v>13.722568704999986</v>
      </c>
      <c r="Y49" s="1512">
        <v>106.117532893</v>
      </c>
      <c r="Z49" s="1512">
        <v>153.23569003299997</v>
      </c>
      <c r="AA49" s="1594">
        <v>456.33715557199997</v>
      </c>
      <c r="AB49" s="1512">
        <v>85.820536028000006</v>
      </c>
      <c r="AC49" s="1512">
        <v>133.57246292399998</v>
      </c>
      <c r="AD49" s="1512">
        <v>85.909179539000007</v>
      </c>
      <c r="AE49" s="1512">
        <v>118.14813156299999</v>
      </c>
      <c r="AF49" s="1594">
        <v>423.45031005399994</v>
      </c>
      <c r="AG49" s="1512">
        <v>155.19562678599999</v>
      </c>
      <c r="AH49" s="1512">
        <v>248.43547203100002</v>
      </c>
      <c r="AI49" s="1512">
        <v>220.667028475</v>
      </c>
      <c r="AJ49" s="1512">
        <v>125.68464475099995</v>
      </c>
      <c r="AK49" s="1594">
        <v>749.98277204299995</v>
      </c>
      <c r="AL49" s="1512">
        <v>-87.105559987999584</v>
      </c>
      <c r="AM49" s="1512">
        <v>156.20143316699927</v>
      </c>
      <c r="AN49" s="1512">
        <v>232.07063916399909</v>
      </c>
      <c r="AO49" s="1512">
        <v>-356.94734479899751</v>
      </c>
      <c r="AP49" s="1594">
        <v>-55.780832455998734</v>
      </c>
      <c r="AQ49" s="1512">
        <v>258.3171309199999</v>
      </c>
      <c r="AR49" s="1512">
        <v>24.23952866899856</v>
      </c>
      <c r="AS49" s="1660">
        <v>-35.066844687996593</v>
      </c>
      <c r="AT49" s="1857" t="s">
        <v>1030</v>
      </c>
      <c r="AU49" s="1857" t="s">
        <v>1030</v>
      </c>
    </row>
    <row r="50" spans="1:47" s="1151" customFormat="1" ht="15.05" customHeight="1">
      <c r="A50" s="603"/>
      <c r="B50" s="605" t="s">
        <v>1000</v>
      </c>
      <c r="D50" s="433"/>
      <c r="E50" s="472" t="s">
        <v>851</v>
      </c>
      <c r="F50" s="473"/>
      <c r="G50" s="473"/>
      <c r="H50" s="416"/>
      <c r="I50" s="416"/>
      <c r="J50" s="416"/>
      <c r="K50" s="416"/>
      <c r="L50" s="416"/>
      <c r="M50" s="411">
        <v>62.223898468999998</v>
      </c>
      <c r="N50" s="411">
        <v>51.049565164999997</v>
      </c>
      <c r="O50" s="411">
        <v>39.734372757000017</v>
      </c>
      <c r="P50" s="411">
        <v>59.042588820999981</v>
      </c>
      <c r="Q50" s="1360">
        <v>212.05042521199999</v>
      </c>
      <c r="R50" s="1003">
        <v>78.060906901999999</v>
      </c>
      <c r="S50" s="1003">
        <v>49.629293583999996</v>
      </c>
      <c r="T50" s="1314">
        <v>38.595572100000012</v>
      </c>
      <c r="U50" s="1314">
        <v>46.519191657999983</v>
      </c>
      <c r="V50" s="1367">
        <v>212.80496424399999</v>
      </c>
      <c r="W50" s="1314">
        <v>22.236526690000002</v>
      </c>
      <c r="X50" s="1314">
        <v>70.646982323999993</v>
      </c>
      <c r="Y50" s="1314">
        <v>70.809741580000008</v>
      </c>
      <c r="Z50" s="1314">
        <v>0.11109836299999643</v>
      </c>
      <c r="AA50" s="1367">
        <v>163.804348957</v>
      </c>
      <c r="AB50" s="1314">
        <v>123.377037317</v>
      </c>
      <c r="AC50" s="1314">
        <v>84.000517890999987</v>
      </c>
      <c r="AD50" s="1314">
        <v>114.12181776300002</v>
      </c>
      <c r="AE50" s="1314">
        <v>23.929383099999995</v>
      </c>
      <c r="AF50" s="1367">
        <v>345.42875607100001</v>
      </c>
      <c r="AG50" s="1314">
        <v>31.031896767999999</v>
      </c>
      <c r="AH50" s="1512">
        <v>-30.371829064</v>
      </c>
      <c r="AI50" s="1512">
        <v>-179.462819099</v>
      </c>
      <c r="AJ50" s="1512">
        <v>75.383166204000005</v>
      </c>
      <c r="AK50" s="1594">
        <v>-103.419585191</v>
      </c>
      <c r="AL50" s="1512">
        <v>259.032647645</v>
      </c>
      <c r="AM50" s="1512">
        <v>16.460892107000006</v>
      </c>
      <c r="AN50" s="1512">
        <v>-45.516843539000007</v>
      </c>
      <c r="AO50" s="1512">
        <v>668.17207866800004</v>
      </c>
      <c r="AP50" s="1594">
        <v>898.14877488100001</v>
      </c>
      <c r="AQ50" s="1512">
        <v>12.579391464000025</v>
      </c>
      <c r="AR50" s="1512">
        <v>269.44326425399998</v>
      </c>
      <c r="AS50" s="1660">
        <v>378.94445067900006</v>
      </c>
      <c r="AT50" s="1857" t="s">
        <v>1030</v>
      </c>
      <c r="AU50" s="1857" t="s">
        <v>1030</v>
      </c>
    </row>
    <row r="51" spans="1:47" s="1151" customFormat="1" ht="15.05" customHeight="1">
      <c r="A51" s="603"/>
      <c r="B51" s="605" t="s">
        <v>1001</v>
      </c>
      <c r="D51" s="433"/>
      <c r="E51" s="472" t="s">
        <v>1102</v>
      </c>
      <c r="F51" s="473"/>
      <c r="G51" s="473"/>
      <c r="H51" s="417"/>
      <c r="I51" s="417"/>
      <c r="J51" s="417"/>
      <c r="K51" s="417"/>
      <c r="L51" s="417"/>
      <c r="M51" s="1287">
        <v>11.732662992</v>
      </c>
      <c r="N51" s="1287">
        <v>5.754547865000001</v>
      </c>
      <c r="O51" s="1287">
        <v>9.7437016429999979</v>
      </c>
      <c r="P51" s="1287">
        <v>17.345741463</v>
      </c>
      <c r="Q51" s="1360">
        <v>44.576653962999998</v>
      </c>
      <c r="R51" s="1003">
        <v>21.198024890999999</v>
      </c>
      <c r="S51" s="1003">
        <v>56.646997677000002</v>
      </c>
      <c r="T51" s="1314">
        <v>5.0678948770000005</v>
      </c>
      <c r="U51" s="1314">
        <v>2.9710183579999949</v>
      </c>
      <c r="V51" s="1367">
        <v>85.883935803</v>
      </c>
      <c r="W51" s="1512">
        <v>-5.5428835000000003E-2</v>
      </c>
      <c r="X51" s="1314">
        <v>7.2960007849999995</v>
      </c>
      <c r="Y51" s="1314">
        <v>7.614907466</v>
      </c>
      <c r="Z51" s="1314">
        <v>5.1517767729999999</v>
      </c>
      <c r="AA51" s="1367">
        <v>20.007256189</v>
      </c>
      <c r="AB51" s="1314">
        <v>6.6537266239999999</v>
      </c>
      <c r="AC51" s="1314">
        <v>3.7954046959999994</v>
      </c>
      <c r="AD51" s="1314">
        <v>40.082663993000004</v>
      </c>
      <c r="AE51" s="1314">
        <v>8.2972531609999933</v>
      </c>
      <c r="AF51" s="1367">
        <v>58.829048473999997</v>
      </c>
      <c r="AG51" s="1314">
        <v>10.971350262</v>
      </c>
      <c r="AH51" s="1314">
        <v>13.872247456000002</v>
      </c>
      <c r="AI51" s="1314">
        <v>6.4642699089999986</v>
      </c>
      <c r="AJ51" s="1314">
        <v>15.041229477999998</v>
      </c>
      <c r="AK51" s="1367">
        <v>46.349097104999998</v>
      </c>
      <c r="AL51" s="1314">
        <v>27.100890423999999</v>
      </c>
      <c r="AM51" s="1314">
        <v>24.875258754999997</v>
      </c>
      <c r="AN51" s="1314">
        <v>20.127437602000008</v>
      </c>
      <c r="AO51" s="1314">
        <v>30.96601592799999</v>
      </c>
      <c r="AP51" s="1367">
        <v>103.06960270899999</v>
      </c>
      <c r="AQ51" s="1314">
        <v>11.007779718</v>
      </c>
      <c r="AR51" s="1314">
        <v>87.626699161000005</v>
      </c>
      <c r="AS51" s="1661">
        <v>61.046231191999993</v>
      </c>
      <c r="AT51" s="1857">
        <v>-0.30333754692919179</v>
      </c>
      <c r="AU51" s="1857">
        <v>2.0329857381316137</v>
      </c>
    </row>
    <row r="52" spans="1:47" s="1151" customFormat="1" ht="15.05" customHeight="1" thickBot="1">
      <c r="A52" s="603"/>
      <c r="B52" s="605" t="s">
        <v>1002</v>
      </c>
      <c r="D52" s="433"/>
      <c r="E52" s="465" t="s">
        <v>1074</v>
      </c>
      <c r="F52" s="464"/>
      <c r="G52" s="464"/>
      <c r="H52" s="420"/>
      <c r="I52" s="420"/>
      <c r="J52" s="420"/>
      <c r="K52" s="420"/>
      <c r="L52" s="420"/>
      <c r="M52" s="1288">
        <v>-161.19588637699999</v>
      </c>
      <c r="N52" s="1288">
        <v>-170.52679011699999</v>
      </c>
      <c r="O52" s="1288">
        <v>-169.21791349</v>
      </c>
      <c r="P52" s="1288">
        <v>-128.63376258200003</v>
      </c>
      <c r="Q52" s="1361">
        <v>-629.57435256600002</v>
      </c>
      <c r="R52" s="1289">
        <v>-160.64380912500002</v>
      </c>
      <c r="S52" s="1289">
        <v>-154.319261697</v>
      </c>
      <c r="T52" s="1315">
        <v>-171.76545328499998</v>
      </c>
      <c r="U52" s="1315">
        <v>-172.51455480999994</v>
      </c>
      <c r="V52" s="1368">
        <v>-659.24307891699993</v>
      </c>
      <c r="W52" s="1315">
        <v>-190.820531778</v>
      </c>
      <c r="X52" s="1315">
        <v>-195.88139081099999</v>
      </c>
      <c r="Y52" s="1315">
        <v>-192.45598546300005</v>
      </c>
      <c r="Z52" s="1315">
        <v>-190.0984895439999</v>
      </c>
      <c r="AA52" s="1368">
        <v>-769.25639759599994</v>
      </c>
      <c r="AB52" s="1315">
        <v>-194.38941799499997</v>
      </c>
      <c r="AC52" s="1315">
        <v>-199.69592416000006</v>
      </c>
      <c r="AD52" s="1315">
        <v>-204.10025425999993</v>
      </c>
      <c r="AE52" s="1315">
        <v>-207.57804644999999</v>
      </c>
      <c r="AF52" s="1368">
        <v>-805.76364286499995</v>
      </c>
      <c r="AG52" s="1315">
        <v>-212.58491874000003</v>
      </c>
      <c r="AH52" s="1315">
        <v>-201.92930004700003</v>
      </c>
      <c r="AI52" s="1315">
        <v>-228.22165478599987</v>
      </c>
      <c r="AJ52" s="1315">
        <v>-238.27451972900008</v>
      </c>
      <c r="AK52" s="1368">
        <v>-881.01039330200001</v>
      </c>
      <c r="AL52" s="1315">
        <v>-206.301885056</v>
      </c>
      <c r="AM52" s="1315">
        <v>-252.94026858399997</v>
      </c>
      <c r="AN52" s="1315">
        <v>-252.26292740100007</v>
      </c>
      <c r="AO52" s="1315">
        <v>-440.53592093599991</v>
      </c>
      <c r="AP52" s="1368">
        <v>-1152.041001977</v>
      </c>
      <c r="AQ52" s="1315">
        <v>-281.12513591100003</v>
      </c>
      <c r="AR52" s="1315">
        <v>-291.84305562399993</v>
      </c>
      <c r="AS52" s="1662">
        <v>-299.21144386200001</v>
      </c>
      <c r="AT52" s="1853" t="s">
        <v>1444</v>
      </c>
      <c r="AU52" s="1853" t="s">
        <v>1444</v>
      </c>
    </row>
    <row r="53" spans="1:47" s="1151" customFormat="1" ht="15.05" customHeight="1" thickTop="1">
      <c r="A53" s="604"/>
      <c r="B53" s="605" t="s">
        <v>1003</v>
      </c>
      <c r="D53" s="1166"/>
      <c r="E53" s="1166"/>
      <c r="F53" s="1166"/>
      <c r="G53" s="421"/>
      <c r="H53" s="255"/>
      <c r="I53" s="255"/>
      <c r="J53" s="255"/>
      <c r="K53" s="255"/>
      <c r="L53" s="255"/>
      <c r="M53" s="256"/>
      <c r="N53" s="256"/>
      <c r="O53" s="256"/>
      <c r="P53" s="256"/>
      <c r="Q53" s="256"/>
      <c r="R53" s="256"/>
      <c r="S53" s="256"/>
      <c r="T53" s="256"/>
      <c r="U53" s="256"/>
      <c r="V53" s="256"/>
      <c r="W53" s="256"/>
      <c r="X53" s="256"/>
      <c r="Y53" s="256"/>
      <c r="Z53" s="256"/>
      <c r="AA53" s="256"/>
      <c r="AB53" s="256"/>
      <c r="AC53" s="256"/>
      <c r="AD53" s="256"/>
      <c r="AE53" s="256"/>
      <c r="AF53" s="256"/>
      <c r="AG53" s="256"/>
      <c r="AH53" s="256"/>
      <c r="AI53" s="256"/>
      <c r="AJ53" s="256"/>
      <c r="AK53" s="256"/>
      <c r="AL53" s="256"/>
      <c r="AM53" s="256"/>
      <c r="AN53" s="256"/>
      <c r="AO53" s="256"/>
      <c r="AP53" s="256"/>
      <c r="AQ53" s="256"/>
      <c r="AR53" s="256"/>
      <c r="AS53" s="256"/>
      <c r="AT53" s="421"/>
      <c r="AU53" s="421"/>
    </row>
    <row r="54" spans="1:47" s="1151" customFormat="1" ht="15.05" customHeight="1">
      <c r="A54" s="603"/>
      <c r="B54" s="605" t="s">
        <v>1004</v>
      </c>
      <c r="Q54" s="1152"/>
      <c r="R54" s="1152"/>
      <c r="S54" s="1152"/>
      <c r="T54" s="1152"/>
      <c r="U54" s="1152"/>
      <c r="V54" s="1152"/>
      <c r="W54" s="1152"/>
      <c r="X54" s="1152"/>
      <c r="Y54" s="1152"/>
      <c r="Z54" s="1152"/>
      <c r="AA54" s="1152"/>
      <c r="AB54" s="1152"/>
      <c r="AC54" s="1152"/>
      <c r="AD54" s="1152"/>
      <c r="AE54" s="1152"/>
      <c r="AF54" s="1152"/>
      <c r="AG54" s="1152"/>
      <c r="AH54" s="1152"/>
      <c r="AI54" s="1152"/>
      <c r="AJ54" s="1152"/>
      <c r="AK54" s="1152"/>
      <c r="AL54" s="1152"/>
      <c r="AM54" s="1152"/>
      <c r="AN54" s="1152"/>
      <c r="AO54" s="1152"/>
      <c r="AP54" s="1152"/>
      <c r="AQ54" s="1152"/>
      <c r="AR54" s="1152"/>
      <c r="AS54" s="1152"/>
      <c r="AT54" s="1152"/>
      <c r="AU54" s="1152"/>
    </row>
    <row r="55" spans="1:47" ht="12.65">
      <c r="A55" s="603"/>
      <c r="B55" s="605" t="s">
        <v>1005</v>
      </c>
      <c r="D55" s="1151"/>
      <c r="E55" s="1151"/>
      <c r="F55" s="1151"/>
      <c r="G55" s="1151"/>
      <c r="H55" s="1151"/>
      <c r="I55" s="1151"/>
      <c r="J55" s="1151"/>
      <c r="K55" s="1151"/>
      <c r="L55" s="1151"/>
      <c r="M55" s="1151"/>
      <c r="N55" s="1151"/>
      <c r="O55" s="1151"/>
      <c r="P55" s="1151"/>
      <c r="Q55" s="1152"/>
      <c r="R55" s="1152"/>
      <c r="S55" s="1152"/>
      <c r="T55" s="1152"/>
      <c r="U55" s="1152"/>
      <c r="V55" s="1152"/>
      <c r="W55" s="1152"/>
      <c r="X55" s="1152"/>
      <c r="Y55" s="1152"/>
      <c r="Z55" s="1152"/>
      <c r="AA55" s="1152"/>
      <c r="AB55" s="1152"/>
      <c r="AC55" s="1152"/>
      <c r="AD55" s="1152"/>
      <c r="AE55" s="1152"/>
      <c r="AF55" s="1152"/>
      <c r="AG55" s="1152"/>
      <c r="AH55" s="1152"/>
      <c r="AI55" s="1152"/>
      <c r="AJ55" s="1152"/>
      <c r="AK55" s="1152"/>
      <c r="AL55" s="1152"/>
      <c r="AM55" s="1152"/>
      <c r="AN55" s="1152"/>
      <c r="AO55" s="1152"/>
      <c r="AP55" s="1152"/>
      <c r="AQ55" s="1152"/>
      <c r="AR55" s="1152"/>
      <c r="AS55" s="1152"/>
      <c r="AT55" s="1152"/>
      <c r="AU55" s="1152"/>
    </row>
    <row r="56" spans="1:47" ht="12.65">
      <c r="A56" s="603"/>
      <c r="B56" s="605" t="s">
        <v>1006</v>
      </c>
      <c r="D56" s="1151"/>
      <c r="E56" s="1151"/>
      <c r="F56" s="1151"/>
      <c r="G56" s="1151"/>
      <c r="H56" s="1151"/>
      <c r="I56" s="1151"/>
      <c r="J56" s="1151"/>
      <c r="K56" s="1151"/>
      <c r="L56" s="1151"/>
      <c r="M56" s="1151"/>
      <c r="N56" s="1151"/>
      <c r="O56" s="1151"/>
      <c r="P56" s="1151"/>
      <c r="Q56" s="1152"/>
      <c r="R56" s="1152"/>
      <c r="S56" s="1152"/>
      <c r="T56" s="1152"/>
      <c r="U56" s="1152"/>
      <c r="V56" s="1152"/>
      <c r="W56" s="1152"/>
      <c r="X56" s="1152"/>
      <c r="Y56" s="1152"/>
      <c r="Z56" s="1152"/>
      <c r="AA56" s="1152"/>
      <c r="AB56" s="1152"/>
      <c r="AC56" s="1152"/>
      <c r="AD56" s="1152"/>
      <c r="AE56" s="1152"/>
      <c r="AF56" s="1152"/>
      <c r="AG56" s="1152"/>
      <c r="AH56" s="1152"/>
      <c r="AI56" s="1152"/>
      <c r="AJ56" s="1152"/>
      <c r="AK56" s="1152"/>
      <c r="AL56" s="1152"/>
      <c r="AM56" s="1152"/>
      <c r="AN56" s="1152"/>
      <c r="AO56" s="1152"/>
      <c r="AP56" s="1152"/>
      <c r="AQ56" s="1152"/>
      <c r="AR56" s="1152"/>
      <c r="AS56" s="1152"/>
      <c r="AT56" s="1152"/>
      <c r="AU56" s="1122">
        <v>11</v>
      </c>
    </row>
    <row r="57" spans="1:47" ht="12.65">
      <c r="A57" s="603"/>
      <c r="B57" s="605" t="s">
        <v>1007</v>
      </c>
      <c r="AS57" s="1817"/>
    </row>
    <row r="58" spans="1:47" ht="12.65">
      <c r="A58" s="603"/>
      <c r="B58" s="605" t="s">
        <v>1008</v>
      </c>
      <c r="AS58" s="1817"/>
    </row>
    <row r="59" spans="1:47" ht="12.65">
      <c r="A59" s="603"/>
      <c r="B59" s="1610" t="s">
        <v>1325</v>
      </c>
    </row>
    <row r="60" spans="1:47" ht="12.65">
      <c r="A60" s="603"/>
      <c r="B60" s="1610" t="s">
        <v>1621</v>
      </c>
    </row>
    <row r="61" spans="1:47" ht="12.65">
      <c r="A61" s="161"/>
      <c r="B61" s="605" t="s">
        <v>1118</v>
      </c>
    </row>
    <row r="62" spans="1:47" ht="12.65">
      <c r="A62" s="161"/>
      <c r="B62" s="605" t="s">
        <v>1009</v>
      </c>
    </row>
    <row r="63" spans="1:47">
      <c r="A63" s="161"/>
      <c r="B63" s="133"/>
    </row>
    <row r="64" spans="1:47">
      <c r="A64" s="4"/>
      <c r="B64" s="133"/>
    </row>
    <row r="65" spans="1:2">
      <c r="A65" s="4"/>
      <c r="B65" s="133"/>
    </row>
    <row r="66" spans="1:2">
      <c r="A66" s="4"/>
      <c r="B66" s="133"/>
    </row>
    <row r="67" spans="1:2">
      <c r="A67" s="4"/>
      <c r="B67" s="133"/>
    </row>
    <row r="68" spans="1:2">
      <c r="A68" s="4"/>
      <c r="B68" s="133"/>
    </row>
    <row r="69" spans="1:2">
      <c r="A69" s="4"/>
      <c r="B69" s="133"/>
    </row>
    <row r="70" spans="1:2">
      <c r="A70" s="4"/>
      <c r="B70" s="133"/>
    </row>
    <row r="96" spans="7:7">
      <c r="G96" s="262"/>
    </row>
    <row r="102" spans="2:3">
      <c r="C102" s="141"/>
    </row>
    <row r="103" spans="2:3">
      <c r="B103" s="141"/>
      <c r="C103" s="141"/>
    </row>
    <row r="104" spans="2:3">
      <c r="B104" s="141"/>
      <c r="C104" s="141"/>
    </row>
    <row r="105" spans="2:3">
      <c r="B105" s="141"/>
      <c r="C105" s="141"/>
    </row>
    <row r="106" spans="2:3">
      <c r="B106" s="141"/>
      <c r="C106" s="141"/>
    </row>
    <row r="107" spans="2:3">
      <c r="B107" s="141"/>
      <c r="C107" s="141"/>
    </row>
    <row r="108" spans="2:3">
      <c r="B108" s="141"/>
      <c r="C108" s="141"/>
    </row>
    <row r="109" spans="2:3">
      <c r="B109" s="141"/>
      <c r="C109" s="141"/>
    </row>
    <row r="110" spans="2:3">
      <c r="B110" s="141"/>
      <c r="C110" s="141"/>
    </row>
    <row r="111" spans="2:3">
      <c r="B111" s="141"/>
      <c r="C111" s="141"/>
    </row>
    <row r="112" spans="2:3">
      <c r="B112" s="141"/>
      <c r="C112" s="141"/>
    </row>
    <row r="113" spans="2:7">
      <c r="B113" s="141"/>
      <c r="C113" s="141"/>
    </row>
    <row r="114" spans="2:7">
      <c r="B114" s="141"/>
      <c r="C114" s="141"/>
    </row>
    <row r="115" spans="2:7">
      <c r="B115" s="141"/>
      <c r="C115" s="141"/>
    </row>
    <row r="116" spans="2:7">
      <c r="B116" s="141"/>
      <c r="C116" s="141"/>
      <c r="D116" s="141"/>
      <c r="E116" s="141"/>
      <c r="F116" s="141"/>
      <c r="G116" s="141"/>
    </row>
    <row r="117" spans="2:7">
      <c r="B117" s="141"/>
      <c r="C117" s="141"/>
      <c r="D117" s="141"/>
      <c r="E117" s="141"/>
      <c r="F117" s="141"/>
      <c r="G117" s="141"/>
    </row>
    <row r="118" spans="2:7">
      <c r="B118" s="141"/>
      <c r="C118" s="141"/>
      <c r="D118" s="141"/>
      <c r="E118" s="141"/>
      <c r="F118" s="141"/>
      <c r="G118" s="141"/>
    </row>
    <row r="119" spans="2:7">
      <c r="B119" s="141"/>
      <c r="C119" s="141"/>
      <c r="D119" s="141"/>
      <c r="E119" s="141"/>
      <c r="F119" s="141"/>
      <c r="G119" s="141"/>
    </row>
    <row r="120" spans="2:7">
      <c r="B120" s="141"/>
      <c r="C120" s="141"/>
      <c r="D120" s="141"/>
      <c r="E120" s="141"/>
      <c r="F120" s="141"/>
      <c r="G120" s="141"/>
    </row>
    <row r="121" spans="2:7">
      <c r="B121" s="141"/>
      <c r="C121" s="141"/>
      <c r="D121" s="141"/>
      <c r="E121" s="141"/>
      <c r="F121" s="141"/>
      <c r="G121" s="141"/>
    </row>
    <row r="122" spans="2:7">
      <c r="B122" s="141"/>
      <c r="C122" s="141"/>
      <c r="D122" s="141"/>
      <c r="E122" s="141"/>
      <c r="F122" s="141"/>
      <c r="G122" s="141"/>
    </row>
    <row r="123" spans="2:7">
      <c r="B123" s="141"/>
      <c r="C123" s="141"/>
      <c r="D123" s="141"/>
      <c r="E123" s="141"/>
      <c r="F123" s="141"/>
      <c r="G123" s="141"/>
    </row>
    <row r="124" spans="2:7">
      <c r="B124" s="141"/>
      <c r="C124" s="141"/>
      <c r="D124" s="141"/>
      <c r="E124" s="141"/>
      <c r="F124" s="141"/>
      <c r="G124" s="141"/>
    </row>
    <row r="125" spans="2:7">
      <c r="B125" s="141"/>
      <c r="C125" s="141"/>
      <c r="D125" s="141"/>
      <c r="E125" s="141"/>
      <c r="F125" s="141"/>
      <c r="G125" s="141"/>
    </row>
    <row r="126" spans="2:7">
      <c r="B126" s="141"/>
      <c r="C126" s="141"/>
      <c r="D126" s="141"/>
      <c r="E126" s="141"/>
      <c r="F126" s="141"/>
      <c r="G126" s="141"/>
    </row>
    <row r="127" spans="2:7">
      <c r="B127" s="141"/>
      <c r="C127" s="141"/>
      <c r="D127" s="141"/>
      <c r="E127" s="141"/>
      <c r="F127" s="141"/>
      <c r="G127" s="141"/>
    </row>
    <row r="128" spans="2:7">
      <c r="B128" s="141"/>
      <c r="C128" s="141"/>
      <c r="D128" s="141"/>
      <c r="E128" s="141"/>
      <c r="F128" s="141"/>
      <c r="G128" s="141"/>
    </row>
    <row r="129" spans="2:7">
      <c r="B129" s="141"/>
      <c r="C129" s="141"/>
      <c r="D129" s="141"/>
      <c r="E129" s="141"/>
      <c r="F129" s="141"/>
      <c r="G129" s="141"/>
    </row>
    <row r="130" spans="2:7">
      <c r="B130" s="141"/>
      <c r="C130" s="141"/>
      <c r="D130" s="141"/>
      <c r="E130" s="141"/>
      <c r="F130" s="141"/>
      <c r="G130" s="141"/>
    </row>
    <row r="131" spans="2:7">
      <c r="B131" s="141"/>
      <c r="C131" s="141"/>
      <c r="D131" s="141"/>
      <c r="E131" s="141"/>
      <c r="F131" s="141"/>
      <c r="G131" s="141"/>
    </row>
    <row r="132" spans="2:7">
      <c r="B132" s="141"/>
      <c r="C132" s="141"/>
      <c r="D132" s="141"/>
      <c r="E132" s="141"/>
      <c r="F132" s="141"/>
      <c r="G132" s="141"/>
    </row>
    <row r="133" spans="2:7">
      <c r="B133" s="141"/>
      <c r="C133" s="141"/>
      <c r="D133" s="141"/>
      <c r="E133" s="141"/>
      <c r="F133" s="141"/>
      <c r="G133" s="141"/>
    </row>
    <row r="134" spans="2:7">
      <c r="B134" s="141"/>
      <c r="C134" s="141"/>
      <c r="D134" s="141"/>
      <c r="E134" s="141"/>
      <c r="F134" s="141"/>
      <c r="G134" s="141"/>
    </row>
    <row r="135" spans="2:7">
      <c r="B135" s="141"/>
      <c r="C135" s="141"/>
      <c r="D135" s="141"/>
      <c r="E135" s="141"/>
      <c r="F135" s="141"/>
      <c r="G135" s="141"/>
    </row>
    <row r="136" spans="2:7">
      <c r="B136" s="141"/>
      <c r="C136" s="141"/>
      <c r="D136" s="141"/>
      <c r="E136" s="141"/>
      <c r="F136" s="141"/>
      <c r="G136" s="141"/>
    </row>
    <row r="137" spans="2:7">
      <c r="B137" s="141"/>
      <c r="C137" s="141"/>
      <c r="D137" s="141"/>
      <c r="E137" s="141"/>
      <c r="F137" s="141"/>
      <c r="G137" s="141"/>
    </row>
    <row r="138" spans="2:7">
      <c r="B138" s="141"/>
      <c r="C138" s="141"/>
      <c r="D138" s="141"/>
      <c r="E138" s="141"/>
      <c r="F138" s="141"/>
      <c r="G138" s="141"/>
    </row>
    <row r="139" spans="2:7">
      <c r="B139" s="141"/>
      <c r="C139" s="141"/>
      <c r="D139" s="141"/>
      <c r="E139" s="141"/>
      <c r="F139" s="141"/>
      <c r="G139" s="141"/>
    </row>
    <row r="140" spans="2:7">
      <c r="B140" s="141"/>
      <c r="C140" s="141"/>
      <c r="D140" s="141"/>
      <c r="E140" s="141"/>
      <c r="F140" s="141"/>
      <c r="G140" s="141"/>
    </row>
    <row r="141" spans="2:7">
      <c r="B141" s="141"/>
      <c r="C141" s="141"/>
      <c r="D141" s="141"/>
      <c r="E141" s="141"/>
      <c r="F141" s="141"/>
      <c r="G141" s="141"/>
    </row>
    <row r="142" spans="2:7">
      <c r="B142" s="141"/>
      <c r="C142" s="141"/>
      <c r="D142" s="141"/>
      <c r="E142" s="141"/>
      <c r="F142" s="141"/>
      <c r="G142" s="141"/>
    </row>
    <row r="143" spans="2:7">
      <c r="B143" s="141"/>
      <c r="C143" s="141"/>
      <c r="D143" s="141"/>
      <c r="E143" s="141"/>
      <c r="F143" s="141"/>
      <c r="G143" s="141"/>
    </row>
    <row r="144" spans="2:7">
      <c r="B144" s="141"/>
      <c r="C144" s="141"/>
      <c r="D144" s="141"/>
      <c r="E144" s="141"/>
      <c r="F144" s="141"/>
      <c r="G144" s="141"/>
    </row>
    <row r="145" spans="2:7">
      <c r="B145" s="141"/>
      <c r="C145" s="141"/>
      <c r="D145" s="141"/>
      <c r="E145" s="141"/>
      <c r="F145" s="141"/>
      <c r="G145" s="141"/>
    </row>
    <row r="146" spans="2:7">
      <c r="B146" s="141"/>
      <c r="C146" s="141"/>
      <c r="D146" s="141"/>
      <c r="E146" s="141"/>
      <c r="F146" s="141"/>
      <c r="G146" s="141"/>
    </row>
    <row r="147" spans="2:7">
      <c r="B147" s="141"/>
      <c r="C147" s="141"/>
      <c r="D147" s="141"/>
      <c r="E147" s="141"/>
      <c r="F147" s="141"/>
      <c r="G147" s="141"/>
    </row>
    <row r="148" spans="2:7">
      <c r="B148" s="141"/>
      <c r="C148" s="141"/>
      <c r="D148" s="141"/>
      <c r="E148" s="141"/>
      <c r="F148" s="141"/>
      <c r="G148" s="141"/>
    </row>
    <row r="149" spans="2:7">
      <c r="B149" s="141"/>
      <c r="C149" s="141"/>
      <c r="D149" s="141"/>
      <c r="E149" s="141"/>
      <c r="F149" s="141"/>
      <c r="G149" s="141"/>
    </row>
    <row r="150" spans="2:7">
      <c r="B150" s="141"/>
      <c r="C150" s="141"/>
      <c r="D150" s="141"/>
      <c r="E150" s="141"/>
      <c r="F150" s="141"/>
      <c r="G150" s="141"/>
    </row>
    <row r="151" spans="2:7">
      <c r="B151" s="141"/>
      <c r="C151" s="141"/>
      <c r="D151" s="141"/>
      <c r="E151" s="141"/>
      <c r="F151" s="141"/>
      <c r="G151" s="141"/>
    </row>
    <row r="152" spans="2:7">
      <c r="B152" s="141"/>
      <c r="C152" s="141"/>
      <c r="D152" s="141"/>
      <c r="E152" s="141"/>
      <c r="F152" s="141"/>
      <c r="G152" s="141"/>
    </row>
    <row r="153" spans="2:7">
      <c r="B153" s="141"/>
      <c r="C153" s="141"/>
      <c r="D153" s="141"/>
      <c r="E153" s="141"/>
      <c r="F153" s="141"/>
      <c r="G153" s="141"/>
    </row>
    <row r="154" spans="2:7">
      <c r="B154" s="141"/>
      <c r="C154" s="141"/>
      <c r="D154" s="141"/>
      <c r="E154" s="141"/>
      <c r="F154" s="141"/>
      <c r="G154" s="141"/>
    </row>
    <row r="155" spans="2:7">
      <c r="B155" s="141"/>
      <c r="C155" s="141"/>
      <c r="D155" s="141"/>
      <c r="E155" s="141"/>
      <c r="F155" s="141"/>
      <c r="G155" s="141"/>
    </row>
    <row r="156" spans="2:7">
      <c r="B156" s="141"/>
      <c r="C156" s="141"/>
      <c r="D156" s="141"/>
      <c r="E156" s="141"/>
      <c r="F156" s="141"/>
      <c r="G156" s="141"/>
    </row>
    <row r="157" spans="2:7">
      <c r="B157" s="141"/>
      <c r="C157" s="141"/>
      <c r="D157" s="141"/>
      <c r="E157" s="141"/>
      <c r="F157" s="141"/>
      <c r="G157" s="141"/>
    </row>
    <row r="158" spans="2:7">
      <c r="B158" s="141"/>
      <c r="C158" s="141"/>
      <c r="D158" s="141"/>
      <c r="E158" s="141"/>
      <c r="F158" s="141"/>
      <c r="G158" s="141"/>
    </row>
    <row r="159" spans="2:7">
      <c r="B159" s="141"/>
      <c r="C159" s="141"/>
      <c r="D159" s="141"/>
      <c r="E159" s="141"/>
      <c r="F159" s="141"/>
      <c r="G159" s="141"/>
    </row>
    <row r="160" spans="2:7">
      <c r="B160" s="141"/>
      <c r="C160" s="141"/>
      <c r="D160" s="141"/>
      <c r="E160" s="141"/>
      <c r="F160" s="141"/>
      <c r="G160" s="141"/>
    </row>
    <row r="161" spans="2:7">
      <c r="B161" s="141"/>
      <c r="C161" s="141"/>
      <c r="D161" s="141"/>
      <c r="E161" s="141"/>
      <c r="F161" s="141"/>
      <c r="G161" s="141"/>
    </row>
    <row r="162" spans="2:7">
      <c r="B162" s="141"/>
      <c r="C162" s="141"/>
      <c r="D162" s="141"/>
      <c r="E162" s="141"/>
      <c r="F162" s="141"/>
      <c r="G162" s="141"/>
    </row>
    <row r="163" spans="2:7">
      <c r="B163" s="141"/>
      <c r="C163" s="141"/>
      <c r="D163" s="141"/>
      <c r="E163" s="141"/>
      <c r="F163" s="141"/>
      <c r="G163" s="141"/>
    </row>
    <row r="164" spans="2:7">
      <c r="B164" s="141"/>
      <c r="C164" s="141"/>
      <c r="D164" s="141"/>
      <c r="E164" s="141"/>
      <c r="F164" s="141"/>
      <c r="G164" s="141"/>
    </row>
    <row r="165" spans="2:7">
      <c r="B165" s="141"/>
      <c r="C165" s="141"/>
      <c r="D165" s="141"/>
      <c r="E165" s="141"/>
      <c r="F165" s="141"/>
      <c r="G165" s="141"/>
    </row>
    <row r="166" spans="2:7">
      <c r="B166" s="141"/>
      <c r="C166" s="141"/>
      <c r="D166" s="141"/>
      <c r="E166" s="141"/>
      <c r="F166" s="141"/>
      <c r="G166" s="141"/>
    </row>
    <row r="167" spans="2:7">
      <c r="B167" s="141"/>
      <c r="C167" s="141"/>
      <c r="D167" s="141"/>
      <c r="E167" s="141"/>
      <c r="F167" s="141"/>
      <c r="G167" s="141"/>
    </row>
    <row r="168" spans="2:7">
      <c r="B168" s="141"/>
      <c r="C168" s="141"/>
      <c r="D168" s="141"/>
      <c r="E168" s="141"/>
      <c r="F168" s="141"/>
      <c r="G168" s="141"/>
    </row>
    <row r="169" spans="2:7">
      <c r="B169" s="141"/>
      <c r="C169" s="141"/>
      <c r="D169" s="141"/>
      <c r="E169" s="141"/>
      <c r="F169" s="141"/>
      <c r="G169" s="141"/>
    </row>
    <row r="170" spans="2:7">
      <c r="B170" s="141"/>
      <c r="C170" s="141"/>
      <c r="D170" s="141"/>
      <c r="E170" s="141"/>
      <c r="F170" s="141"/>
      <c r="G170" s="141"/>
    </row>
    <row r="171" spans="2:7">
      <c r="B171" s="141"/>
      <c r="C171" s="141"/>
      <c r="D171" s="141"/>
      <c r="E171" s="141"/>
      <c r="F171" s="141"/>
      <c r="G171" s="141"/>
    </row>
    <row r="172" spans="2:7">
      <c r="B172" s="141"/>
      <c r="C172" s="141"/>
      <c r="D172" s="141"/>
      <c r="E172" s="141"/>
      <c r="F172" s="141"/>
      <c r="G172" s="141"/>
    </row>
    <row r="173" spans="2:7">
      <c r="B173" s="141"/>
      <c r="C173" s="141"/>
      <c r="D173" s="141"/>
      <c r="E173" s="141"/>
      <c r="F173" s="141"/>
      <c r="G173" s="141"/>
    </row>
    <row r="174" spans="2:7">
      <c r="B174" s="141"/>
      <c r="C174" s="141"/>
      <c r="D174" s="141"/>
      <c r="E174" s="141"/>
      <c r="F174" s="141"/>
      <c r="G174" s="141"/>
    </row>
    <row r="175" spans="2:7">
      <c r="B175" s="141"/>
      <c r="C175" s="141"/>
      <c r="D175" s="141"/>
      <c r="E175" s="141"/>
      <c r="F175" s="141"/>
      <c r="G175" s="141"/>
    </row>
    <row r="176" spans="2:7">
      <c r="B176" s="141"/>
      <c r="C176" s="141"/>
      <c r="D176" s="141"/>
      <c r="E176" s="141"/>
      <c r="F176" s="141"/>
      <c r="G176" s="141"/>
    </row>
    <row r="177" spans="2:7">
      <c r="B177" s="141"/>
      <c r="C177" s="141"/>
      <c r="D177" s="141"/>
      <c r="E177" s="141"/>
      <c r="F177" s="141"/>
      <c r="G177" s="141"/>
    </row>
    <row r="178" spans="2:7">
      <c r="B178" s="141"/>
      <c r="C178" s="141"/>
      <c r="D178" s="141"/>
      <c r="E178" s="141"/>
      <c r="F178" s="141"/>
      <c r="G178" s="141"/>
    </row>
    <row r="179" spans="2:7">
      <c r="B179" s="141"/>
      <c r="C179" s="141"/>
      <c r="D179" s="141"/>
      <c r="E179" s="141"/>
      <c r="F179" s="141"/>
      <c r="G179" s="141"/>
    </row>
    <row r="180" spans="2:7">
      <c r="B180" s="141"/>
      <c r="C180" s="141"/>
      <c r="D180" s="141"/>
      <c r="E180" s="141"/>
      <c r="F180" s="141"/>
      <c r="G180" s="141"/>
    </row>
    <row r="181" spans="2:7">
      <c r="B181" s="141"/>
      <c r="C181" s="141"/>
      <c r="D181" s="141"/>
      <c r="E181" s="141"/>
      <c r="F181" s="141"/>
      <c r="G181" s="141"/>
    </row>
    <row r="182" spans="2:7">
      <c r="B182" s="141"/>
      <c r="C182" s="141"/>
      <c r="D182" s="141"/>
      <c r="E182" s="141"/>
      <c r="F182" s="141"/>
      <c r="G182" s="141"/>
    </row>
    <row r="183" spans="2:7">
      <c r="B183" s="141"/>
      <c r="C183" s="141"/>
      <c r="D183" s="141"/>
      <c r="E183" s="141"/>
      <c r="F183" s="141"/>
      <c r="G183" s="141"/>
    </row>
    <row r="184" spans="2:7">
      <c r="B184" s="141"/>
      <c r="C184" s="141"/>
      <c r="D184" s="141"/>
      <c r="E184" s="141"/>
      <c r="F184" s="141"/>
      <c r="G184" s="141"/>
    </row>
    <row r="185" spans="2:7">
      <c r="B185" s="141"/>
      <c r="C185" s="141"/>
      <c r="D185" s="141"/>
      <c r="E185" s="141"/>
      <c r="F185" s="141"/>
      <c r="G185" s="141"/>
    </row>
    <row r="186" spans="2:7">
      <c r="B186" s="141"/>
      <c r="C186" s="141"/>
      <c r="D186" s="141"/>
      <c r="E186" s="141"/>
      <c r="F186" s="141"/>
      <c r="G186" s="141"/>
    </row>
    <row r="187" spans="2:7">
      <c r="B187" s="141"/>
      <c r="C187" s="141"/>
      <c r="D187" s="141"/>
      <c r="E187" s="141"/>
      <c r="F187" s="141"/>
      <c r="G187" s="141"/>
    </row>
    <row r="188" spans="2:7">
      <c r="B188" s="141"/>
      <c r="C188" s="141"/>
      <c r="D188" s="141"/>
      <c r="E188" s="141"/>
      <c r="F188" s="141"/>
      <c r="G188" s="141"/>
    </row>
    <row r="189" spans="2:7">
      <c r="B189" s="141"/>
      <c r="C189" s="141"/>
      <c r="D189" s="141"/>
      <c r="E189" s="141"/>
      <c r="F189" s="141"/>
      <c r="G189" s="141"/>
    </row>
    <row r="190" spans="2:7">
      <c r="B190" s="141"/>
      <c r="C190" s="141"/>
      <c r="D190" s="141"/>
      <c r="E190" s="141"/>
      <c r="F190" s="141"/>
      <c r="G190" s="141"/>
    </row>
    <row r="191" spans="2:7">
      <c r="B191" s="141"/>
      <c r="C191" s="141"/>
      <c r="D191" s="141"/>
      <c r="E191" s="141"/>
      <c r="F191" s="141"/>
      <c r="G191" s="141"/>
    </row>
    <row r="192" spans="2:7">
      <c r="B192" s="141"/>
      <c r="C192" s="141"/>
      <c r="D192" s="141"/>
      <c r="E192" s="141"/>
      <c r="F192" s="141"/>
      <c r="G192" s="141"/>
    </row>
    <row r="193" spans="2:7">
      <c r="B193" s="141"/>
      <c r="C193" s="141"/>
      <c r="D193" s="141"/>
      <c r="E193" s="141"/>
      <c r="F193" s="141"/>
      <c r="G193" s="141"/>
    </row>
    <row r="194" spans="2:7">
      <c r="B194" s="141"/>
      <c r="C194" s="141"/>
      <c r="D194" s="141"/>
      <c r="E194" s="141"/>
      <c r="F194" s="141"/>
      <c r="G194" s="141"/>
    </row>
    <row r="195" spans="2:7">
      <c r="B195" s="141"/>
      <c r="C195" s="141"/>
      <c r="D195" s="141"/>
      <c r="E195" s="141"/>
      <c r="F195" s="141"/>
      <c r="G195" s="141"/>
    </row>
    <row r="196" spans="2:7">
      <c r="B196" s="141"/>
      <c r="C196" s="141"/>
      <c r="D196" s="141"/>
      <c r="E196" s="141"/>
      <c r="F196" s="141"/>
      <c r="G196" s="141"/>
    </row>
    <row r="197" spans="2:7">
      <c r="B197" s="141"/>
      <c r="C197" s="141"/>
      <c r="D197" s="141"/>
      <c r="E197" s="141"/>
      <c r="F197" s="141"/>
      <c r="G197" s="141"/>
    </row>
    <row r="198" spans="2:7">
      <c r="B198" s="141"/>
      <c r="C198" s="141"/>
      <c r="D198" s="141"/>
      <c r="E198" s="141"/>
      <c r="F198" s="141"/>
      <c r="G198" s="141"/>
    </row>
    <row r="199" spans="2:7">
      <c r="B199" s="141"/>
      <c r="C199" s="141"/>
      <c r="D199" s="141"/>
      <c r="E199" s="141"/>
      <c r="F199" s="141"/>
      <c r="G199" s="141"/>
    </row>
    <row r="200" spans="2:7">
      <c r="B200" s="141"/>
      <c r="C200" s="141"/>
      <c r="D200" s="141"/>
      <c r="E200" s="141"/>
      <c r="F200" s="141"/>
      <c r="G200" s="141"/>
    </row>
    <row r="201" spans="2:7">
      <c r="B201" s="141"/>
      <c r="C201" s="141"/>
      <c r="D201" s="141"/>
      <c r="E201" s="141"/>
      <c r="F201" s="141"/>
      <c r="G201" s="141"/>
    </row>
    <row r="202" spans="2:7">
      <c r="B202" s="141"/>
      <c r="C202" s="141"/>
      <c r="D202" s="141"/>
      <c r="E202" s="141"/>
      <c r="F202" s="141"/>
      <c r="G202" s="141"/>
    </row>
    <row r="203" spans="2:7">
      <c r="B203" s="141"/>
      <c r="C203" s="141"/>
      <c r="D203" s="141"/>
      <c r="E203" s="141"/>
      <c r="F203" s="141"/>
      <c r="G203" s="141"/>
    </row>
    <row r="204" spans="2:7">
      <c r="B204" s="141"/>
      <c r="C204" s="141"/>
      <c r="D204" s="141"/>
      <c r="E204" s="141"/>
      <c r="F204" s="141"/>
      <c r="G204" s="141"/>
    </row>
    <row r="205" spans="2:7">
      <c r="B205" s="141"/>
      <c r="C205" s="141"/>
      <c r="D205" s="141"/>
      <c r="E205" s="141"/>
      <c r="F205" s="141"/>
      <c r="G205" s="141"/>
    </row>
    <row r="206" spans="2:7">
      <c r="B206" s="141"/>
      <c r="C206" s="141"/>
      <c r="D206" s="141"/>
      <c r="E206" s="141"/>
      <c r="F206" s="141"/>
      <c r="G206" s="141"/>
    </row>
    <row r="207" spans="2:7">
      <c r="B207" s="141"/>
      <c r="C207" s="141"/>
      <c r="D207" s="141"/>
      <c r="E207" s="141"/>
      <c r="F207" s="141"/>
      <c r="G207" s="141"/>
    </row>
    <row r="208" spans="2:7">
      <c r="B208" s="141"/>
      <c r="C208" s="141"/>
      <c r="D208" s="141"/>
      <c r="E208" s="141"/>
      <c r="F208" s="141"/>
      <c r="G208" s="141"/>
    </row>
    <row r="209" spans="2:7">
      <c r="B209" s="141"/>
      <c r="C209" s="141"/>
      <c r="D209" s="141"/>
      <c r="E209" s="141"/>
      <c r="F209" s="141"/>
      <c r="G209" s="141"/>
    </row>
    <row r="210" spans="2:7">
      <c r="B210" s="141"/>
      <c r="C210" s="141"/>
      <c r="D210" s="141"/>
      <c r="E210" s="141"/>
      <c r="F210" s="141"/>
      <c r="G210" s="141"/>
    </row>
    <row r="211" spans="2:7">
      <c r="B211" s="141"/>
      <c r="C211" s="141"/>
      <c r="D211" s="141"/>
      <c r="E211" s="141"/>
      <c r="F211" s="141"/>
      <c r="G211" s="141"/>
    </row>
    <row r="212" spans="2:7">
      <c r="B212" s="141"/>
      <c r="C212" s="141"/>
      <c r="D212" s="141"/>
      <c r="E212" s="141"/>
      <c r="F212" s="141"/>
      <c r="G212" s="141"/>
    </row>
    <row r="213" spans="2:7">
      <c r="B213" s="141"/>
      <c r="C213" s="141"/>
      <c r="D213" s="141"/>
      <c r="E213" s="141"/>
      <c r="F213" s="141"/>
      <c r="G213" s="141"/>
    </row>
    <row r="214" spans="2:7">
      <c r="B214" s="141"/>
      <c r="C214" s="141"/>
      <c r="D214" s="141"/>
      <c r="E214" s="141"/>
      <c r="F214" s="141"/>
      <c r="G214" s="141"/>
    </row>
    <row r="215" spans="2:7">
      <c r="B215" s="141"/>
      <c r="C215" s="141"/>
      <c r="D215" s="141"/>
      <c r="E215" s="141"/>
      <c r="F215" s="141"/>
      <c r="G215" s="141"/>
    </row>
    <row r="216" spans="2:7">
      <c r="B216" s="141"/>
      <c r="C216" s="141"/>
      <c r="D216" s="141"/>
      <c r="E216" s="141"/>
      <c r="F216" s="141"/>
      <c r="G216" s="141"/>
    </row>
    <row r="217" spans="2:7">
      <c r="B217" s="141"/>
      <c r="C217" s="141"/>
      <c r="D217" s="141"/>
      <c r="E217" s="141"/>
      <c r="F217" s="141"/>
      <c r="G217" s="141"/>
    </row>
    <row r="218" spans="2:7">
      <c r="B218" s="141"/>
      <c r="C218" s="141"/>
      <c r="D218" s="141"/>
      <c r="E218" s="141"/>
      <c r="F218" s="141"/>
      <c r="G218" s="141"/>
    </row>
    <row r="219" spans="2:7">
      <c r="B219" s="141"/>
      <c r="C219" s="141"/>
      <c r="D219" s="141"/>
      <c r="E219" s="141"/>
      <c r="F219" s="141"/>
      <c r="G219" s="141"/>
    </row>
    <row r="220" spans="2:7">
      <c r="B220" s="141"/>
      <c r="C220" s="141"/>
      <c r="D220" s="141"/>
      <c r="E220" s="141"/>
      <c r="F220" s="141"/>
      <c r="G220" s="141"/>
    </row>
    <row r="221" spans="2:7">
      <c r="B221" s="141"/>
      <c r="C221" s="141"/>
      <c r="D221" s="141"/>
      <c r="E221" s="141"/>
      <c r="F221" s="141"/>
      <c r="G221" s="141"/>
    </row>
    <row r="222" spans="2:7">
      <c r="B222" s="141"/>
      <c r="C222" s="141"/>
      <c r="D222" s="141"/>
      <c r="E222" s="141"/>
      <c r="F222" s="141"/>
      <c r="G222" s="141"/>
    </row>
    <row r="223" spans="2:7">
      <c r="B223" s="141"/>
      <c r="C223" s="141"/>
      <c r="D223" s="141"/>
      <c r="E223" s="141"/>
      <c r="F223" s="141"/>
      <c r="G223" s="141"/>
    </row>
    <row r="224" spans="2:7">
      <c r="B224" s="141"/>
      <c r="C224" s="141"/>
      <c r="D224" s="141"/>
      <c r="E224" s="141"/>
      <c r="F224" s="141"/>
      <c r="G224" s="141"/>
    </row>
    <row r="225" spans="2:7">
      <c r="B225" s="141"/>
      <c r="C225" s="141"/>
      <c r="D225" s="141"/>
      <c r="E225" s="141"/>
      <c r="F225" s="141"/>
      <c r="G225" s="141"/>
    </row>
    <row r="226" spans="2:7">
      <c r="B226" s="141"/>
      <c r="C226" s="141"/>
      <c r="D226" s="141"/>
      <c r="E226" s="141"/>
      <c r="F226" s="141"/>
      <c r="G226" s="141"/>
    </row>
    <row r="227" spans="2:7">
      <c r="B227" s="141"/>
      <c r="D227" s="141"/>
      <c r="E227" s="141"/>
      <c r="F227" s="141"/>
      <c r="G227" s="141"/>
    </row>
    <row r="228" spans="2:7">
      <c r="D228" s="141"/>
      <c r="E228" s="141"/>
      <c r="F228" s="141"/>
      <c r="G228" s="141"/>
    </row>
    <row r="229" spans="2:7">
      <c r="D229" s="141"/>
      <c r="E229" s="141"/>
      <c r="F229" s="141"/>
      <c r="G229" s="141"/>
    </row>
    <row r="230" spans="2:7">
      <c r="D230" s="141"/>
      <c r="E230" s="141"/>
      <c r="F230" s="141"/>
      <c r="G230" s="141"/>
    </row>
    <row r="231" spans="2:7">
      <c r="D231" s="141"/>
      <c r="E231" s="141"/>
      <c r="F231" s="141"/>
      <c r="G231" s="141"/>
    </row>
    <row r="232" spans="2:7">
      <c r="D232" s="141"/>
      <c r="E232" s="141"/>
      <c r="F232" s="141"/>
      <c r="G232" s="141"/>
    </row>
    <row r="233" spans="2:7">
      <c r="D233" s="141"/>
      <c r="E233" s="141"/>
      <c r="F233" s="141"/>
      <c r="G233" s="141"/>
    </row>
    <row r="234" spans="2:7">
      <c r="D234" s="141"/>
      <c r="E234" s="141"/>
      <c r="F234" s="141"/>
      <c r="G234" s="141"/>
    </row>
    <row r="235" spans="2:7">
      <c r="D235" s="141"/>
      <c r="E235" s="141"/>
      <c r="F235" s="141"/>
      <c r="G235" s="141"/>
    </row>
    <row r="236" spans="2:7">
      <c r="D236" s="141"/>
      <c r="E236" s="141"/>
      <c r="F236" s="141"/>
      <c r="G236" s="141"/>
    </row>
    <row r="237" spans="2:7">
      <c r="D237" s="141"/>
      <c r="E237" s="141"/>
      <c r="F237" s="141"/>
      <c r="G237" s="141"/>
    </row>
    <row r="238" spans="2:7">
      <c r="D238" s="141"/>
      <c r="E238" s="141"/>
      <c r="F238" s="141"/>
      <c r="G238" s="141"/>
    </row>
    <row r="239" spans="2:7">
      <c r="D239" s="141"/>
      <c r="E239" s="141"/>
      <c r="F239" s="141"/>
      <c r="G239" s="141"/>
    </row>
    <row r="240" spans="2:7">
      <c r="D240" s="141"/>
      <c r="E240" s="141"/>
      <c r="F240" s="141"/>
      <c r="G240" s="141"/>
    </row>
  </sheetData>
  <phoneticPr fontId="5"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A40" location="'Table of Contents'!A1" display="Table of  Contents"/>
    <hyperlink ref="A40:B40" location="'Table of Contents'!A1" display="Table of  Contents"/>
    <hyperlink ref="B43" location="'Financial Highlights'!A1" display="Financial Highlights"/>
    <hyperlink ref="B44" location="IS!A1" display="Income Statements [Group/Bank]"/>
    <hyperlink ref="B45" location="BS!A1" display="Balance Sheets [Group/Bank]"/>
    <hyperlink ref="B46" location="'NIM_Bank + Card'!A1" display="NIM [Bank+Card]"/>
    <hyperlink ref="B47" location="'NIM NIS_Bank'!A1" display="NIM &amp; NIS [Bank]"/>
    <hyperlink ref="B50" location="Loans_Bank!A1" display="Loans [Bank]"/>
    <hyperlink ref="B52" location="'Asset Quality_Group'!A1" display="Asset Quality [Group]"/>
    <hyperlink ref="B53" location="'Asset Quality_Bank'!A1" display="Asset Quality [Bank]"/>
    <hyperlink ref="B54" location="'Provision_Bank '!A1" display="Provision [Bank]"/>
    <hyperlink ref="B55" location="Delinquency_Bank!A1" display="Delinquency [Bank]"/>
    <hyperlink ref="B48" location="'Non-Interest Income'!A1" display="Non-Interest Income [Group/Bank]"/>
    <hyperlink ref="B49" location="'SG&amp;A Expense'!A1" display="SG&amp;A Expense [Group/Bank]"/>
    <hyperlink ref="B51" location="'Funding_Bank '!A1" display="Funding [Bank]"/>
    <hyperlink ref="B56" location="'Capital Adequacy_Group'!A1" display="Capital Adequacy [Group]"/>
    <hyperlink ref="B57" location="'Capital Adequacy_Bank'!A1" display="Capital Adequacy [Bank]"/>
    <hyperlink ref="B58" location="'Woori Card'!A1" display="Woori Card"/>
    <hyperlink ref="B61" location="'Orgarnization Structure'!A1" display="Orgarnization Structure"/>
    <hyperlink ref="B62" location="'Credit Rating'!A1" display="Credit Rating"/>
    <hyperlink ref="B25" location="'Woori Financial Capital'!A1" display="Woori Financial Capital"/>
    <hyperlink ref="B26" location="'Woori Investment Bank '!A1" display="Woori Investment Bank"/>
    <hyperlink ref="B59" location="'Woori Financial Capital'!A1" display="Woori Financial Capital"/>
    <hyperlink ref="B60" location="'Woori Investment Bank '!A1" display="Woori Investment Bank"/>
  </hyperlinks>
  <pageMargins left="0.23622047244094491" right="0.31496062992125984" top="0.74803149606299213" bottom="0.31496062992125984" header="0.31496062992125984" footer="0.31496062992125984"/>
  <pageSetup paperSize="9" scale="83" fitToHeight="0" orientation="landscape" r:id="rId1"/>
  <rowBreaks count="1" manualBreakCount="1">
    <brk id="36" max="40"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3" tint="0.59999389629810485"/>
    <pageSetUpPr fitToPage="1"/>
  </sheetPr>
  <dimension ref="A1:AV74"/>
  <sheetViews>
    <sheetView view="pageBreakPreview" zoomScale="70" zoomScaleNormal="130" zoomScaleSheetLayoutView="70" workbookViewId="0">
      <pane xSplit="7" ySplit="4" topLeftCell="H5" activePane="bottomRight" state="frozen"/>
      <selection activeCell="T50" sqref="T50"/>
      <selection pane="topRight" activeCell="T50" sqref="T50"/>
      <selection pane="bottomLeft" activeCell="T50" sqref="T50"/>
      <selection pane="bottomRight" activeCell="AY29" sqref="AY29"/>
    </sheetView>
  </sheetViews>
  <sheetFormatPr defaultColWidth="9" defaultRowHeight="11.9"/>
  <cols>
    <col min="1" max="1" width="0.875" style="112" customWidth="1"/>
    <col min="2" max="2" width="27.75" style="157" bestFit="1" customWidth="1"/>
    <col min="3" max="3" width="1.875" style="157" customWidth="1"/>
    <col min="4" max="5" width="1.625" style="116" customWidth="1"/>
    <col min="6" max="6" width="18.75" style="116" customWidth="1"/>
    <col min="7" max="7" width="9.875" style="116" customWidth="1"/>
    <col min="8" max="8" width="9.875" style="1151" hidden="1" customWidth="1"/>
    <col min="9" max="13" width="10.625" style="141" hidden="1" customWidth="1"/>
    <col min="14" max="19" width="8.625" style="141" hidden="1" customWidth="1"/>
    <col min="20" max="21" width="8.625" style="285" hidden="1" customWidth="1"/>
    <col min="22" max="37" width="8.625" style="1160" hidden="1" customWidth="1"/>
    <col min="38" max="46" width="8.625" style="1160" customWidth="1"/>
    <col min="47" max="48" width="8.625" style="141" customWidth="1"/>
    <col min="49" max="16384" width="9" style="116"/>
  </cols>
  <sheetData>
    <row r="1" spans="1:48" s="118" customFormat="1" ht="10.6" customHeight="1">
      <c r="A1" s="19"/>
      <c r="B1" s="113"/>
      <c r="C1" s="113"/>
      <c r="D1" s="114"/>
      <c r="E1" s="114"/>
      <c r="F1" s="114"/>
      <c r="G1" s="114"/>
      <c r="H1" s="1149"/>
      <c r="I1" s="115"/>
      <c r="J1" s="115"/>
      <c r="K1" s="115"/>
      <c r="L1" s="115"/>
      <c r="M1" s="115"/>
      <c r="N1" s="115"/>
      <c r="O1" s="115"/>
      <c r="P1" s="115"/>
      <c r="Q1" s="115"/>
      <c r="R1" s="115"/>
      <c r="S1" s="115"/>
      <c r="T1" s="501"/>
      <c r="U1" s="501"/>
      <c r="V1" s="1150"/>
      <c r="W1" s="1150"/>
      <c r="X1" s="1150"/>
      <c r="Y1" s="1150"/>
      <c r="Z1" s="1150"/>
      <c r="AA1" s="1150"/>
      <c r="AB1" s="1150"/>
      <c r="AC1" s="1150"/>
      <c r="AD1" s="1150"/>
      <c r="AE1" s="1150"/>
      <c r="AF1" s="1150"/>
      <c r="AG1" s="1150"/>
      <c r="AH1" s="1150"/>
      <c r="AI1" s="1150"/>
      <c r="AJ1" s="1150"/>
      <c r="AK1" s="1150"/>
      <c r="AL1" s="1150"/>
      <c r="AM1" s="1150"/>
      <c r="AN1" s="1150"/>
      <c r="AO1" s="1150"/>
      <c r="AP1" s="1150"/>
      <c r="AQ1" s="1150"/>
      <c r="AR1" s="1150"/>
      <c r="AS1" s="1150"/>
      <c r="AT1" s="1150"/>
      <c r="AU1" s="115"/>
      <c r="AV1" s="115"/>
    </row>
    <row r="2" spans="1:48" s="118" customFormat="1" ht="15.05" customHeight="1">
      <c r="A2" s="19"/>
      <c r="B2" s="117"/>
      <c r="C2" s="117"/>
      <c r="D2" s="600" t="s">
        <v>988</v>
      </c>
      <c r="H2" s="1152"/>
      <c r="I2" s="119"/>
      <c r="J2" s="119"/>
      <c r="K2" s="119"/>
      <c r="L2" s="119"/>
      <c r="M2" s="119"/>
      <c r="N2" s="119"/>
      <c r="O2" s="119"/>
      <c r="P2" s="119"/>
      <c r="Q2" s="119"/>
      <c r="R2" s="119"/>
      <c r="S2" s="119"/>
      <c r="T2" s="164"/>
      <c r="U2" s="164"/>
      <c r="V2" s="1153"/>
      <c r="W2" s="1153"/>
      <c r="X2" s="1153"/>
      <c r="Y2" s="1153"/>
      <c r="Z2" s="1153"/>
      <c r="AA2" s="1153"/>
      <c r="AB2" s="1153"/>
      <c r="AC2" s="1153"/>
      <c r="AD2" s="1153"/>
      <c r="AE2" s="1153"/>
      <c r="AF2" s="1153"/>
      <c r="AG2" s="1153"/>
      <c r="AH2" s="1153"/>
      <c r="AI2" s="1153"/>
      <c r="AJ2" s="1153"/>
      <c r="AK2" s="1153"/>
      <c r="AL2" s="1153"/>
      <c r="AM2" s="1153"/>
      <c r="AN2" s="1153"/>
      <c r="AO2" s="1153"/>
      <c r="AP2" s="1153"/>
      <c r="AQ2" s="1153"/>
      <c r="AR2" s="1153"/>
      <c r="AS2" s="1153"/>
      <c r="AT2" s="1153"/>
      <c r="AU2" s="115"/>
      <c r="AV2" s="115"/>
    </row>
    <row r="3" spans="1:48" s="528" customFormat="1" ht="5.05" customHeight="1">
      <c r="A3" s="532"/>
      <c r="B3" s="527"/>
      <c r="C3" s="527"/>
      <c r="D3" s="533"/>
      <c r="H3" s="1130"/>
      <c r="I3" s="534"/>
      <c r="J3" s="534"/>
      <c r="K3" s="534"/>
      <c r="L3" s="534"/>
      <c r="M3" s="534"/>
      <c r="N3" s="534"/>
      <c r="O3" s="534"/>
      <c r="P3" s="534"/>
      <c r="Q3" s="534"/>
      <c r="R3" s="534"/>
      <c r="S3" s="534"/>
      <c r="T3" s="534"/>
      <c r="U3" s="534"/>
      <c r="V3" s="1186"/>
      <c r="W3" s="1186"/>
      <c r="X3" s="1186"/>
      <c r="Y3" s="1186"/>
      <c r="Z3" s="1186"/>
      <c r="AA3" s="1186"/>
      <c r="AB3" s="1186"/>
      <c r="AC3" s="1186"/>
      <c r="AD3" s="1186"/>
      <c r="AE3" s="1186"/>
      <c r="AF3" s="1186"/>
      <c r="AG3" s="1186"/>
      <c r="AH3" s="1186"/>
      <c r="AI3" s="1186"/>
      <c r="AJ3" s="1186"/>
      <c r="AK3" s="1186"/>
      <c r="AL3" s="1186"/>
      <c r="AM3" s="1186"/>
      <c r="AN3" s="1186"/>
      <c r="AO3" s="1186"/>
      <c r="AP3" s="1186"/>
      <c r="AQ3" s="1186"/>
      <c r="AR3" s="1186"/>
      <c r="AS3" s="1186"/>
      <c r="AT3" s="1186"/>
      <c r="AU3" s="534"/>
      <c r="AV3" s="534"/>
    </row>
    <row r="4" spans="1:48" s="563" customFormat="1" ht="20.05" customHeight="1">
      <c r="A4" s="561"/>
      <c r="B4" s="562"/>
      <c r="C4" s="562"/>
      <c r="D4" s="564"/>
      <c r="H4" s="1132"/>
      <c r="I4" s="583" t="s">
        <v>704</v>
      </c>
      <c r="J4" s="583" t="s">
        <v>724</v>
      </c>
      <c r="K4" s="583" t="s">
        <v>723</v>
      </c>
      <c r="L4" s="583" t="s">
        <v>742</v>
      </c>
      <c r="M4" s="583" t="s">
        <v>743</v>
      </c>
      <c r="N4" s="583" t="s">
        <v>763</v>
      </c>
      <c r="O4" s="583" t="s">
        <v>774</v>
      </c>
      <c r="P4" s="583" t="s">
        <v>783</v>
      </c>
      <c r="Q4" s="583" t="s">
        <v>786</v>
      </c>
      <c r="R4" s="583" t="s">
        <v>782</v>
      </c>
      <c r="S4" s="583" t="s">
        <v>973</v>
      </c>
      <c r="T4" s="583" t="s">
        <v>1090</v>
      </c>
      <c r="U4" s="583" t="s">
        <v>1170</v>
      </c>
      <c r="V4" s="583" t="s">
        <v>1218</v>
      </c>
      <c r="W4" s="583" t="s">
        <v>1219</v>
      </c>
      <c r="X4" s="583" t="s">
        <v>1247</v>
      </c>
      <c r="Y4" s="583" t="s">
        <v>1256</v>
      </c>
      <c r="Z4" s="583" t="s">
        <v>1261</v>
      </c>
      <c r="AA4" s="583" t="s">
        <v>1287</v>
      </c>
      <c r="AB4" s="583" t="s">
        <v>1288</v>
      </c>
      <c r="AC4" s="583" t="s">
        <v>1328</v>
      </c>
      <c r="AD4" s="583" t="s">
        <v>1387</v>
      </c>
      <c r="AE4" s="583" t="s">
        <v>1395</v>
      </c>
      <c r="AF4" s="583" t="s">
        <v>1407</v>
      </c>
      <c r="AG4" s="583" t="s">
        <v>1411</v>
      </c>
      <c r="AH4" s="583" t="s">
        <v>1415</v>
      </c>
      <c r="AI4" s="583" t="s">
        <v>1427</v>
      </c>
      <c r="AJ4" s="583" t="s">
        <v>1436</v>
      </c>
      <c r="AK4" s="583" t="s">
        <v>1449</v>
      </c>
      <c r="AL4" s="583" t="s">
        <v>1453</v>
      </c>
      <c r="AM4" s="583" t="s">
        <v>1473</v>
      </c>
      <c r="AN4" s="583" t="s">
        <v>1477</v>
      </c>
      <c r="AO4" s="583" t="s">
        <v>1494</v>
      </c>
      <c r="AP4" s="583" t="s">
        <v>1508</v>
      </c>
      <c r="AQ4" s="583" t="s">
        <v>1509</v>
      </c>
      <c r="AR4" s="583" t="s">
        <v>1523</v>
      </c>
      <c r="AS4" s="583" t="s">
        <v>1530</v>
      </c>
      <c r="AT4" s="583" t="s">
        <v>1539</v>
      </c>
      <c r="AU4" s="531" t="s">
        <v>5</v>
      </c>
      <c r="AV4" s="827" t="s">
        <v>1082</v>
      </c>
    </row>
    <row r="5" spans="1:48" s="118" customFormat="1" ht="9.85" customHeight="1">
      <c r="A5" s="4"/>
      <c r="B5" s="283"/>
      <c r="C5" s="123"/>
      <c r="H5" s="1152"/>
      <c r="I5" s="124"/>
      <c r="J5" s="124"/>
      <c r="K5" s="124"/>
      <c r="L5" s="124"/>
      <c r="M5" s="124"/>
      <c r="N5" s="124"/>
      <c r="O5" s="124"/>
      <c r="P5" s="124"/>
      <c r="Q5" s="124"/>
      <c r="R5" s="124"/>
      <c r="S5" s="124"/>
      <c r="T5" s="124"/>
      <c r="U5" s="124"/>
      <c r="V5" s="1106"/>
      <c r="W5" s="1106"/>
      <c r="X5" s="1106"/>
      <c r="Y5" s="1106"/>
      <c r="Z5" s="1106"/>
      <c r="AA5" s="1106"/>
      <c r="AB5" s="1106"/>
      <c r="AC5" s="1106"/>
      <c r="AD5" s="1106"/>
      <c r="AE5" s="1106"/>
      <c r="AF5" s="1106"/>
      <c r="AG5" s="1106"/>
      <c r="AH5" s="1106"/>
      <c r="AI5" s="1106"/>
      <c r="AJ5" s="1106"/>
      <c r="AK5" s="1106"/>
      <c r="AL5" s="1106"/>
      <c r="AM5" s="1106"/>
      <c r="AN5" s="1106"/>
      <c r="AO5" s="1106"/>
      <c r="AP5" s="1106"/>
      <c r="AQ5" s="1106"/>
      <c r="AR5" s="1106"/>
      <c r="AS5" s="1106"/>
      <c r="AT5" s="1106"/>
      <c r="AU5" s="125"/>
      <c r="AV5" s="125"/>
    </row>
    <row r="6" spans="1:48" s="118" customFormat="1" ht="15.05" customHeight="1">
      <c r="A6" s="159" t="s">
        <v>55</v>
      </c>
      <c r="B6" s="160"/>
      <c r="C6" s="3"/>
      <c r="D6" s="553" t="s">
        <v>929</v>
      </c>
      <c r="E6" s="402"/>
      <c r="F6" s="402"/>
      <c r="G6" s="252"/>
      <c r="H6" s="1166"/>
      <c r="I6" s="153"/>
      <c r="J6" s="153"/>
      <c r="K6" s="153"/>
      <c r="L6" s="153"/>
      <c r="M6" s="153"/>
      <c r="N6" s="153"/>
      <c r="O6" s="153"/>
      <c r="P6" s="153"/>
      <c r="Q6" s="153"/>
      <c r="R6" s="153"/>
      <c r="S6" s="153"/>
      <c r="T6" s="315"/>
      <c r="U6" s="315"/>
      <c r="V6" s="1166"/>
      <c r="W6" s="1166"/>
      <c r="X6" s="1166"/>
      <c r="Y6" s="1166"/>
      <c r="Z6" s="1166"/>
      <c r="AA6" s="1166"/>
      <c r="AB6" s="1166"/>
      <c r="AC6" s="1166"/>
      <c r="AD6" s="1166"/>
      <c r="AE6" s="1166"/>
      <c r="AF6" s="1166"/>
      <c r="AG6" s="1166"/>
      <c r="AH6" s="1166"/>
      <c r="AI6" s="1166"/>
      <c r="AJ6" s="1166"/>
      <c r="AK6" s="1166"/>
      <c r="AL6" s="1166"/>
      <c r="AM6" s="1166"/>
      <c r="AN6" s="1166"/>
      <c r="AO6" s="1166"/>
      <c r="AP6" s="1166"/>
      <c r="AQ6" s="1166"/>
      <c r="AR6" s="1166"/>
      <c r="AS6" s="1166"/>
      <c r="AT6" s="1166"/>
      <c r="AU6" s="128"/>
      <c r="AV6" s="537" t="s">
        <v>1021</v>
      </c>
    </row>
    <row r="7" spans="1:48" ht="15.05" customHeight="1" thickBot="1">
      <c r="A7" s="161"/>
      <c r="B7" s="162"/>
      <c r="C7" s="136"/>
      <c r="D7" s="402"/>
      <c r="E7" s="1010" t="s">
        <v>1146</v>
      </c>
      <c r="F7" s="555"/>
      <c r="G7" s="555"/>
      <c r="H7" s="1170" t="s">
        <v>1392</v>
      </c>
      <c r="I7" s="263"/>
      <c r="J7" s="263"/>
      <c r="K7" s="263"/>
      <c r="L7" s="263"/>
      <c r="M7" s="263"/>
      <c r="N7" s="823"/>
      <c r="O7" s="823"/>
      <c r="P7" s="823"/>
      <c r="Q7" s="823"/>
      <c r="R7" s="823"/>
      <c r="S7" s="739">
        <v>831.45253750100005</v>
      </c>
      <c r="T7" s="739">
        <v>864.33335797300003</v>
      </c>
      <c r="U7" s="1170">
        <v>880.49131723300002</v>
      </c>
      <c r="V7" s="1170">
        <v>1189.799652377</v>
      </c>
      <c r="W7" s="1339">
        <v>3766.076865084</v>
      </c>
      <c r="X7" s="1170">
        <v>892.52564273400003</v>
      </c>
      <c r="Y7" s="1170">
        <v>897.03431820199989</v>
      </c>
      <c r="Z7" s="1170">
        <v>899.0598493330001</v>
      </c>
      <c r="AA7" s="1170">
        <v>1267.5616135989999</v>
      </c>
      <c r="AB7" s="1339">
        <v>3956.1814238679999</v>
      </c>
      <c r="AC7" s="1170">
        <v>917.79180309499998</v>
      </c>
      <c r="AD7" s="1170">
        <v>937.70075693800004</v>
      </c>
      <c r="AE7" s="1170">
        <v>937.34829535899985</v>
      </c>
      <c r="AF7" s="1170">
        <v>1354.5696825559999</v>
      </c>
      <c r="AG7" s="1339">
        <v>4147.4105379479997</v>
      </c>
      <c r="AH7" s="1170">
        <v>976.12807929799999</v>
      </c>
      <c r="AI7" s="1170">
        <v>980.97394053599999</v>
      </c>
      <c r="AJ7" s="1170">
        <v>979.72275703299988</v>
      </c>
      <c r="AK7" s="1170">
        <v>1593.0649949130002</v>
      </c>
      <c r="AL7" s="1339">
        <v>4529.88977178</v>
      </c>
      <c r="AM7" s="1170">
        <v>1036.97960631</v>
      </c>
      <c r="AN7" s="1170">
        <v>1020.9364483880001</v>
      </c>
      <c r="AO7" s="1170">
        <v>997.57075629999963</v>
      </c>
      <c r="AP7" s="1170">
        <v>1387.9464529360002</v>
      </c>
      <c r="AQ7" s="1339">
        <v>4443.433263934</v>
      </c>
      <c r="AR7" s="1170">
        <v>1031.666877592</v>
      </c>
      <c r="AS7" s="1170">
        <v>1069.320245867</v>
      </c>
      <c r="AT7" s="1197">
        <v>1057.119346808</v>
      </c>
      <c r="AU7" s="975">
        <v>-1.1409957967369766E-2</v>
      </c>
      <c r="AV7" s="975">
        <v>5.9693600811702607E-2</v>
      </c>
    </row>
    <row r="8" spans="1:48" ht="15.05" customHeight="1" thickTop="1">
      <c r="A8" s="602" t="s">
        <v>992</v>
      </c>
      <c r="B8" s="604"/>
      <c r="C8" s="135"/>
      <c r="D8" s="402"/>
      <c r="F8" s="402" t="s">
        <v>1500</v>
      </c>
      <c r="G8" s="421"/>
      <c r="H8" s="421" t="s">
        <v>1372</v>
      </c>
      <c r="I8" s="264"/>
      <c r="J8" s="264"/>
      <c r="K8" s="264"/>
      <c r="L8" s="264"/>
      <c r="M8" s="264"/>
      <c r="N8" s="890"/>
      <c r="O8" s="890"/>
      <c r="P8" s="890"/>
      <c r="Q8" s="890"/>
      <c r="R8" s="890"/>
      <c r="S8" s="631">
        <v>525.57363364699995</v>
      </c>
      <c r="T8" s="631">
        <v>518.50369898899999</v>
      </c>
      <c r="U8" s="1043">
        <v>527.50641325000004</v>
      </c>
      <c r="V8" s="1043">
        <v>819.636968035</v>
      </c>
      <c r="W8" s="1415">
        <v>2391.220713921</v>
      </c>
      <c r="X8" s="1043">
        <v>560.47229798599994</v>
      </c>
      <c r="Y8" s="1171">
        <v>549.04618313100002</v>
      </c>
      <c r="Z8" s="1171">
        <v>557.75546252599997</v>
      </c>
      <c r="AA8" s="1171">
        <v>865.32411787500018</v>
      </c>
      <c r="AB8" s="1415">
        <v>2532.5980615180001</v>
      </c>
      <c r="AC8" s="1043">
        <v>582.61519552300001</v>
      </c>
      <c r="AD8" s="1043">
        <v>580.32154111399996</v>
      </c>
      <c r="AE8" s="1043">
        <v>585.38395204400013</v>
      </c>
      <c r="AF8" s="1043">
        <v>952.67433968</v>
      </c>
      <c r="AG8" s="1415">
        <v>2700.9950283610001</v>
      </c>
      <c r="AH8" s="1043">
        <v>628.95287451299998</v>
      </c>
      <c r="AI8" s="1043">
        <v>586.09426735699992</v>
      </c>
      <c r="AJ8" s="1043">
        <v>590.94993111899998</v>
      </c>
      <c r="AK8" s="1043">
        <v>1105.5748570500002</v>
      </c>
      <c r="AL8" s="1415">
        <v>2911.5719300390001</v>
      </c>
      <c r="AM8" s="1043">
        <v>605.67061276000004</v>
      </c>
      <c r="AN8" s="1171">
        <v>621.40791966500001</v>
      </c>
      <c r="AO8" s="1171">
        <v>595.17422165499988</v>
      </c>
      <c r="AP8" s="1171">
        <v>906.42236325999988</v>
      </c>
      <c r="AQ8" s="1415">
        <v>2728.6751173399998</v>
      </c>
      <c r="AR8" s="1171">
        <v>636.51410057500004</v>
      </c>
      <c r="AS8" s="1171">
        <v>637.24094578400002</v>
      </c>
      <c r="AT8" s="1199">
        <v>626.51767179099988</v>
      </c>
      <c r="AU8" s="932">
        <v>-1.6827660030237501E-2</v>
      </c>
      <c r="AV8" s="932">
        <v>5.2662647331807033E-2</v>
      </c>
    </row>
    <row r="9" spans="1:48" ht="15.05" customHeight="1">
      <c r="A9" s="163"/>
      <c r="B9" s="605" t="s">
        <v>993</v>
      </c>
      <c r="C9" s="135"/>
      <c r="D9" s="402"/>
      <c r="E9" s="402"/>
      <c r="F9" s="402" t="s">
        <v>1147</v>
      </c>
      <c r="G9" s="257"/>
      <c r="H9" s="421" t="s">
        <v>1373</v>
      </c>
      <c r="I9" s="265"/>
      <c r="J9" s="265"/>
      <c r="K9" s="265"/>
      <c r="L9" s="265"/>
      <c r="M9" s="265"/>
      <c r="N9" s="824"/>
      <c r="O9" s="824"/>
      <c r="P9" s="824"/>
      <c r="Q9" s="824"/>
      <c r="R9" s="824"/>
      <c r="S9" s="740">
        <v>7.5660511770000003</v>
      </c>
      <c r="T9" s="740">
        <v>0</v>
      </c>
      <c r="U9" s="1171">
        <v>0.428240862</v>
      </c>
      <c r="V9" s="1171">
        <v>148.446514369</v>
      </c>
      <c r="W9" s="1332">
        <v>156.44080640799999</v>
      </c>
      <c r="X9" s="756">
        <v>-0.33723106600000002</v>
      </c>
      <c r="Y9" s="1171">
        <v>0.55808461500000006</v>
      </c>
      <c r="Z9" s="1171">
        <v>6.8702039999999992E-2</v>
      </c>
      <c r="AA9" s="1171">
        <v>201.96948801799999</v>
      </c>
      <c r="AB9" s="1332">
        <v>202.259043607</v>
      </c>
      <c r="AC9" s="1171">
        <v>0.27826954300000001</v>
      </c>
      <c r="AD9" s="1171">
        <v>0.27431462199999995</v>
      </c>
      <c r="AE9" s="1171">
        <v>0.27818997600000006</v>
      </c>
      <c r="AF9" s="1171">
        <v>180.03866782200001</v>
      </c>
      <c r="AG9" s="1332">
        <v>180.86944196300001</v>
      </c>
      <c r="AH9" s="1171">
        <v>0.1176233</v>
      </c>
      <c r="AI9" s="1171">
        <v>0</v>
      </c>
      <c r="AJ9" s="1171">
        <v>0</v>
      </c>
      <c r="AK9" s="1171">
        <v>161.88117096900001</v>
      </c>
      <c r="AL9" s="1332">
        <v>161.998794269</v>
      </c>
      <c r="AM9" s="1171">
        <v>6.4882218140000001</v>
      </c>
      <c r="AN9" s="1171">
        <v>0</v>
      </c>
      <c r="AO9" s="1171">
        <v>0</v>
      </c>
      <c r="AP9" s="1171">
        <v>158.43338269699998</v>
      </c>
      <c r="AQ9" s="1332">
        <v>164.921604511</v>
      </c>
      <c r="AR9" s="1171">
        <v>-3.5028427010000001</v>
      </c>
      <c r="AS9" s="1171">
        <v>0</v>
      </c>
      <c r="AT9" s="2028">
        <v>0.20597293500000013</v>
      </c>
      <c r="AU9" s="976" t="s">
        <v>1487</v>
      </c>
      <c r="AV9" s="932" t="s">
        <v>1444</v>
      </c>
    </row>
    <row r="10" spans="1:48" ht="15.05" customHeight="1">
      <c r="A10" s="163"/>
      <c r="B10" s="605" t="s">
        <v>994</v>
      </c>
      <c r="C10" s="135"/>
      <c r="D10" s="402"/>
      <c r="E10" s="402"/>
      <c r="F10" s="402" t="s">
        <v>1148</v>
      </c>
      <c r="G10" s="257"/>
      <c r="H10" s="421"/>
      <c r="I10" s="265"/>
      <c r="J10" s="265"/>
      <c r="K10" s="265"/>
      <c r="L10" s="265"/>
      <c r="M10" s="265"/>
      <c r="N10" s="824"/>
      <c r="O10" s="824"/>
      <c r="P10" s="824"/>
      <c r="Q10" s="824"/>
      <c r="R10" s="824"/>
      <c r="S10" s="740">
        <v>518.00758246999999</v>
      </c>
      <c r="T10" s="1171">
        <v>518.50369898899999</v>
      </c>
      <c r="U10" s="1171">
        <v>527.07817238799998</v>
      </c>
      <c r="V10" s="1171">
        <v>671.19045366599994</v>
      </c>
      <c r="W10" s="1332">
        <v>2234.7799075130001</v>
      </c>
      <c r="X10" s="1171">
        <v>560.8095290519999</v>
      </c>
      <c r="Y10" s="1171">
        <v>548.48809851600004</v>
      </c>
      <c r="Z10" s="1171">
        <v>557.68676048600003</v>
      </c>
      <c r="AA10" s="1171">
        <v>663.35462985700019</v>
      </c>
      <c r="AB10" s="1332">
        <v>2330.3390179110002</v>
      </c>
      <c r="AC10" s="1171">
        <v>582.33692598000005</v>
      </c>
      <c r="AD10" s="1171">
        <v>580.04722649199982</v>
      </c>
      <c r="AE10" s="1171">
        <v>585.10576206800033</v>
      </c>
      <c r="AF10" s="1171">
        <v>772.6356718579998</v>
      </c>
      <c r="AG10" s="1332">
        <v>2520.125586398</v>
      </c>
      <c r="AH10" s="1171">
        <v>628.83525121299999</v>
      </c>
      <c r="AI10" s="1171">
        <v>586.09426735699981</v>
      </c>
      <c r="AJ10" s="1171">
        <v>590.94993111899998</v>
      </c>
      <c r="AK10" s="1171">
        <v>943.69368608100035</v>
      </c>
      <c r="AL10" s="1332">
        <v>2749.5731357700001</v>
      </c>
      <c r="AM10" s="1171">
        <v>599.18239094600006</v>
      </c>
      <c r="AN10" s="1171">
        <v>621.40791966499989</v>
      </c>
      <c r="AO10" s="1171">
        <v>595.17422165499988</v>
      </c>
      <c r="AP10" s="1171">
        <v>747.98898056299981</v>
      </c>
      <c r="AQ10" s="1332">
        <v>2563.7535128289996</v>
      </c>
      <c r="AR10" s="1171">
        <v>640.01694327600001</v>
      </c>
      <c r="AS10" s="1171">
        <v>637.24094578400002</v>
      </c>
      <c r="AT10" s="1199">
        <v>626.31169885600002</v>
      </c>
      <c r="AU10" s="932">
        <v>-1.7150886176269919E-2</v>
      </c>
      <c r="AV10" s="932">
        <v>5.231657566488046E-2</v>
      </c>
    </row>
    <row r="11" spans="1:48" ht="15.05" customHeight="1">
      <c r="A11" s="603"/>
      <c r="B11" s="605" t="s">
        <v>995</v>
      </c>
      <c r="C11" s="135"/>
      <c r="D11" s="402"/>
      <c r="F11" s="402" t="s">
        <v>853</v>
      </c>
      <c r="G11" s="257"/>
      <c r="H11" s="421" t="s">
        <v>1374</v>
      </c>
      <c r="I11" s="265"/>
      <c r="J11" s="265"/>
      <c r="K11" s="265"/>
      <c r="L11" s="265"/>
      <c r="M11" s="265"/>
      <c r="N11" s="824"/>
      <c r="O11" s="824"/>
      <c r="P11" s="824"/>
      <c r="Q11" s="824"/>
      <c r="R11" s="824"/>
      <c r="S11" s="740">
        <v>174.630316953</v>
      </c>
      <c r="T11" s="740">
        <v>188.57397888700001</v>
      </c>
      <c r="U11" s="1171">
        <v>182.794518891</v>
      </c>
      <c r="V11" s="1171">
        <v>210.54443829799999</v>
      </c>
      <c r="W11" s="1332">
        <v>756.54325302899997</v>
      </c>
      <c r="X11" s="1171">
        <v>163.19021823200001</v>
      </c>
      <c r="Y11" s="1171">
        <v>183.61910876999997</v>
      </c>
      <c r="Z11" s="1171">
        <v>186.51069197300006</v>
      </c>
      <c r="AA11" s="1171">
        <v>239.387636961</v>
      </c>
      <c r="AB11" s="1332">
        <v>772.70765593600004</v>
      </c>
      <c r="AC11" s="1171">
        <v>162.410235314</v>
      </c>
      <c r="AD11" s="1171">
        <v>187.112102421</v>
      </c>
      <c r="AE11" s="1171">
        <v>193.80856468200005</v>
      </c>
      <c r="AF11" s="1171">
        <v>243.91665795100005</v>
      </c>
      <c r="AG11" s="1332">
        <v>787.24756036800011</v>
      </c>
      <c r="AH11" s="1171">
        <v>173.03578619000001</v>
      </c>
      <c r="AI11" s="1171">
        <v>215.80702361899995</v>
      </c>
      <c r="AJ11" s="1171">
        <v>231.23093607200008</v>
      </c>
      <c r="AK11" s="1171">
        <v>318.51212767599998</v>
      </c>
      <c r="AL11" s="1332">
        <v>938.58587355700001</v>
      </c>
      <c r="AM11" s="1171">
        <v>251.64637464</v>
      </c>
      <c r="AN11" s="1171">
        <v>214.15857867100001</v>
      </c>
      <c r="AO11" s="1171">
        <v>244.57974216500003</v>
      </c>
      <c r="AP11" s="1171">
        <v>311.00393650199999</v>
      </c>
      <c r="AQ11" s="1332">
        <v>1021.388631978</v>
      </c>
      <c r="AR11" s="1171">
        <v>211.114117179</v>
      </c>
      <c r="AS11" s="1171">
        <v>235.91200182299997</v>
      </c>
      <c r="AT11" s="1199">
        <v>250.85757150799998</v>
      </c>
      <c r="AU11" s="932">
        <v>6.3352307510888606E-2</v>
      </c>
      <c r="AV11" s="932">
        <v>2.5667822230202475E-2</v>
      </c>
    </row>
    <row r="12" spans="1:48" ht="15.05" customHeight="1">
      <c r="A12" s="603"/>
      <c r="B12" s="1610" t="s">
        <v>1463</v>
      </c>
      <c r="C12" s="135"/>
      <c r="D12" s="402"/>
      <c r="F12" s="402" t="s">
        <v>854</v>
      </c>
      <c r="G12" s="257"/>
      <c r="H12" s="421" t="s">
        <v>1375</v>
      </c>
      <c r="I12" s="265"/>
      <c r="J12" s="265"/>
      <c r="K12" s="265"/>
      <c r="L12" s="265"/>
      <c r="M12" s="265"/>
      <c r="N12" s="875"/>
      <c r="O12" s="875"/>
      <c r="P12" s="875"/>
      <c r="Q12" s="875"/>
      <c r="R12" s="824"/>
      <c r="S12" s="740">
        <v>96.712217629999998</v>
      </c>
      <c r="T12" s="740">
        <v>118.029347812</v>
      </c>
      <c r="U12" s="1171">
        <v>131.407806319</v>
      </c>
      <c r="V12" s="1171">
        <v>135.02690133499999</v>
      </c>
      <c r="W12" s="1332">
        <v>481.17627309599999</v>
      </c>
      <c r="X12" s="1171">
        <v>134.675639679</v>
      </c>
      <c r="Y12" s="1171">
        <v>124.28867670600002</v>
      </c>
      <c r="Z12" s="1171">
        <v>128.57361546799996</v>
      </c>
      <c r="AA12" s="1171">
        <v>133.43368998600005</v>
      </c>
      <c r="AB12" s="1332">
        <v>520.97162183900002</v>
      </c>
      <c r="AC12" s="1171">
        <v>135.61082365300001</v>
      </c>
      <c r="AD12" s="1171">
        <v>128.89385863000001</v>
      </c>
      <c r="AE12" s="1171">
        <v>129.40499037299998</v>
      </c>
      <c r="AF12" s="1171">
        <v>130.24278037299996</v>
      </c>
      <c r="AG12" s="1332">
        <v>524.15245302899996</v>
      </c>
      <c r="AH12" s="1171">
        <v>130.760809548</v>
      </c>
      <c r="AI12" s="1171">
        <v>131.51124150700002</v>
      </c>
      <c r="AJ12" s="1171">
        <v>125.21572698799997</v>
      </c>
      <c r="AK12" s="1171">
        <v>134.33945509599999</v>
      </c>
      <c r="AL12" s="1332">
        <v>521.82723313899999</v>
      </c>
      <c r="AM12" s="1171">
        <v>131.638022944</v>
      </c>
      <c r="AN12" s="1171">
        <v>124.92821046699999</v>
      </c>
      <c r="AO12" s="1171">
        <v>116.29038288500004</v>
      </c>
      <c r="AP12" s="1171">
        <v>130.17875311199998</v>
      </c>
      <c r="AQ12" s="1332">
        <v>503.03536940800001</v>
      </c>
      <c r="AR12" s="1171">
        <v>129.884347507</v>
      </c>
      <c r="AS12" s="1171">
        <v>136.44000573899999</v>
      </c>
      <c r="AT12" s="1199">
        <v>133.56532070200001</v>
      </c>
      <c r="AU12" s="932">
        <v>-2.1069223952533744E-2</v>
      </c>
      <c r="AV12" s="932">
        <v>0.14855001237792131</v>
      </c>
    </row>
    <row r="13" spans="1:48" ht="15.05" customHeight="1">
      <c r="A13" s="603"/>
      <c r="B13" s="605" t="s">
        <v>997</v>
      </c>
      <c r="C13" s="135"/>
      <c r="D13" s="402"/>
      <c r="F13" s="401" t="s">
        <v>1075</v>
      </c>
      <c r="G13" s="386"/>
      <c r="H13" s="556" t="s">
        <v>1376</v>
      </c>
      <c r="I13" s="386"/>
      <c r="J13" s="386"/>
      <c r="K13" s="386"/>
      <c r="L13" s="386"/>
      <c r="M13" s="386"/>
      <c r="N13" s="891"/>
      <c r="O13" s="891"/>
      <c r="P13" s="891"/>
      <c r="Q13" s="891"/>
      <c r="R13" s="825"/>
      <c r="S13" s="741">
        <v>34.536369270999998</v>
      </c>
      <c r="T13" s="741">
        <v>39.226332284999998</v>
      </c>
      <c r="U13" s="1074">
        <v>38.782578772999997</v>
      </c>
      <c r="V13" s="1074">
        <v>24.591344709000001</v>
      </c>
      <c r="W13" s="1336">
        <v>137.13662503800001</v>
      </c>
      <c r="X13" s="1074">
        <v>34.187486837000002</v>
      </c>
      <c r="Y13" s="1074">
        <v>40.080349594999994</v>
      </c>
      <c r="Z13" s="1074">
        <v>26.220079366000007</v>
      </c>
      <c r="AA13" s="1074">
        <v>29.41616877700001</v>
      </c>
      <c r="AB13" s="1336">
        <v>129.90408457500001</v>
      </c>
      <c r="AC13" s="1074">
        <v>37.155548605</v>
      </c>
      <c r="AD13" s="1074">
        <v>41.373254773000006</v>
      </c>
      <c r="AE13" s="1074">
        <v>28.750788259999993</v>
      </c>
      <c r="AF13" s="1074">
        <v>27.735904551999994</v>
      </c>
      <c r="AG13" s="1336">
        <v>135.01549618999999</v>
      </c>
      <c r="AH13" s="1074">
        <v>43.378609046999998</v>
      </c>
      <c r="AI13" s="1074">
        <v>47.561408053000008</v>
      </c>
      <c r="AJ13" s="1074">
        <v>32.326162853999989</v>
      </c>
      <c r="AK13" s="1074">
        <v>34.638555091000001</v>
      </c>
      <c r="AL13" s="1336">
        <v>157.904735045</v>
      </c>
      <c r="AM13" s="1074">
        <v>48.024595966</v>
      </c>
      <c r="AN13" s="1074">
        <v>60.441739585000001</v>
      </c>
      <c r="AO13" s="1074">
        <v>41.526409595000004</v>
      </c>
      <c r="AP13" s="1074">
        <v>40.341400061999991</v>
      </c>
      <c r="AQ13" s="1336">
        <v>190.334145208</v>
      </c>
      <c r="AR13" s="1074">
        <v>54.154312331</v>
      </c>
      <c r="AS13" s="1074">
        <v>59.727292520999995</v>
      </c>
      <c r="AT13" s="1098">
        <v>46.178782807000019</v>
      </c>
      <c r="AU13" s="950">
        <v>-0.22683950907763561</v>
      </c>
      <c r="AV13" s="950">
        <v>0.11203408282521465</v>
      </c>
    </row>
    <row r="14" spans="1:48" ht="15.05" customHeight="1" thickBot="1">
      <c r="A14" s="603"/>
      <c r="B14" s="605" t="s">
        <v>998</v>
      </c>
      <c r="C14" s="266"/>
      <c r="D14" s="7"/>
      <c r="E14" s="555" t="s">
        <v>1134</v>
      </c>
      <c r="F14" s="457"/>
      <c r="G14" s="297"/>
      <c r="H14" s="297"/>
      <c r="I14" s="511"/>
      <c r="J14" s="511"/>
      <c r="K14" s="511"/>
      <c r="L14" s="511"/>
      <c r="M14" s="511"/>
      <c r="N14" s="892"/>
      <c r="O14" s="892"/>
      <c r="P14" s="892"/>
      <c r="Q14" s="892"/>
      <c r="R14" s="892"/>
      <c r="S14" s="611">
        <v>0.48187321858891957</v>
      </c>
      <c r="T14" s="611">
        <v>0.47879493236814952</v>
      </c>
      <c r="U14" s="1052">
        <v>0.48899999999999999</v>
      </c>
      <c r="V14" s="1052">
        <v>0.54252251670836138</v>
      </c>
      <c r="W14" s="1343">
        <v>0.54263916947646484</v>
      </c>
      <c r="X14" s="1052">
        <v>0.50228201033010644</v>
      </c>
      <c r="Y14" s="1052">
        <v>0.52497642156337865</v>
      </c>
      <c r="Z14" s="1052">
        <v>0.5248035466040275</v>
      </c>
      <c r="AA14" s="1052">
        <v>0.58000473834567812</v>
      </c>
      <c r="AB14" s="1343">
        <v>0.58000473834567812</v>
      </c>
      <c r="AC14" s="1052">
        <v>0.46187212821369167</v>
      </c>
      <c r="AD14" s="1052">
        <v>0.45883639558197387</v>
      </c>
      <c r="AE14" s="1052">
        <v>0.45190793753464897</v>
      </c>
      <c r="AF14" s="1052">
        <v>0.49705319057025649</v>
      </c>
      <c r="AG14" s="1343">
        <v>0.49705319057025649</v>
      </c>
      <c r="AH14" s="1052">
        <v>0.41175756081407966</v>
      </c>
      <c r="AI14" s="1052">
        <v>0.40054665004345502</v>
      </c>
      <c r="AJ14" s="1052">
        <v>0.40443641745962089</v>
      </c>
      <c r="AK14" s="1052">
        <v>0.46008883123908084</v>
      </c>
      <c r="AL14" s="1343">
        <v>0.46008883123908084</v>
      </c>
      <c r="AM14" s="1052">
        <v>0.40657055148947407</v>
      </c>
      <c r="AN14" s="1052">
        <v>0.40968484039014463</v>
      </c>
      <c r="AO14" s="1052">
        <v>0.40741174931702384</v>
      </c>
      <c r="AP14" s="1052">
        <v>0.45168876529846286</v>
      </c>
      <c r="AQ14" s="1343">
        <v>0.45168876529846286</v>
      </c>
      <c r="AR14" s="1052">
        <v>0.40475496569262587</v>
      </c>
      <c r="AS14" s="1052">
        <v>0.39787752213498923</v>
      </c>
      <c r="AT14" s="1663">
        <v>0.39512301569374686</v>
      </c>
      <c r="AU14" s="1908" t="s">
        <v>1552</v>
      </c>
      <c r="AV14" s="1908" t="s">
        <v>1553</v>
      </c>
    </row>
    <row r="15" spans="1:48" ht="15.05" customHeight="1" thickTop="1">
      <c r="A15" s="603"/>
      <c r="B15" s="798" t="s">
        <v>999</v>
      </c>
      <c r="C15" s="249"/>
      <c r="D15" s="400"/>
      <c r="E15" s="402" t="s">
        <v>855</v>
      </c>
      <c r="F15" s="402"/>
      <c r="G15" s="257"/>
      <c r="H15" s="421"/>
      <c r="I15" s="267"/>
      <c r="J15" s="267"/>
      <c r="K15" s="267"/>
      <c r="L15" s="267"/>
      <c r="M15" s="267"/>
      <c r="N15" s="267"/>
      <c r="O15" s="267"/>
      <c r="P15" s="267"/>
      <c r="Q15" s="267"/>
      <c r="R15" s="267"/>
      <c r="S15" s="267"/>
      <c r="T15" s="740"/>
      <c r="U15" s="740"/>
      <c r="V15" s="1171"/>
      <c r="W15" s="1171"/>
      <c r="X15" s="1171"/>
      <c r="Y15" s="1171"/>
      <c r="Z15" s="1171"/>
      <c r="AA15" s="1171"/>
      <c r="AB15" s="1171"/>
      <c r="AC15" s="1171"/>
      <c r="AD15" s="1171"/>
      <c r="AE15" s="1171"/>
      <c r="AF15" s="1171"/>
      <c r="AG15" s="1171"/>
      <c r="AH15" s="1171"/>
      <c r="AI15" s="1171"/>
      <c r="AJ15" s="1171"/>
      <c r="AK15" s="1171"/>
      <c r="AL15" s="1171"/>
      <c r="AM15" s="1171"/>
      <c r="AN15" s="1171"/>
      <c r="AO15" s="1171"/>
      <c r="AP15" s="1171"/>
      <c r="AQ15" s="1171"/>
      <c r="AR15" s="1171"/>
      <c r="AS15" s="1171"/>
      <c r="AT15" s="1171"/>
      <c r="AU15" s="425"/>
      <c r="AV15" s="425"/>
    </row>
    <row r="16" spans="1:48" ht="15.05" customHeight="1">
      <c r="A16" s="603"/>
      <c r="B16" s="605" t="s">
        <v>1000</v>
      </c>
      <c r="C16" s="249"/>
      <c r="D16" s="400"/>
      <c r="E16" s="179"/>
      <c r="F16" s="179"/>
      <c r="G16" s="257"/>
      <c r="H16" s="421"/>
      <c r="I16" s="267"/>
      <c r="J16" s="267"/>
      <c r="K16" s="267"/>
      <c r="L16" s="267"/>
      <c r="M16" s="267"/>
      <c r="N16" s="267"/>
      <c r="O16" s="267"/>
      <c r="P16" s="267"/>
      <c r="Q16" s="267"/>
      <c r="R16" s="267"/>
      <c r="S16" s="2010"/>
      <c r="T16" s="740"/>
      <c r="U16" s="740"/>
      <c r="V16" s="1171"/>
      <c r="W16" s="1171"/>
      <c r="X16" s="1171"/>
      <c r="Y16" s="1171"/>
      <c r="Z16" s="1171"/>
      <c r="AA16" s="1171"/>
      <c r="AB16" s="1171"/>
      <c r="AC16" s="1171"/>
      <c r="AD16" s="1171"/>
      <c r="AE16" s="1171"/>
      <c r="AF16" s="1171"/>
      <c r="AG16" s="1171"/>
      <c r="AH16" s="1171"/>
      <c r="AI16" s="1171"/>
      <c r="AJ16" s="1171"/>
      <c r="AK16" s="1171"/>
      <c r="AL16" s="1171"/>
      <c r="AM16" s="1171"/>
      <c r="AN16" s="1171"/>
      <c r="AO16" s="1171"/>
      <c r="AP16" s="1171"/>
      <c r="AQ16" s="1171"/>
      <c r="AR16" s="1171"/>
      <c r="AS16" s="1171"/>
      <c r="AT16" s="1171"/>
      <c r="AU16" s="986"/>
      <c r="AV16" s="257"/>
    </row>
    <row r="17" spans="1:48" ht="15.05" customHeight="1">
      <c r="A17" s="603"/>
      <c r="B17" s="605" t="s">
        <v>1001</v>
      </c>
      <c r="C17" s="247"/>
      <c r="D17" s="553"/>
      <c r="E17" s="433"/>
      <c r="F17" s="433"/>
      <c r="G17" s="421"/>
      <c r="H17" s="421"/>
      <c r="I17" s="1173"/>
      <c r="J17" s="1173"/>
      <c r="K17" s="1173"/>
      <c r="L17" s="1173"/>
      <c r="M17" s="1173"/>
      <c r="N17" s="1173"/>
      <c r="O17" s="1173"/>
      <c r="P17" s="1173"/>
      <c r="Q17" s="1173"/>
      <c r="R17" s="1173"/>
      <c r="S17" s="1173"/>
      <c r="T17" s="1173"/>
      <c r="U17" s="1173"/>
      <c r="V17" s="1173"/>
      <c r="W17" s="1173"/>
      <c r="X17" s="1173"/>
      <c r="Y17" s="1173"/>
      <c r="Z17" s="1173"/>
      <c r="AA17" s="1173"/>
      <c r="AB17" s="1173"/>
      <c r="AC17" s="1173"/>
      <c r="AD17" s="1173"/>
      <c r="AE17" s="1173"/>
      <c r="AF17" s="1173"/>
      <c r="AG17" s="1173"/>
      <c r="AH17" s="1173"/>
      <c r="AI17" s="1173"/>
      <c r="AJ17" s="1158"/>
      <c r="AK17" s="1158"/>
      <c r="AL17" s="1158"/>
      <c r="AM17" s="1158"/>
      <c r="AN17" s="1158"/>
      <c r="AO17" s="1158"/>
      <c r="AP17" s="1158"/>
      <c r="AQ17" s="1158"/>
      <c r="AR17" s="1158"/>
      <c r="AS17" s="1158"/>
      <c r="AT17" s="1158"/>
      <c r="AU17" s="1158"/>
      <c r="AV17" s="1187"/>
    </row>
    <row r="18" spans="1:48" ht="15.05" customHeight="1">
      <c r="A18" s="603"/>
      <c r="B18" s="605" t="s">
        <v>1002</v>
      </c>
      <c r="C18" s="249"/>
      <c r="D18" s="433"/>
      <c r="E18" s="454"/>
      <c r="F18" s="454"/>
      <c r="G18" s="454"/>
      <c r="H18" s="454"/>
      <c r="I18" s="489"/>
      <c r="J18" s="489"/>
      <c r="K18" s="489"/>
      <c r="L18" s="489"/>
      <c r="M18" s="489"/>
      <c r="N18" s="1171"/>
      <c r="O18" s="1171"/>
      <c r="P18" s="1171"/>
      <c r="Q18" s="1171"/>
      <c r="R18" s="1171"/>
      <c r="S18" s="1171"/>
      <c r="T18" s="1171"/>
      <c r="U18" s="1171"/>
      <c r="V18" s="1171"/>
      <c r="W18" s="1490"/>
      <c r="X18" s="1171"/>
      <c r="Y18" s="1171"/>
      <c r="Z18" s="1171"/>
      <c r="AA18" s="1171"/>
      <c r="AB18" s="1171"/>
      <c r="AC18" s="1171"/>
      <c r="AD18" s="1171"/>
      <c r="AE18" s="1171"/>
      <c r="AF18" s="1171"/>
      <c r="AG18" s="1171"/>
      <c r="AH18" s="1171"/>
      <c r="AI18" s="1171"/>
      <c r="AJ18" s="1173"/>
      <c r="AK18" s="1173"/>
      <c r="AL18" s="1173"/>
      <c r="AM18" s="1173"/>
      <c r="AN18" s="1173"/>
      <c r="AO18" s="1173"/>
      <c r="AP18" s="1173"/>
      <c r="AQ18" s="1173"/>
      <c r="AR18" s="1173"/>
      <c r="AS18" s="1173"/>
      <c r="AT18" s="1173"/>
      <c r="AU18" s="1865"/>
      <c r="AV18" s="1235"/>
    </row>
    <row r="19" spans="1:48" ht="15.05" customHeight="1">
      <c r="A19" s="163"/>
      <c r="B19" s="605" t="s">
        <v>1003</v>
      </c>
      <c r="C19" s="249"/>
      <c r="D19" s="1166"/>
      <c r="E19" s="1158"/>
      <c r="F19" s="433"/>
      <c r="G19" s="459"/>
      <c r="H19" s="459"/>
      <c r="I19" s="489"/>
      <c r="J19" s="489"/>
      <c r="K19" s="489"/>
      <c r="L19" s="489"/>
      <c r="M19" s="489"/>
      <c r="N19" s="1171"/>
      <c r="O19" s="1171"/>
      <c r="P19" s="1171"/>
      <c r="Q19" s="1171"/>
      <c r="R19" s="1171"/>
      <c r="S19" s="1171"/>
      <c r="T19" s="1171"/>
      <c r="U19" s="1171"/>
      <c r="V19" s="1171"/>
      <c r="W19" s="1171"/>
      <c r="X19" s="1171"/>
      <c r="Y19" s="1171"/>
      <c r="Z19" s="1171"/>
      <c r="AA19" s="1171"/>
      <c r="AB19" s="1171"/>
      <c r="AC19" s="1171"/>
      <c r="AD19" s="1171"/>
      <c r="AE19" s="1171"/>
      <c r="AF19" s="1171"/>
      <c r="AG19" s="1171"/>
      <c r="AH19" s="1171"/>
      <c r="AI19" s="1171"/>
      <c r="AJ19" s="1171"/>
      <c r="AK19" s="1171"/>
      <c r="AL19" s="1171"/>
      <c r="AM19" s="1171"/>
      <c r="AN19" s="1171"/>
      <c r="AO19" s="1171"/>
      <c r="AP19" s="1171"/>
      <c r="AQ19" s="1171"/>
      <c r="AR19" s="1171"/>
      <c r="AS19" s="1171"/>
      <c r="AT19" s="1171"/>
      <c r="AU19" s="986"/>
      <c r="AV19" s="986"/>
    </row>
    <row r="20" spans="1:48" ht="15.05" customHeight="1">
      <c r="A20" s="603"/>
      <c r="B20" s="605" t="s">
        <v>1004</v>
      </c>
      <c r="C20" s="249"/>
      <c r="D20" s="1158"/>
      <c r="E20" s="433"/>
      <c r="F20" s="433"/>
      <c r="G20" s="459"/>
      <c r="H20" s="459"/>
      <c r="I20" s="268"/>
      <c r="J20" s="268"/>
      <c r="K20" s="268"/>
      <c r="L20" s="268"/>
      <c r="M20" s="268"/>
      <c r="N20" s="1171"/>
      <c r="O20" s="1171"/>
      <c r="P20" s="1171"/>
      <c r="Q20" s="1171"/>
      <c r="R20" s="1171"/>
      <c r="S20" s="1171"/>
      <c r="T20" s="1171"/>
      <c r="U20" s="1171"/>
      <c r="V20" s="1171"/>
      <c r="W20" s="1171"/>
      <c r="X20" s="1171"/>
      <c r="Y20" s="1171"/>
      <c r="Z20" s="1171"/>
      <c r="AA20" s="1171"/>
      <c r="AB20" s="1171"/>
      <c r="AC20" s="1171"/>
      <c r="AD20" s="1171"/>
      <c r="AE20" s="1171"/>
      <c r="AF20" s="1171"/>
      <c r="AG20" s="1171"/>
      <c r="AH20" s="1171"/>
      <c r="AI20" s="1171"/>
      <c r="AJ20" s="1171"/>
      <c r="AK20" s="1171"/>
      <c r="AL20" s="1171"/>
      <c r="AM20" s="1171"/>
      <c r="AN20" s="1171"/>
      <c r="AO20" s="1171"/>
      <c r="AP20" s="1171"/>
      <c r="AQ20" s="1171"/>
      <c r="AR20" s="1171"/>
      <c r="AS20" s="1171"/>
      <c r="AT20" s="1171"/>
      <c r="AU20" s="1207"/>
      <c r="AV20" s="1207"/>
    </row>
    <row r="21" spans="1:48" ht="15.05" customHeight="1">
      <c r="A21" s="603"/>
      <c r="B21" s="605" t="s">
        <v>1005</v>
      </c>
      <c r="C21" s="249"/>
      <c r="D21" s="433"/>
      <c r="E21" s="433"/>
      <c r="F21" s="433"/>
      <c r="G21" s="459"/>
      <c r="H21" s="459"/>
      <c r="I21" s="421"/>
      <c r="J21" s="421"/>
      <c r="K21" s="421"/>
      <c r="L21" s="421"/>
      <c r="M21" s="421"/>
      <c r="N21" s="1171"/>
      <c r="O21" s="1171"/>
      <c r="P21" s="1171"/>
      <c r="Q21" s="1171"/>
      <c r="R21" s="1171"/>
      <c r="S21" s="1171"/>
      <c r="T21" s="1171"/>
      <c r="U21" s="1171"/>
      <c r="V21" s="1171"/>
      <c r="W21" s="1171"/>
      <c r="X21" s="1171"/>
      <c r="Y21" s="1171"/>
      <c r="Z21" s="1171"/>
      <c r="AA21" s="1171"/>
      <c r="AB21" s="1171"/>
      <c r="AC21" s="1171"/>
      <c r="AD21" s="1171"/>
      <c r="AE21" s="1171"/>
      <c r="AF21" s="1171"/>
      <c r="AG21" s="1171"/>
      <c r="AH21" s="1171"/>
      <c r="AI21" s="1171"/>
      <c r="AJ21" s="1171"/>
      <c r="AK21" s="1171"/>
      <c r="AL21" s="1171"/>
      <c r="AM21" s="1171"/>
      <c r="AN21" s="1171"/>
      <c r="AO21" s="1171"/>
      <c r="AP21" s="1171"/>
      <c r="AQ21" s="1171"/>
      <c r="AR21" s="1171"/>
      <c r="AS21" s="1171"/>
      <c r="AT21" s="1171"/>
      <c r="AU21" s="986"/>
      <c r="AV21" s="986"/>
    </row>
    <row r="22" spans="1:48" ht="15.05" customHeight="1">
      <c r="A22" s="603"/>
      <c r="B22" s="605" t="s">
        <v>1006</v>
      </c>
      <c r="C22" s="249"/>
      <c r="D22" s="433"/>
      <c r="E22" s="1158"/>
      <c r="F22" s="433"/>
      <c r="G22" s="421"/>
      <c r="H22" s="421"/>
      <c r="I22" s="1166"/>
      <c r="J22" s="1166"/>
      <c r="K22" s="1166"/>
      <c r="L22" s="1166"/>
      <c r="M22" s="1166"/>
      <c r="N22" s="1174"/>
      <c r="O22" s="1174"/>
      <c r="P22" s="1174"/>
      <c r="Q22" s="1174"/>
      <c r="R22" s="1171"/>
      <c r="S22" s="1171"/>
      <c r="T22" s="1171"/>
      <c r="U22" s="1171"/>
      <c r="V22" s="1171"/>
      <c r="W22" s="1171"/>
      <c r="X22" s="1171"/>
      <c r="Y22" s="1171"/>
      <c r="Z22" s="1171"/>
      <c r="AA22" s="1171"/>
      <c r="AB22" s="1171"/>
      <c r="AC22" s="1171"/>
      <c r="AD22" s="1171"/>
      <c r="AE22" s="1171"/>
      <c r="AF22" s="1171"/>
      <c r="AG22" s="1171"/>
      <c r="AH22" s="1171"/>
      <c r="AI22" s="1171"/>
      <c r="AJ22" s="1171"/>
      <c r="AK22" s="1171"/>
      <c r="AL22" s="1171"/>
      <c r="AM22" s="1171"/>
      <c r="AN22" s="1171"/>
      <c r="AO22" s="1171"/>
      <c r="AP22" s="1171"/>
      <c r="AQ22" s="1171"/>
      <c r="AR22" s="1171"/>
      <c r="AS22" s="1171"/>
      <c r="AT22" s="1171"/>
      <c r="AU22" s="986"/>
      <c r="AV22" s="986"/>
    </row>
    <row r="23" spans="1:48" ht="15.05" customHeight="1">
      <c r="A23" s="603"/>
      <c r="B23" s="605" t="s">
        <v>1007</v>
      </c>
      <c r="C23" s="249"/>
      <c r="D23" s="433"/>
      <c r="E23" s="1158"/>
      <c r="F23" s="433"/>
      <c r="G23" s="1166"/>
      <c r="H23" s="1166"/>
      <c r="I23" s="1158"/>
      <c r="J23" s="1158"/>
      <c r="K23" s="1158"/>
      <c r="L23" s="1158"/>
      <c r="M23" s="1158"/>
      <c r="N23" s="985"/>
      <c r="O23" s="985"/>
      <c r="P23" s="985"/>
      <c r="Q23" s="985"/>
      <c r="R23" s="1171"/>
      <c r="S23" s="1171"/>
      <c r="T23" s="1171"/>
      <c r="U23" s="1171"/>
      <c r="V23" s="1171"/>
      <c r="W23" s="1171"/>
      <c r="X23" s="1171"/>
      <c r="Y23" s="1171"/>
      <c r="Z23" s="1171"/>
      <c r="AA23" s="1171"/>
      <c r="AB23" s="1171"/>
      <c r="AC23" s="1171"/>
      <c r="AD23" s="1171"/>
      <c r="AE23" s="1171"/>
      <c r="AF23" s="1171"/>
      <c r="AG23" s="1171"/>
      <c r="AH23" s="1171"/>
      <c r="AI23" s="1171"/>
      <c r="AJ23" s="1171"/>
      <c r="AK23" s="1171"/>
      <c r="AL23" s="1171"/>
      <c r="AM23" s="1171"/>
      <c r="AN23" s="1171"/>
      <c r="AO23" s="1171"/>
      <c r="AP23" s="1171"/>
      <c r="AQ23" s="1171"/>
      <c r="AR23" s="1171"/>
      <c r="AS23" s="1171"/>
      <c r="AT23" s="1171"/>
      <c r="AU23" s="986"/>
      <c r="AV23" s="986"/>
    </row>
    <row r="24" spans="1:48" ht="15.05" customHeight="1">
      <c r="A24" s="603"/>
      <c r="B24" s="605" t="s">
        <v>1008</v>
      </c>
      <c r="C24" s="249"/>
      <c r="D24" s="433"/>
      <c r="E24" s="433"/>
      <c r="F24" s="433"/>
      <c r="G24" s="1158"/>
      <c r="H24" s="1158"/>
      <c r="AJ24" s="1171"/>
      <c r="AK24" s="1171"/>
      <c r="AL24" s="1171"/>
      <c r="AM24" s="1171"/>
      <c r="AN24" s="1171"/>
      <c r="AO24" s="1171"/>
      <c r="AP24" s="1171"/>
      <c r="AQ24" s="1171"/>
      <c r="AR24" s="1171"/>
      <c r="AS24" s="1171"/>
      <c r="AT24" s="1171"/>
      <c r="AU24" s="986"/>
      <c r="AV24" s="986"/>
    </row>
    <row r="25" spans="1:48" ht="15.05" customHeight="1">
      <c r="A25" s="603"/>
      <c r="B25" s="1610" t="s">
        <v>1325</v>
      </c>
      <c r="C25" s="247"/>
      <c r="D25" s="433"/>
      <c r="E25" s="433"/>
      <c r="F25" s="433"/>
      <c r="G25" s="1158"/>
      <c r="H25" s="1158"/>
      <c r="I25" s="1158"/>
      <c r="J25" s="1158"/>
      <c r="K25" s="1158"/>
      <c r="L25" s="1158"/>
      <c r="M25" s="1158"/>
      <c r="N25" s="985"/>
      <c r="O25" s="985"/>
      <c r="P25" s="985"/>
      <c r="Q25" s="985"/>
      <c r="R25" s="1171"/>
      <c r="S25" s="1171"/>
      <c r="T25" s="1171"/>
      <c r="U25" s="1171"/>
      <c r="V25" s="1171"/>
      <c r="W25" s="1171"/>
      <c r="X25" s="1171"/>
      <c r="Y25" s="1171"/>
      <c r="Z25" s="1171"/>
      <c r="AA25" s="1171"/>
      <c r="AB25" s="1171"/>
      <c r="AC25" s="1171"/>
      <c r="AD25" s="1171"/>
      <c r="AE25" s="1171"/>
      <c r="AF25" s="1171"/>
      <c r="AG25" s="1171"/>
      <c r="AH25" s="1171"/>
      <c r="AI25" s="1171"/>
      <c r="AJ25" s="1171"/>
      <c r="AK25" s="1171"/>
      <c r="AL25" s="1171"/>
      <c r="AM25" s="1171"/>
      <c r="AN25" s="1171"/>
      <c r="AO25" s="1171"/>
      <c r="AP25" s="1171"/>
      <c r="AQ25" s="1171"/>
      <c r="AR25" s="1171"/>
      <c r="AS25" s="1171"/>
      <c r="AT25" s="1171"/>
      <c r="AU25" s="986"/>
      <c r="AV25" s="986"/>
    </row>
    <row r="26" spans="1:48" ht="15.05" customHeight="1">
      <c r="A26" s="603"/>
      <c r="B26" s="1610" t="s">
        <v>1621</v>
      </c>
      <c r="C26" s="249"/>
      <c r="D26" s="553"/>
      <c r="E26" s="433"/>
      <c r="F26" s="433"/>
      <c r="G26" s="1158"/>
      <c r="H26" s="1158"/>
      <c r="I26" s="1158"/>
      <c r="J26" s="1158"/>
      <c r="K26" s="1158"/>
      <c r="L26" s="1158"/>
      <c r="M26" s="1158"/>
      <c r="N26" s="985"/>
      <c r="O26" s="985"/>
      <c r="P26" s="985"/>
      <c r="Q26" s="985"/>
      <c r="R26" s="1171"/>
      <c r="S26" s="1171"/>
      <c r="T26" s="1171"/>
      <c r="U26" s="1171"/>
      <c r="V26" s="1171"/>
      <c r="W26" s="1171"/>
      <c r="X26" s="1171"/>
      <c r="Y26" s="1171"/>
      <c r="Z26" s="1171"/>
      <c r="AA26" s="1171"/>
      <c r="AB26" s="1171"/>
      <c r="AC26" s="1171"/>
      <c r="AD26" s="1171"/>
      <c r="AE26" s="1171"/>
      <c r="AF26" s="1171"/>
      <c r="AG26" s="1171"/>
      <c r="AH26" s="1171"/>
      <c r="AI26" s="1171"/>
      <c r="AJ26" s="1171"/>
      <c r="AK26" s="1171"/>
      <c r="AL26" s="1171"/>
      <c r="AM26" s="1171"/>
      <c r="AN26" s="1171"/>
      <c r="AO26" s="1171"/>
      <c r="AP26" s="1171"/>
      <c r="AQ26" s="1171"/>
      <c r="AR26" s="1171"/>
      <c r="AS26" s="1171"/>
      <c r="AT26" s="1171"/>
      <c r="AU26" s="986"/>
      <c r="AV26" s="1268"/>
    </row>
    <row r="27" spans="1:48" ht="15.05" customHeight="1">
      <c r="A27" s="161"/>
      <c r="B27" s="605" t="s">
        <v>1132</v>
      </c>
      <c r="C27" s="249"/>
      <c r="D27" s="1166"/>
      <c r="E27" s="1158"/>
      <c r="F27" s="1158"/>
      <c r="G27" s="1158"/>
      <c r="H27" s="1158"/>
      <c r="I27" s="1158"/>
      <c r="J27" s="1158"/>
      <c r="K27" s="1158"/>
      <c r="L27" s="1158"/>
      <c r="M27" s="1158"/>
      <c r="N27" s="1158"/>
      <c r="O27" s="1158"/>
      <c r="P27" s="1158"/>
      <c r="Q27" s="1158"/>
      <c r="R27" s="1155"/>
      <c r="S27" s="1158"/>
      <c r="T27" s="1158"/>
      <c r="U27" s="1155"/>
      <c r="V27" s="1155"/>
      <c r="W27" s="1155"/>
      <c r="X27" s="1155"/>
      <c r="Y27" s="1155"/>
      <c r="Z27" s="1155"/>
      <c r="AA27" s="1155"/>
      <c r="AB27" s="1155"/>
      <c r="AC27" s="1155"/>
      <c r="AD27" s="1155"/>
      <c r="AE27" s="1155"/>
      <c r="AF27" s="1155"/>
      <c r="AG27" s="1155"/>
      <c r="AH27" s="1155"/>
      <c r="AI27" s="1155"/>
      <c r="AJ27" s="1155"/>
      <c r="AK27" s="1155"/>
      <c r="AL27" s="1155"/>
      <c r="AM27" s="1155"/>
      <c r="AN27" s="1155"/>
      <c r="AO27" s="1155"/>
      <c r="AP27" s="1155"/>
      <c r="AQ27" s="1155"/>
      <c r="AR27" s="1155"/>
      <c r="AS27" s="1155"/>
      <c r="AT27" s="1155"/>
      <c r="AU27" s="1155"/>
      <c r="AV27" s="1187"/>
    </row>
    <row r="28" spans="1:48" ht="15.05" customHeight="1">
      <c r="A28" s="161"/>
      <c r="B28" s="605" t="s">
        <v>1009</v>
      </c>
      <c r="C28" s="249"/>
      <c r="D28" s="1166"/>
      <c r="E28" s="454"/>
      <c r="F28" s="454"/>
      <c r="G28" s="454"/>
      <c r="H28" s="454"/>
      <c r="I28" s="1173"/>
      <c r="J28" s="1173"/>
      <c r="K28" s="1173"/>
      <c r="L28" s="1173"/>
      <c r="M28" s="1173"/>
      <c r="N28" s="1173"/>
      <c r="O28" s="1173"/>
      <c r="P28" s="1173"/>
      <c r="Q28" s="1173"/>
      <c r="R28" s="1173"/>
      <c r="S28" s="1173"/>
      <c r="T28" s="1173"/>
      <c r="U28" s="1173"/>
      <c r="V28" s="1173"/>
      <c r="W28" s="1173"/>
      <c r="X28" s="1173"/>
      <c r="Y28" s="1173"/>
      <c r="Z28" s="1173"/>
      <c r="AA28" s="1173"/>
      <c r="AB28" s="1173"/>
      <c r="AC28" s="1173"/>
      <c r="AD28" s="1173"/>
      <c r="AE28" s="1173"/>
      <c r="AF28" s="1173"/>
      <c r="AG28" s="1173"/>
      <c r="AH28" s="1173"/>
      <c r="AI28" s="1173"/>
      <c r="AJ28" s="1173"/>
      <c r="AK28" s="1173"/>
      <c r="AL28" s="1173"/>
      <c r="AM28" s="1173"/>
      <c r="AN28" s="1173"/>
      <c r="AO28" s="1173"/>
      <c r="AP28" s="1173"/>
      <c r="AQ28" s="1173"/>
      <c r="AR28" s="1173"/>
      <c r="AS28" s="1173"/>
      <c r="AT28" s="1173"/>
      <c r="AU28" s="1173"/>
      <c r="AV28" s="1173"/>
    </row>
    <row r="29" spans="1:48" ht="15.05" customHeight="1">
      <c r="A29" s="161"/>
      <c r="B29" s="133"/>
      <c r="C29" s="249"/>
      <c r="D29" s="1166"/>
      <c r="E29" s="1158"/>
      <c r="F29" s="433"/>
      <c r="G29" s="1166"/>
      <c r="H29" s="1166"/>
      <c r="I29" s="1165"/>
      <c r="J29" s="1165"/>
      <c r="K29" s="1165"/>
      <c r="L29" s="1165"/>
      <c r="M29" s="1165"/>
      <c r="N29" s="1171"/>
      <c r="O29" s="1171"/>
      <c r="P29" s="1171"/>
      <c r="Q29" s="1171"/>
      <c r="R29" s="894"/>
      <c r="S29" s="1171"/>
      <c r="T29" s="1171"/>
      <c r="U29" s="1171"/>
      <c r="V29" s="1171"/>
      <c r="W29" s="1171"/>
      <c r="X29" s="1171"/>
      <c r="Y29" s="1171"/>
      <c r="Z29" s="1171"/>
      <c r="AA29" s="1171"/>
      <c r="AB29" s="1171"/>
      <c r="AC29" s="1171"/>
      <c r="AD29" s="1171"/>
      <c r="AE29" s="1171"/>
      <c r="AF29" s="1171"/>
      <c r="AG29" s="1171"/>
      <c r="AH29" s="1171"/>
      <c r="AI29" s="1171"/>
      <c r="AJ29" s="1171"/>
      <c r="AK29" s="1171"/>
      <c r="AL29" s="1171"/>
      <c r="AM29" s="1171"/>
      <c r="AN29" s="1171"/>
      <c r="AO29" s="1171"/>
      <c r="AP29" s="1171"/>
      <c r="AQ29" s="1171"/>
      <c r="AR29" s="1171"/>
      <c r="AS29" s="1171"/>
      <c r="AT29" s="1171"/>
      <c r="AU29" s="1269"/>
      <c r="AV29" s="1269"/>
    </row>
    <row r="30" spans="1:48" ht="15.05" customHeight="1">
      <c r="A30" s="139"/>
      <c r="B30" s="133"/>
      <c r="C30" s="249"/>
      <c r="D30" s="422"/>
      <c r="E30" s="433"/>
      <c r="F30" s="433"/>
      <c r="G30" s="1158"/>
      <c r="H30" s="1158"/>
      <c r="I30" s="1158"/>
      <c r="J30" s="1158"/>
      <c r="K30" s="1158"/>
      <c r="L30" s="1158"/>
      <c r="M30" s="1158"/>
      <c r="N30" s="628"/>
      <c r="O30" s="628"/>
      <c r="P30" s="628"/>
      <c r="Q30" s="1157"/>
      <c r="R30" s="894"/>
      <c r="S30" s="1171"/>
      <c r="T30" s="1171"/>
      <c r="U30" s="1171"/>
      <c r="V30" s="1171"/>
      <c r="W30" s="1171"/>
      <c r="X30" s="1171"/>
      <c r="Y30" s="1171"/>
      <c r="Z30" s="1171"/>
      <c r="AA30" s="1171"/>
      <c r="AB30" s="1171"/>
      <c r="AC30" s="1171"/>
      <c r="AD30" s="1171"/>
      <c r="AE30" s="1171"/>
      <c r="AF30" s="1171"/>
      <c r="AG30" s="1171"/>
      <c r="AH30" s="1171"/>
      <c r="AI30" s="1171"/>
      <c r="AJ30" s="1171"/>
      <c r="AK30" s="1171"/>
      <c r="AL30" s="1171"/>
      <c r="AM30" s="1171"/>
      <c r="AN30" s="1171"/>
      <c r="AO30" s="1171"/>
      <c r="AP30" s="1171"/>
      <c r="AQ30" s="1171"/>
      <c r="AR30" s="1171"/>
      <c r="AS30" s="1171"/>
      <c r="AT30" s="1171"/>
      <c r="AU30" s="1270"/>
      <c r="AV30" s="1270"/>
    </row>
    <row r="31" spans="1:48" ht="15.05" customHeight="1">
      <c r="A31" s="4"/>
      <c r="B31" s="133"/>
      <c r="C31" s="247"/>
      <c r="D31" s="1158"/>
      <c r="E31" s="471"/>
      <c r="F31" s="558"/>
      <c r="G31" s="1166"/>
      <c r="H31" s="1166"/>
      <c r="I31" s="1165"/>
      <c r="J31" s="1165"/>
      <c r="K31" s="1165"/>
      <c r="L31" s="1165"/>
      <c r="M31" s="1165"/>
      <c r="N31" s="1165"/>
      <c r="O31" s="1165"/>
      <c r="P31" s="1165"/>
      <c r="Q31" s="1165"/>
      <c r="R31" s="1165"/>
      <c r="S31" s="1165"/>
      <c r="T31" s="1165"/>
      <c r="U31" s="1165"/>
      <c r="V31" s="1165"/>
      <c r="W31" s="1165"/>
      <c r="X31" s="1165"/>
      <c r="Y31" s="1165"/>
      <c r="Z31" s="1165"/>
      <c r="AA31" s="1165"/>
      <c r="AB31" s="1165"/>
      <c r="AC31" s="1165"/>
      <c r="AD31" s="1165"/>
      <c r="AE31" s="1165"/>
      <c r="AF31" s="1165"/>
      <c r="AG31" s="1165"/>
      <c r="AH31" s="1165"/>
      <c r="AI31" s="1165"/>
      <c r="AJ31" s="1165"/>
      <c r="AK31" s="1165"/>
      <c r="AL31" s="1165"/>
      <c r="AM31" s="1165"/>
      <c r="AN31" s="1165"/>
      <c r="AO31" s="1165"/>
      <c r="AP31" s="1165"/>
      <c r="AQ31" s="1165"/>
      <c r="AR31" s="1165"/>
      <c r="AS31" s="1165"/>
      <c r="AT31" s="1165"/>
      <c r="AU31" s="1165"/>
      <c r="AV31" s="1165"/>
    </row>
    <row r="32" spans="1:48" ht="15.05" customHeight="1">
      <c r="A32" s="131"/>
      <c r="B32" s="163"/>
      <c r="C32" s="249"/>
      <c r="E32" s="453"/>
      <c r="F32" s="558"/>
      <c r="G32" s="179"/>
      <c r="H32" s="1166"/>
      <c r="I32" s="152"/>
      <c r="J32" s="152"/>
      <c r="K32" s="152"/>
      <c r="L32" s="152"/>
      <c r="M32" s="152"/>
      <c r="N32" s="152"/>
      <c r="O32" s="152"/>
      <c r="P32" s="152"/>
      <c r="Q32" s="152"/>
      <c r="R32" s="152"/>
      <c r="S32" s="152"/>
      <c r="T32" s="425"/>
      <c r="U32" s="425"/>
      <c r="V32" s="1165"/>
      <c r="W32" s="1165"/>
      <c r="X32" s="1165"/>
      <c r="Y32" s="1165"/>
      <c r="Z32" s="1165"/>
      <c r="AA32" s="1165"/>
      <c r="AB32" s="1165"/>
      <c r="AC32" s="1165"/>
      <c r="AD32" s="1165"/>
      <c r="AE32" s="1165"/>
      <c r="AF32" s="1165"/>
      <c r="AG32" s="1165"/>
      <c r="AH32" s="1165"/>
      <c r="AI32" s="1165"/>
      <c r="AJ32" s="1165"/>
      <c r="AK32" s="1165"/>
      <c r="AL32" s="1165"/>
      <c r="AM32" s="1165"/>
      <c r="AN32" s="1165"/>
      <c r="AO32" s="1165"/>
      <c r="AP32" s="1165"/>
      <c r="AQ32" s="1165"/>
      <c r="AR32" s="1165"/>
      <c r="AS32" s="1165"/>
      <c r="AT32" s="1165"/>
      <c r="AU32" s="425"/>
      <c r="AV32" s="425"/>
    </row>
    <row r="33" spans="1:48" ht="15.05" customHeight="1">
      <c r="A33" s="4"/>
      <c r="B33" s="133"/>
      <c r="C33" s="249"/>
      <c r="E33" s="422"/>
      <c r="F33" s="423"/>
      <c r="G33" s="423"/>
      <c r="H33" s="424"/>
      <c r="I33" s="423"/>
      <c r="J33" s="423"/>
      <c r="K33" s="423"/>
      <c r="L33" s="423"/>
      <c r="M33" s="423"/>
      <c r="N33" s="424"/>
      <c r="O33" s="424"/>
      <c r="P33" s="424"/>
      <c r="Q33" s="424"/>
      <c r="R33" s="424"/>
      <c r="S33" s="424"/>
      <c r="T33" s="424"/>
      <c r="U33" s="424"/>
      <c r="V33" s="424"/>
      <c r="W33" s="424"/>
      <c r="X33" s="424"/>
      <c r="Y33" s="424"/>
      <c r="Z33" s="424"/>
      <c r="AA33" s="424"/>
      <c r="AB33" s="424"/>
      <c r="AC33" s="424"/>
      <c r="AD33" s="424"/>
      <c r="AE33" s="424"/>
      <c r="AF33" s="424"/>
      <c r="AG33" s="424"/>
      <c r="AH33" s="424"/>
      <c r="AI33" s="424"/>
      <c r="AJ33" s="424"/>
      <c r="AK33" s="424"/>
      <c r="AL33" s="424"/>
      <c r="AM33" s="424"/>
      <c r="AN33" s="424"/>
      <c r="AO33" s="424"/>
      <c r="AP33" s="424"/>
      <c r="AQ33" s="424"/>
      <c r="AR33" s="424"/>
      <c r="AS33" s="424"/>
      <c r="AT33" s="424"/>
      <c r="AU33" s="423"/>
      <c r="AV33" s="134"/>
    </row>
    <row r="34" spans="1:48" s="1151" customFormat="1" ht="15.05" customHeight="1">
      <c r="A34" s="4"/>
      <c r="B34" s="133"/>
      <c r="C34" s="249"/>
      <c r="E34" s="422"/>
      <c r="F34" s="424"/>
      <c r="G34" s="424"/>
      <c r="H34" s="424"/>
      <c r="I34" s="424"/>
      <c r="J34" s="424"/>
      <c r="K34" s="424"/>
      <c r="L34" s="424"/>
      <c r="M34" s="424"/>
      <c r="N34" s="424"/>
      <c r="O34" s="424"/>
      <c r="P34" s="424"/>
      <c r="Q34" s="424"/>
      <c r="R34" s="424"/>
      <c r="S34" s="424"/>
      <c r="T34" s="424"/>
      <c r="U34" s="424"/>
      <c r="V34" s="424"/>
      <c r="W34" s="424"/>
      <c r="X34" s="424"/>
      <c r="Y34" s="424"/>
      <c r="Z34" s="424"/>
      <c r="AA34" s="424"/>
      <c r="AB34" s="424"/>
      <c r="AC34" s="424"/>
      <c r="AD34" s="424"/>
      <c r="AE34" s="424"/>
      <c r="AF34" s="424"/>
      <c r="AG34" s="424"/>
      <c r="AH34" s="424"/>
      <c r="AI34" s="424"/>
      <c r="AJ34" s="424"/>
      <c r="AK34" s="424"/>
      <c r="AL34" s="424"/>
      <c r="AM34" s="424"/>
      <c r="AN34" s="424"/>
      <c r="AO34" s="424"/>
      <c r="AP34" s="424"/>
      <c r="AQ34" s="424"/>
      <c r="AR34" s="424"/>
      <c r="AS34" s="424"/>
      <c r="AT34" s="424"/>
      <c r="AU34" s="424"/>
      <c r="AV34" s="1158"/>
    </row>
    <row r="35" spans="1:48" ht="15.05" customHeight="1">
      <c r="A35" s="4"/>
      <c r="B35" s="133"/>
      <c r="C35" s="249"/>
    </row>
    <row r="36" spans="1:48" ht="15.05" customHeight="1">
      <c r="A36" s="4"/>
      <c r="B36" s="133"/>
      <c r="C36" s="249"/>
      <c r="AV36" s="1957">
        <v>12</v>
      </c>
    </row>
    <row r="37" spans="1:48" ht="15.05" customHeight="1">
      <c r="A37" s="131"/>
      <c r="B37" s="133"/>
      <c r="C37" s="135"/>
      <c r="AV37" s="929"/>
    </row>
    <row r="38" spans="1:48" s="1130" customFormat="1" ht="5.05" customHeight="1">
      <c r="A38" s="532"/>
      <c r="B38" s="527"/>
      <c r="C38" s="527"/>
      <c r="D38" s="533"/>
      <c r="I38" s="1186"/>
      <c r="J38" s="1186"/>
      <c r="K38" s="1186"/>
      <c r="L38" s="1186"/>
      <c r="M38" s="1186"/>
      <c r="N38" s="1186"/>
      <c r="O38" s="1186"/>
      <c r="P38" s="1186"/>
      <c r="Q38" s="1186"/>
      <c r="R38" s="1186"/>
      <c r="S38" s="1186"/>
      <c r="T38" s="1186"/>
      <c r="U38" s="1186"/>
      <c r="V38" s="1186"/>
      <c r="W38" s="1186"/>
      <c r="X38" s="1186"/>
      <c r="Y38" s="1186"/>
      <c r="Z38" s="1186"/>
      <c r="AA38" s="1186"/>
      <c r="AB38" s="1186"/>
      <c r="AC38" s="1186"/>
      <c r="AD38" s="1186"/>
      <c r="AE38" s="1186"/>
      <c r="AF38" s="1186"/>
      <c r="AG38" s="1186"/>
      <c r="AH38" s="1186"/>
      <c r="AI38" s="1186"/>
      <c r="AJ38" s="1186"/>
      <c r="AK38" s="1186"/>
      <c r="AL38" s="1186"/>
      <c r="AM38" s="1186"/>
      <c r="AN38" s="1186"/>
      <c r="AO38" s="1186"/>
      <c r="AP38" s="1186"/>
      <c r="AQ38" s="1186"/>
      <c r="AR38" s="1186"/>
      <c r="AS38" s="1186"/>
      <c r="AT38" s="1186"/>
      <c r="AU38" s="1186"/>
      <c r="AV38" s="1186"/>
    </row>
    <row r="39" spans="1:48" s="1132" customFormat="1" ht="20.05" customHeight="1">
      <c r="A39" s="561"/>
      <c r="B39" s="562"/>
      <c r="C39" s="562"/>
      <c r="D39" s="564"/>
      <c r="I39" s="583" t="s">
        <v>704</v>
      </c>
      <c r="J39" s="583" t="s">
        <v>724</v>
      </c>
      <c r="K39" s="583" t="s">
        <v>723</v>
      </c>
      <c r="L39" s="583" t="s">
        <v>742</v>
      </c>
      <c r="M39" s="583" t="s">
        <v>743</v>
      </c>
      <c r="N39" s="583" t="s">
        <v>763</v>
      </c>
      <c r="O39" s="583" t="s">
        <v>774</v>
      </c>
      <c r="P39" s="583" t="s">
        <v>783</v>
      </c>
      <c r="Q39" s="583" t="s">
        <v>786</v>
      </c>
      <c r="R39" s="583" t="s">
        <v>782</v>
      </c>
      <c r="S39" s="583" t="s">
        <v>973</v>
      </c>
      <c r="T39" s="583" t="s">
        <v>1090</v>
      </c>
      <c r="U39" s="583" t="s">
        <v>1169</v>
      </c>
      <c r="V39" s="583" t="s">
        <v>1231</v>
      </c>
      <c r="W39" s="583" t="s">
        <v>1249</v>
      </c>
      <c r="X39" s="583" t="s">
        <v>1557</v>
      </c>
      <c r="Y39" s="583" t="s">
        <v>1558</v>
      </c>
      <c r="Z39" s="583" t="s">
        <v>1559</v>
      </c>
      <c r="AA39" s="583" t="s">
        <v>1287</v>
      </c>
      <c r="AB39" s="583" t="s">
        <v>1288</v>
      </c>
      <c r="AC39" s="583" t="s">
        <v>1382</v>
      </c>
      <c r="AD39" s="583" t="s">
        <v>1397</v>
      </c>
      <c r="AE39" s="583" t="s">
        <v>1395</v>
      </c>
      <c r="AF39" s="583" t="s">
        <v>1407</v>
      </c>
      <c r="AG39" s="583" t="s">
        <v>1411</v>
      </c>
      <c r="AH39" s="583" t="s">
        <v>1415</v>
      </c>
      <c r="AI39" s="583" t="s">
        <v>1421</v>
      </c>
      <c r="AJ39" s="583" t="s">
        <v>1560</v>
      </c>
      <c r="AK39" s="583" t="s">
        <v>1501</v>
      </c>
      <c r="AL39" s="583" t="s">
        <v>1577</v>
      </c>
      <c r="AM39" s="583" t="s">
        <v>1488</v>
      </c>
      <c r="AN39" s="583" t="s">
        <v>1489</v>
      </c>
      <c r="AO39" s="583" t="s">
        <v>1494</v>
      </c>
      <c r="AP39" s="583" t="s">
        <v>1561</v>
      </c>
      <c r="AQ39" s="583" t="s">
        <v>1589</v>
      </c>
      <c r="AR39" s="583" t="s">
        <v>1529</v>
      </c>
      <c r="AS39" s="583" t="s">
        <v>1562</v>
      </c>
      <c r="AT39" s="583" t="s">
        <v>1563</v>
      </c>
      <c r="AU39" s="1266" t="s">
        <v>5</v>
      </c>
      <c r="AV39" s="827" t="s">
        <v>1062</v>
      </c>
    </row>
    <row r="40" spans="1:48" s="1152" customFormat="1" ht="9.85" customHeight="1">
      <c r="A40" s="4"/>
      <c r="B40" s="283"/>
      <c r="C40" s="130"/>
      <c r="I40" s="1106"/>
      <c r="J40" s="1106"/>
      <c r="K40" s="1106"/>
      <c r="L40" s="1106"/>
      <c r="M40" s="1106"/>
      <c r="N40" s="1106"/>
      <c r="O40" s="1106"/>
      <c r="P40" s="1106"/>
      <c r="Q40" s="1106"/>
      <c r="R40" s="1106"/>
      <c r="S40" s="1106"/>
      <c r="T40" s="1106"/>
      <c r="U40" s="1106"/>
      <c r="V40" s="1106"/>
      <c r="W40" s="1106"/>
      <c r="X40" s="1106"/>
      <c r="Y40" s="1106"/>
      <c r="Z40" s="1106"/>
      <c r="AA40" s="1106"/>
      <c r="AB40" s="1106"/>
      <c r="AC40" s="1106"/>
      <c r="AD40" s="1106"/>
      <c r="AE40" s="1106"/>
      <c r="AF40" s="1106"/>
      <c r="AG40" s="1106"/>
      <c r="AH40" s="1106"/>
      <c r="AI40" s="1106"/>
      <c r="AJ40" s="1106"/>
      <c r="AK40" s="1106"/>
      <c r="AL40" s="1106"/>
      <c r="AM40" s="1106"/>
      <c r="AN40" s="1106"/>
      <c r="AO40" s="1106"/>
      <c r="AP40" s="1106"/>
      <c r="AQ40" s="1106"/>
      <c r="AR40" s="1106"/>
      <c r="AS40" s="1106"/>
      <c r="AT40" s="1106"/>
      <c r="AU40" s="1154"/>
      <c r="AV40" s="1154"/>
    </row>
    <row r="41" spans="1:48" s="1152" customFormat="1" ht="15.05" customHeight="1">
      <c r="A41" s="159" t="s">
        <v>55</v>
      </c>
      <c r="B41" s="160"/>
      <c r="C41" s="3"/>
      <c r="D41" s="7"/>
      <c r="E41" s="1166"/>
      <c r="F41" s="1166"/>
      <c r="G41" s="421"/>
      <c r="H41" s="421"/>
      <c r="I41" s="1171"/>
      <c r="J41" s="1171"/>
      <c r="K41" s="1171"/>
      <c r="L41" s="1171"/>
      <c r="M41" s="1171"/>
      <c r="N41" s="1171"/>
      <c r="O41" s="1171"/>
      <c r="P41" s="1171"/>
      <c r="Q41" s="1171"/>
      <c r="R41" s="1171"/>
      <c r="S41" s="1171"/>
      <c r="T41" s="1171"/>
      <c r="U41" s="1171"/>
      <c r="V41" s="1171"/>
      <c r="W41" s="1171"/>
      <c r="X41" s="1171"/>
      <c r="Y41" s="1171"/>
      <c r="Z41" s="1171"/>
      <c r="AA41" s="1171"/>
      <c r="AB41" s="1171"/>
      <c r="AC41" s="1171"/>
      <c r="AD41" s="1171"/>
      <c r="AE41" s="1171"/>
      <c r="AF41" s="1171"/>
      <c r="AG41" s="1171"/>
      <c r="AH41" s="1171"/>
      <c r="AI41" s="1171"/>
      <c r="AJ41" s="1171"/>
      <c r="AK41" s="1171"/>
      <c r="AL41" s="1171"/>
      <c r="AM41" s="1171"/>
      <c r="AN41" s="1171"/>
      <c r="AO41" s="1171"/>
      <c r="AP41" s="1171"/>
      <c r="AQ41" s="1171"/>
      <c r="AR41" s="1171"/>
      <c r="AS41" s="1171"/>
      <c r="AT41" s="1171"/>
      <c r="AU41" s="421"/>
      <c r="AV41" s="421"/>
    </row>
    <row r="42" spans="1:48" s="1151" customFormat="1" ht="15.05" customHeight="1">
      <c r="A42" s="161"/>
      <c r="B42" s="162"/>
      <c r="C42" s="136"/>
      <c r="D42" s="553" t="s">
        <v>1216</v>
      </c>
      <c r="E42" s="432"/>
      <c r="F42" s="432"/>
      <c r="G42" s="421"/>
      <c r="H42" s="421"/>
      <c r="I42" s="421"/>
      <c r="J42" s="421"/>
      <c r="K42" s="421"/>
      <c r="L42" s="421"/>
      <c r="M42" s="421"/>
      <c r="N42" s="421"/>
      <c r="O42" s="421"/>
      <c r="P42" s="421"/>
      <c r="Q42" s="421"/>
      <c r="R42" s="1155"/>
      <c r="S42" s="1158"/>
      <c r="T42" s="1158"/>
      <c r="U42" s="1158"/>
      <c r="V42" s="1158"/>
      <c r="W42" s="1158"/>
      <c r="X42" s="1158"/>
      <c r="Y42" s="1158"/>
      <c r="Z42" s="1158"/>
      <c r="AA42" s="1158"/>
      <c r="AB42" s="1158"/>
      <c r="AC42" s="1158"/>
      <c r="AD42" s="1158"/>
      <c r="AE42" s="1158"/>
      <c r="AF42" s="1158"/>
      <c r="AG42" s="1158"/>
      <c r="AH42" s="1158"/>
      <c r="AI42" s="1158"/>
      <c r="AJ42" s="1158"/>
      <c r="AK42" s="1158"/>
      <c r="AL42" s="1158"/>
      <c r="AM42" s="1158"/>
      <c r="AN42" s="1158"/>
      <c r="AO42" s="1158"/>
      <c r="AP42" s="1158"/>
      <c r="AQ42" s="1158"/>
      <c r="AR42" s="1158"/>
      <c r="AS42" s="1158"/>
      <c r="AT42" s="1158"/>
      <c r="AU42" s="1158"/>
      <c r="AV42" s="1187" t="s">
        <v>1021</v>
      </c>
    </row>
    <row r="43" spans="1:48" s="1151" customFormat="1" ht="15.05" customHeight="1" thickBot="1">
      <c r="A43" s="602" t="s">
        <v>992</v>
      </c>
      <c r="B43" s="604"/>
      <c r="C43" s="136"/>
      <c r="D43" s="433"/>
      <c r="E43" s="555" t="s">
        <v>798</v>
      </c>
      <c r="F43" s="555"/>
      <c r="G43" s="555"/>
      <c r="H43" s="1653" t="s">
        <v>1329</v>
      </c>
      <c r="I43" s="1170"/>
      <c r="J43" s="1170"/>
      <c r="K43" s="1170"/>
      <c r="L43" s="1170"/>
      <c r="M43" s="1170"/>
      <c r="N43" s="1170">
        <v>707.03225221599996</v>
      </c>
      <c r="O43" s="1170">
        <v>791.58059400000002</v>
      </c>
      <c r="P43" s="1170">
        <v>785.76193314099999</v>
      </c>
      <c r="Q43" s="1170">
        <v>1199.5373212</v>
      </c>
      <c r="R43" s="1339">
        <v>3483.912100557</v>
      </c>
      <c r="S43" s="1170">
        <v>766.91466436799999</v>
      </c>
      <c r="T43" s="1170">
        <v>807.92497902000002</v>
      </c>
      <c r="U43" s="1170">
        <v>815.40593966999995</v>
      </c>
      <c r="V43" s="1170">
        <v>1103.864615529</v>
      </c>
      <c r="W43" s="1339">
        <v>3494.110198587</v>
      </c>
      <c r="X43" s="1170">
        <v>804.91687137999998</v>
      </c>
      <c r="Y43" s="1170">
        <v>811.92584429399994</v>
      </c>
      <c r="Z43" s="1170">
        <v>810.14204078700004</v>
      </c>
      <c r="AA43" s="1170">
        <v>1120.0559674800002</v>
      </c>
      <c r="AB43" s="1339">
        <v>3547.0407239410001</v>
      </c>
      <c r="AC43" s="1170">
        <v>794.98421132800001</v>
      </c>
      <c r="AD43" s="1170">
        <v>809.54686891299991</v>
      </c>
      <c r="AE43" s="1170">
        <v>798.58030285199993</v>
      </c>
      <c r="AF43" s="1170">
        <v>1203.6037732990003</v>
      </c>
      <c r="AG43" s="1339">
        <v>3606.7151563920002</v>
      </c>
      <c r="AH43" s="1170">
        <v>831.00630521799997</v>
      </c>
      <c r="AI43" s="1170">
        <v>834.27430211300009</v>
      </c>
      <c r="AJ43" s="1170">
        <v>832.37881858700007</v>
      </c>
      <c r="AK43" s="1170">
        <v>1417.0125770639997</v>
      </c>
      <c r="AL43" s="1339">
        <v>3914.6720029819999</v>
      </c>
      <c r="AM43" s="1170">
        <v>888.38663452000003</v>
      </c>
      <c r="AN43" s="1170">
        <v>853.66198788999998</v>
      </c>
      <c r="AO43" s="1170">
        <v>845.44253388100014</v>
      </c>
      <c r="AP43" s="1170">
        <v>1211.7906782069999</v>
      </c>
      <c r="AQ43" s="1339">
        <v>3799.2818344980001</v>
      </c>
      <c r="AR43" s="1170">
        <v>875.89153469600001</v>
      </c>
      <c r="AS43" s="1170">
        <v>885.48216152200007</v>
      </c>
      <c r="AT43" s="1197">
        <v>881.92940983200015</v>
      </c>
      <c r="AU43" s="975">
        <v>-4.0122227689977086E-3</v>
      </c>
      <c r="AV43" s="975">
        <v>4.3157133085683697E-2</v>
      </c>
    </row>
    <row r="44" spans="1:48" s="1151" customFormat="1" ht="15.05" customHeight="1" thickTop="1">
      <c r="A44" s="604"/>
      <c r="B44" s="605" t="s">
        <v>993</v>
      </c>
      <c r="C44" s="136"/>
      <c r="F44" s="432" t="s">
        <v>852</v>
      </c>
      <c r="G44" s="459"/>
      <c r="H44" s="1164" t="s">
        <v>1377</v>
      </c>
      <c r="I44" s="489"/>
      <c r="J44" s="489"/>
      <c r="K44" s="489"/>
      <c r="L44" s="489"/>
      <c r="M44" s="489"/>
      <c r="N44" s="1171">
        <v>427.51778306099999</v>
      </c>
      <c r="O44" s="1171">
        <v>491.46015076100002</v>
      </c>
      <c r="P44" s="1171">
        <v>487.97076922500003</v>
      </c>
      <c r="Q44" s="1171">
        <v>841.85422346799999</v>
      </c>
      <c r="R44" s="1332">
        <v>2248.8029265149999</v>
      </c>
      <c r="S44" s="1171">
        <v>460.19055210400001</v>
      </c>
      <c r="T44" s="1171">
        <v>464.35841603900002</v>
      </c>
      <c r="U44" s="1171">
        <v>458.67425218099999</v>
      </c>
      <c r="V44" s="1171">
        <v>739.43434864000005</v>
      </c>
      <c r="W44" s="1332">
        <v>2122.6575689640003</v>
      </c>
      <c r="X44" s="1171">
        <v>477.21949439600002</v>
      </c>
      <c r="Y44" s="1171">
        <v>470.22810155899998</v>
      </c>
      <c r="Z44" s="1171">
        <v>474.40409988300007</v>
      </c>
      <c r="AA44" s="1171">
        <v>744.29139845500004</v>
      </c>
      <c r="AB44" s="1332">
        <v>2166.1430942930001</v>
      </c>
      <c r="AC44" s="1171">
        <v>477.24750637199998</v>
      </c>
      <c r="AD44" s="1171">
        <v>473.39155582400008</v>
      </c>
      <c r="AE44" s="1171">
        <v>474.10670623199996</v>
      </c>
      <c r="AF44" s="1171">
        <v>820.01494773599984</v>
      </c>
      <c r="AG44" s="1332">
        <v>2244.7607161639999</v>
      </c>
      <c r="AH44" s="1171">
        <v>509.02753812899999</v>
      </c>
      <c r="AI44" s="1171">
        <v>467.46439374100004</v>
      </c>
      <c r="AJ44" s="1171">
        <v>473.34899697399999</v>
      </c>
      <c r="AK44" s="1171">
        <v>955.28032472900009</v>
      </c>
      <c r="AL44" s="1332">
        <v>2405.1212535730001</v>
      </c>
      <c r="AM44" s="1171">
        <v>481.916912207</v>
      </c>
      <c r="AN44" s="1171">
        <v>485.09741966499996</v>
      </c>
      <c r="AO44" s="1171">
        <v>474.42424980600003</v>
      </c>
      <c r="AP44" s="1171">
        <v>757.97769344900007</v>
      </c>
      <c r="AQ44" s="1332">
        <v>2199.4162751270001</v>
      </c>
      <c r="AR44" s="1171">
        <v>536.46378264700002</v>
      </c>
      <c r="AS44" s="1171">
        <v>515.06143216999999</v>
      </c>
      <c r="AT44" s="1199">
        <v>515.24785989299994</v>
      </c>
      <c r="AU44" s="932">
        <v>3.6195240287062447E-4</v>
      </c>
      <c r="AV44" s="932">
        <v>8.6048742457185412E-2</v>
      </c>
    </row>
    <row r="45" spans="1:48" s="1151" customFormat="1" ht="15.05" customHeight="1">
      <c r="A45" s="604"/>
      <c r="B45" s="605" t="s">
        <v>994</v>
      </c>
      <c r="C45" s="136"/>
      <c r="D45" s="433"/>
      <c r="E45" s="432"/>
      <c r="F45" s="432" t="s">
        <v>1147</v>
      </c>
      <c r="G45" s="459"/>
      <c r="H45" s="1164">
        <v>58150100</v>
      </c>
      <c r="I45" s="489"/>
      <c r="J45" s="489"/>
      <c r="K45" s="489"/>
      <c r="L45" s="489"/>
      <c r="M45" s="489"/>
      <c r="N45" s="1171">
        <v>-0.1</v>
      </c>
      <c r="O45" s="1171">
        <v>21.094163373000001</v>
      </c>
      <c r="P45" s="756">
        <v>0.20424798</v>
      </c>
      <c r="Q45" s="756">
        <v>203.90773142399999</v>
      </c>
      <c r="R45" s="1324">
        <v>225.106142777</v>
      </c>
      <c r="S45" s="756">
        <v>-0.786427078</v>
      </c>
      <c r="T45" s="1136">
        <v>0</v>
      </c>
      <c r="U45" s="1136">
        <v>0</v>
      </c>
      <c r="V45" s="756">
        <v>147.40681116900001</v>
      </c>
      <c r="W45" s="1324">
        <v>146.62038409100001</v>
      </c>
      <c r="X45" s="756">
        <v>-0.95635476600000002</v>
      </c>
      <c r="Y45" s="1171">
        <v>0.55808461500000006</v>
      </c>
      <c r="Z45" s="1171">
        <v>0</v>
      </c>
      <c r="AA45" s="1171">
        <v>197.86614943799998</v>
      </c>
      <c r="AB45" s="1324">
        <v>197.46787928699999</v>
      </c>
      <c r="AC45" s="756">
        <v>-2.8113923170000001</v>
      </c>
      <c r="AD45" s="756">
        <v>0</v>
      </c>
      <c r="AE45" s="756">
        <v>0</v>
      </c>
      <c r="AF45" s="756">
        <v>174.127323042</v>
      </c>
      <c r="AG45" s="1324">
        <v>171.31593072499999</v>
      </c>
      <c r="AH45" s="756">
        <v>-3.954193074</v>
      </c>
      <c r="AI45" s="756">
        <v>0</v>
      </c>
      <c r="AJ45" s="756">
        <v>0</v>
      </c>
      <c r="AK45" s="1136">
        <v>158.651106269</v>
      </c>
      <c r="AL45" s="1324">
        <v>154.69691319500001</v>
      </c>
      <c r="AM45" s="756">
        <v>-3.8550424919999999</v>
      </c>
      <c r="AN45" s="756">
        <v>0</v>
      </c>
      <c r="AO45" s="756">
        <v>0</v>
      </c>
      <c r="AP45" s="756">
        <v>144.27401409000001</v>
      </c>
      <c r="AQ45" s="1324">
        <v>140.41897159800001</v>
      </c>
      <c r="AR45" s="756">
        <v>-3.4846427009999998</v>
      </c>
      <c r="AS45" s="756">
        <v>0</v>
      </c>
      <c r="AT45" s="1199">
        <v>0</v>
      </c>
      <c r="AU45" s="976" t="s">
        <v>1481</v>
      </c>
      <c r="AV45" s="976" t="s">
        <v>1534</v>
      </c>
    </row>
    <row r="46" spans="1:48" s="1151" customFormat="1" ht="15.05" customHeight="1">
      <c r="A46" s="603"/>
      <c r="B46" s="605" t="s">
        <v>995</v>
      </c>
      <c r="C46" s="136"/>
      <c r="D46" s="1166"/>
      <c r="E46" s="432"/>
      <c r="F46" s="432" t="s">
        <v>1148</v>
      </c>
      <c r="G46" s="459"/>
      <c r="H46" s="1164"/>
      <c r="I46" s="268"/>
      <c r="J46" s="268"/>
      <c r="K46" s="268"/>
      <c r="L46" s="268"/>
      <c r="M46" s="268"/>
      <c r="N46" s="1171">
        <v>427.61778306100001</v>
      </c>
      <c r="O46" s="1171">
        <v>470.36598738800001</v>
      </c>
      <c r="P46" s="1171">
        <v>487.76652124500004</v>
      </c>
      <c r="Q46" s="1171">
        <v>637.94649204400002</v>
      </c>
      <c r="R46" s="1332">
        <v>2023.6967837380002</v>
      </c>
      <c r="S46" s="1171">
        <v>460.97697918199998</v>
      </c>
      <c r="T46" s="1171">
        <v>464.35841603900002</v>
      </c>
      <c r="U46" s="1171">
        <v>458.67425218099999</v>
      </c>
      <c r="V46" s="1171">
        <v>592.02753747100007</v>
      </c>
      <c r="W46" s="1332">
        <v>1976.0371848730003</v>
      </c>
      <c r="X46" s="1171">
        <v>478.17584916200002</v>
      </c>
      <c r="Y46" s="1171">
        <v>469.670016944</v>
      </c>
      <c r="Z46" s="1171">
        <v>474.40409988300007</v>
      </c>
      <c r="AA46" s="1171">
        <v>546.42524901700006</v>
      </c>
      <c r="AB46" s="1332">
        <v>1968.6752150060001</v>
      </c>
      <c r="AC46" s="1171">
        <v>480.05889868899999</v>
      </c>
      <c r="AD46" s="1171">
        <v>473.39155582400008</v>
      </c>
      <c r="AE46" s="1171">
        <v>474.10670623199985</v>
      </c>
      <c r="AF46" s="1171">
        <v>645.88762469400012</v>
      </c>
      <c r="AG46" s="1332">
        <v>2073.444785439</v>
      </c>
      <c r="AH46" s="1171">
        <v>512.98173120299998</v>
      </c>
      <c r="AI46" s="1171">
        <v>467.46439374100009</v>
      </c>
      <c r="AJ46" s="1171">
        <v>473.34899697399987</v>
      </c>
      <c r="AK46" s="1171">
        <v>796.62921846000017</v>
      </c>
      <c r="AL46" s="1332">
        <v>2250.4243403780001</v>
      </c>
      <c r="AM46" s="1171">
        <v>485.77195469899999</v>
      </c>
      <c r="AN46" s="1171">
        <v>485.09741966500002</v>
      </c>
      <c r="AO46" s="1171">
        <v>474.42424980599992</v>
      </c>
      <c r="AP46" s="1171">
        <v>613.70367935900003</v>
      </c>
      <c r="AQ46" s="1332">
        <v>2058.997303529</v>
      </c>
      <c r="AR46" s="1171">
        <v>539.948425348</v>
      </c>
      <c r="AS46" s="1171">
        <v>515.06143216999999</v>
      </c>
      <c r="AT46" s="1199">
        <v>515.24785989299994</v>
      </c>
      <c r="AU46" s="932">
        <v>3.6195240287062447E-4</v>
      </c>
      <c r="AV46" s="932">
        <v>8.6048742457185634E-2</v>
      </c>
    </row>
    <row r="47" spans="1:48" s="1151" customFormat="1" ht="15.05" customHeight="1">
      <c r="A47" s="603"/>
      <c r="B47" s="1880" t="s">
        <v>1463</v>
      </c>
      <c r="C47" s="136"/>
      <c r="F47" s="432" t="s">
        <v>853</v>
      </c>
      <c r="G47" s="421"/>
      <c r="H47" s="1164" t="s">
        <v>1378</v>
      </c>
      <c r="I47" s="421"/>
      <c r="J47" s="421"/>
      <c r="K47" s="421"/>
      <c r="L47" s="421"/>
      <c r="M47" s="421"/>
      <c r="N47" s="1171">
        <v>209.89983176499999</v>
      </c>
      <c r="O47" s="1171">
        <v>217.66522699399999</v>
      </c>
      <c r="P47" s="1171">
        <v>221.05366854900001</v>
      </c>
      <c r="Q47" s="1171">
        <v>279.47208067899999</v>
      </c>
      <c r="R47" s="1332">
        <v>928.09080798699995</v>
      </c>
      <c r="S47" s="1171">
        <v>189.27979834300001</v>
      </c>
      <c r="T47" s="1171">
        <v>202.082226507</v>
      </c>
      <c r="U47" s="1171">
        <v>201.34540910999999</v>
      </c>
      <c r="V47" s="1171">
        <v>223.83381876799999</v>
      </c>
      <c r="W47" s="1332">
        <v>816.54125272800002</v>
      </c>
      <c r="X47" s="1171">
        <v>177.675556984</v>
      </c>
      <c r="Y47" s="1171">
        <v>195.44083300299999</v>
      </c>
      <c r="Z47" s="1171">
        <v>199.71556512700005</v>
      </c>
      <c r="AA47" s="1171">
        <v>235.20327576799991</v>
      </c>
      <c r="AB47" s="1332">
        <v>808.03523088199995</v>
      </c>
      <c r="AC47" s="1171">
        <v>169.88958082399998</v>
      </c>
      <c r="AD47" s="1171">
        <v>188.84986912299999</v>
      </c>
      <c r="AE47" s="1171">
        <v>193.23017660299996</v>
      </c>
      <c r="AF47" s="1171">
        <v>252.25056855100024</v>
      </c>
      <c r="AG47" s="1332">
        <v>804.22019510100017</v>
      </c>
      <c r="AH47" s="1171">
        <v>177.64411932499996</v>
      </c>
      <c r="AI47" s="1171">
        <v>215.75041960200002</v>
      </c>
      <c r="AJ47" s="1171">
        <v>230.75644031400009</v>
      </c>
      <c r="AK47" s="1171">
        <v>323.73336909999989</v>
      </c>
      <c r="AL47" s="1332">
        <v>947.88434834099996</v>
      </c>
      <c r="AM47" s="1171">
        <v>260.53200369000001</v>
      </c>
      <c r="AN47" s="1171">
        <v>217.53275790200007</v>
      </c>
      <c r="AO47" s="1171">
        <v>248.43222397199986</v>
      </c>
      <c r="AP47" s="1171">
        <v>319.69650818000014</v>
      </c>
      <c r="AQ47" s="1332">
        <v>1046.1934937440001</v>
      </c>
      <c r="AR47" s="1171">
        <v>194.00208747599999</v>
      </c>
      <c r="AS47" s="1171">
        <v>212.087000526</v>
      </c>
      <c r="AT47" s="1199">
        <v>225.57643985199996</v>
      </c>
      <c r="AU47" s="932">
        <v>6.3603329258957952E-2</v>
      </c>
      <c r="AV47" s="932">
        <v>-9.2000078550904529E-2</v>
      </c>
    </row>
    <row r="48" spans="1:48" s="1151" customFormat="1" ht="15.05" customHeight="1">
      <c r="A48" s="603"/>
      <c r="B48" s="605" t="s">
        <v>997</v>
      </c>
      <c r="C48" s="136"/>
      <c r="D48" s="433"/>
      <c r="F48" s="432" t="s">
        <v>854</v>
      </c>
      <c r="G48" s="1166"/>
      <c r="H48" s="1164" t="s">
        <v>1379</v>
      </c>
      <c r="I48" s="1166"/>
      <c r="J48" s="1166"/>
      <c r="K48" s="1166"/>
      <c r="L48" s="1166"/>
      <c r="M48" s="1166"/>
      <c r="N48" s="1174">
        <v>44.669643561999997</v>
      </c>
      <c r="O48" s="1174">
        <v>49.443206293000003</v>
      </c>
      <c r="P48" s="1174">
        <v>55.165520974000003</v>
      </c>
      <c r="Q48" s="1174">
        <v>55.979125228000001</v>
      </c>
      <c r="R48" s="1332">
        <v>205.25749605700003</v>
      </c>
      <c r="S48" s="1171">
        <v>88.177359198000005</v>
      </c>
      <c r="T48" s="1171">
        <v>106.11112416</v>
      </c>
      <c r="U48" s="1171">
        <v>119.459029091</v>
      </c>
      <c r="V48" s="1171">
        <v>119.521955052</v>
      </c>
      <c r="W48" s="1332">
        <v>433.26946750100001</v>
      </c>
      <c r="X48" s="1171">
        <v>120.761236513</v>
      </c>
      <c r="Y48" s="1171">
        <v>110.28292626499999</v>
      </c>
      <c r="Z48" s="1171">
        <v>114.08733537699999</v>
      </c>
      <c r="AA48" s="1171">
        <v>116.84604609500002</v>
      </c>
      <c r="AB48" s="1332">
        <v>461.97754424999999</v>
      </c>
      <c r="AC48" s="1171">
        <v>118.28805447400001</v>
      </c>
      <c r="AD48" s="1171">
        <v>111.88272914999999</v>
      </c>
      <c r="AE48" s="1171">
        <v>109.95748366699999</v>
      </c>
      <c r="AF48" s="1171">
        <v>109.89204823</v>
      </c>
      <c r="AG48" s="1332">
        <v>450.02031552099999</v>
      </c>
      <c r="AH48" s="1171">
        <v>110.13502583499999</v>
      </c>
      <c r="AI48" s="1171">
        <v>110.73999344400002</v>
      </c>
      <c r="AJ48" s="1171">
        <v>103.18732900200001</v>
      </c>
      <c r="AK48" s="1171">
        <v>111.12691650299996</v>
      </c>
      <c r="AL48" s="1332">
        <v>435.18926478399999</v>
      </c>
      <c r="AM48" s="1171">
        <v>107.274606229</v>
      </c>
      <c r="AN48" s="1171">
        <v>98.052922505999987</v>
      </c>
      <c r="AO48" s="1171">
        <v>89.101051641000026</v>
      </c>
      <c r="AP48" s="1171">
        <v>101.69371827699996</v>
      </c>
      <c r="AQ48" s="1332">
        <v>396.12229865299997</v>
      </c>
      <c r="AR48" s="1171">
        <v>101.043235907</v>
      </c>
      <c r="AS48" s="1171">
        <v>107.07214932700001</v>
      </c>
      <c r="AT48" s="1199">
        <v>103.58605388300001</v>
      </c>
      <c r="AU48" s="932">
        <v>-3.2558377373684833E-2</v>
      </c>
      <c r="AV48" s="932">
        <v>0.16256825228463057</v>
      </c>
    </row>
    <row r="49" spans="1:48" s="1151" customFormat="1" ht="15.05" customHeight="1">
      <c r="A49" s="603"/>
      <c r="B49" s="605" t="s">
        <v>998</v>
      </c>
      <c r="C49" s="266"/>
      <c r="D49" s="433"/>
      <c r="E49" s="434"/>
      <c r="F49" s="434" t="s">
        <v>1075</v>
      </c>
      <c r="G49" s="556"/>
      <c r="H49" s="1652" t="s">
        <v>1380</v>
      </c>
      <c r="I49" s="556"/>
      <c r="J49" s="556"/>
      <c r="K49" s="556"/>
      <c r="L49" s="556"/>
      <c r="M49" s="556"/>
      <c r="N49" s="785">
        <v>24.944993828000001</v>
      </c>
      <c r="O49" s="785">
        <v>33.012009952</v>
      </c>
      <c r="P49" s="785">
        <v>21.571974393000001</v>
      </c>
      <c r="Q49" s="636">
        <v>22.231891825000002</v>
      </c>
      <c r="R49" s="1336">
        <v>101.760869998</v>
      </c>
      <c r="S49" s="1074">
        <v>29.266954723000001</v>
      </c>
      <c r="T49" s="1074">
        <v>35.373212314</v>
      </c>
      <c r="U49" s="1074">
        <v>35.927249287999999</v>
      </c>
      <c r="V49" s="1074">
        <v>21.074493068999999</v>
      </c>
      <c r="W49" s="1336">
        <v>121.641909394</v>
      </c>
      <c r="X49" s="1074">
        <v>29.260583487000002</v>
      </c>
      <c r="Y49" s="1074">
        <v>35.973983466999996</v>
      </c>
      <c r="Z49" s="1074">
        <v>21.935040399999991</v>
      </c>
      <c r="AA49" s="1074">
        <v>23.715247162000011</v>
      </c>
      <c r="AB49" s="1336">
        <v>110.884854516</v>
      </c>
      <c r="AC49" s="1074">
        <v>29.559069657999999</v>
      </c>
      <c r="AD49" s="1074">
        <v>35.422714815999996</v>
      </c>
      <c r="AE49" s="1074">
        <v>21.28593635</v>
      </c>
      <c r="AF49" s="1074">
        <v>21.446208781999999</v>
      </c>
      <c r="AG49" s="1336">
        <v>107.71392960599999</v>
      </c>
      <c r="AH49" s="1074">
        <v>34.199621929000003</v>
      </c>
      <c r="AI49" s="1074">
        <v>40.319495325999995</v>
      </c>
      <c r="AJ49" s="1074">
        <v>25.086052297000009</v>
      </c>
      <c r="AK49" s="1074">
        <v>26.87196673199999</v>
      </c>
      <c r="AL49" s="1336">
        <v>126.477136284</v>
      </c>
      <c r="AM49" s="1074">
        <v>38.663112394000002</v>
      </c>
      <c r="AN49" s="1074">
        <v>52.978887816999993</v>
      </c>
      <c r="AO49" s="1074">
        <v>33.48500846200001</v>
      </c>
      <c r="AP49" s="1074">
        <v>32.422758300999988</v>
      </c>
      <c r="AQ49" s="1336">
        <v>157.54976697399999</v>
      </c>
      <c r="AR49" s="1074">
        <v>44.382428666000003</v>
      </c>
      <c r="AS49" s="1074">
        <v>51.261579499</v>
      </c>
      <c r="AT49" s="1098">
        <v>37.519056204000009</v>
      </c>
      <c r="AU49" s="950">
        <v>-0.26808622421141115</v>
      </c>
      <c r="AV49" s="950">
        <v>0.12047324839645723</v>
      </c>
    </row>
    <row r="50" spans="1:48" s="1151" customFormat="1" ht="15.05" customHeight="1">
      <c r="A50" s="603"/>
      <c r="B50" s="798" t="s">
        <v>999</v>
      </c>
      <c r="C50" s="249"/>
      <c r="D50" s="433"/>
      <c r="E50" s="433"/>
      <c r="F50" s="433"/>
      <c r="G50" s="1158"/>
      <c r="H50" s="1158"/>
      <c r="I50" s="1158"/>
      <c r="J50" s="1158"/>
      <c r="K50" s="1158"/>
      <c r="L50" s="1158"/>
      <c r="M50" s="1158"/>
      <c r="N50" s="985"/>
      <c r="O50" s="985"/>
      <c r="P50" s="985"/>
      <c r="Q50" s="985"/>
      <c r="R50" s="1171"/>
      <c r="S50" s="1171"/>
      <c r="T50" s="1171"/>
      <c r="U50" s="1171"/>
      <c r="V50" s="1171"/>
      <c r="W50" s="1171"/>
      <c r="X50" s="1171"/>
      <c r="Y50" s="1171"/>
      <c r="Z50" s="1171"/>
      <c r="AA50" s="1171"/>
      <c r="AB50" s="1171"/>
      <c r="AC50" s="1171"/>
      <c r="AD50" s="1171"/>
      <c r="AE50" s="1171"/>
      <c r="AF50" s="1171"/>
      <c r="AG50" s="1171"/>
      <c r="AH50" s="1171"/>
      <c r="AI50" s="1171"/>
      <c r="AJ50" s="1171"/>
      <c r="AK50" s="1171"/>
      <c r="AL50" s="1171"/>
      <c r="AM50" s="1171"/>
      <c r="AN50" s="1171"/>
      <c r="AO50" s="1171"/>
      <c r="AP50" s="1171"/>
      <c r="AQ50" s="1171"/>
      <c r="AR50" s="1171"/>
      <c r="AS50" s="1171"/>
      <c r="AT50" s="1171"/>
      <c r="AU50" s="986"/>
      <c r="AV50" s="986"/>
    </row>
    <row r="51" spans="1:48" s="1151" customFormat="1" ht="15.05" customHeight="1">
      <c r="A51" s="603"/>
      <c r="B51" s="605" t="s">
        <v>1000</v>
      </c>
      <c r="C51" s="249"/>
      <c r="D51" s="433"/>
      <c r="E51" s="433"/>
      <c r="F51" s="433"/>
      <c r="G51" s="1158"/>
      <c r="H51" s="1158"/>
      <c r="I51" s="1158"/>
      <c r="J51" s="1158"/>
      <c r="K51" s="1158"/>
      <c r="L51" s="1158"/>
      <c r="M51" s="1158"/>
      <c r="N51" s="985"/>
      <c r="O51" s="985"/>
      <c r="P51" s="985"/>
      <c r="Q51" s="985"/>
      <c r="R51" s="1171"/>
      <c r="S51" s="1171"/>
      <c r="T51" s="1171"/>
      <c r="U51" s="1171"/>
      <c r="V51" s="1171"/>
      <c r="W51" s="1171"/>
      <c r="X51" s="1171"/>
      <c r="Y51" s="1171"/>
      <c r="Z51" s="1171"/>
      <c r="AA51" s="1171"/>
      <c r="AB51" s="1171"/>
      <c r="AC51" s="1171"/>
      <c r="AD51" s="1171"/>
      <c r="AE51" s="1171"/>
      <c r="AF51" s="1171"/>
      <c r="AG51" s="1171"/>
      <c r="AH51" s="1171"/>
      <c r="AI51" s="1171"/>
      <c r="AJ51" s="1171"/>
      <c r="AK51" s="1171"/>
      <c r="AL51" s="1171"/>
      <c r="AM51" s="1171"/>
      <c r="AN51" s="1171"/>
      <c r="AO51" s="1171"/>
      <c r="AP51" s="1171"/>
      <c r="AQ51" s="1171"/>
      <c r="AR51" s="1171"/>
      <c r="AS51" s="1171"/>
      <c r="AT51" s="1171"/>
      <c r="AU51" s="986"/>
      <c r="AV51" s="986"/>
    </row>
    <row r="52" spans="1:48" s="1151" customFormat="1" ht="15.05" customHeight="1">
      <c r="A52" s="603"/>
      <c r="B52" s="605" t="s">
        <v>1001</v>
      </c>
      <c r="C52" s="249"/>
      <c r="D52" s="433"/>
      <c r="E52" s="433"/>
      <c r="F52" s="433"/>
      <c r="G52" s="1158"/>
      <c r="H52" s="1158"/>
      <c r="I52" s="1158"/>
      <c r="J52" s="1158"/>
      <c r="K52" s="1158"/>
      <c r="L52" s="1158"/>
      <c r="M52" s="1158"/>
      <c r="N52" s="985"/>
      <c r="O52" s="985"/>
      <c r="P52" s="985"/>
      <c r="Q52" s="985"/>
      <c r="R52" s="1171"/>
      <c r="S52" s="1171"/>
      <c r="T52" s="1171"/>
      <c r="U52" s="1171"/>
      <c r="V52" s="1171"/>
      <c r="W52" s="1171"/>
      <c r="X52" s="1171"/>
      <c r="Y52" s="1171"/>
      <c r="Z52" s="1171"/>
      <c r="AA52" s="1171"/>
      <c r="AB52" s="1171"/>
      <c r="AC52" s="1171"/>
      <c r="AD52" s="1171"/>
      <c r="AE52" s="1171"/>
      <c r="AF52" s="1171"/>
      <c r="AG52" s="1171"/>
      <c r="AH52" s="1171"/>
      <c r="AI52" s="1171"/>
      <c r="AJ52" s="1171"/>
      <c r="AK52" s="1171"/>
      <c r="AL52" s="1171"/>
      <c r="AM52" s="1171"/>
      <c r="AN52" s="1171"/>
      <c r="AO52" s="1171"/>
      <c r="AP52" s="1171"/>
      <c r="AQ52" s="1171"/>
      <c r="AR52" s="1171"/>
      <c r="AS52" s="1171"/>
      <c r="AT52" s="1171"/>
      <c r="AU52" s="986"/>
      <c r="AV52" s="1268"/>
    </row>
    <row r="53" spans="1:48" s="1151" customFormat="1" ht="15.05" customHeight="1">
      <c r="A53" s="603"/>
      <c r="B53" s="605" t="s">
        <v>1002</v>
      </c>
      <c r="C53" s="249"/>
      <c r="D53" s="553"/>
      <c r="G53" s="1158"/>
      <c r="H53" s="1158"/>
      <c r="I53" s="1158"/>
      <c r="J53" s="1158"/>
      <c r="K53" s="1158"/>
      <c r="L53" s="1158"/>
      <c r="M53" s="1158"/>
      <c r="N53" s="1158"/>
      <c r="O53" s="1158"/>
      <c r="P53" s="1158"/>
      <c r="Q53" s="1158"/>
      <c r="R53" s="1155"/>
      <c r="S53" s="1158"/>
      <c r="T53" s="1158"/>
      <c r="U53" s="1158"/>
      <c r="V53" s="1158"/>
      <c r="W53" s="1158"/>
      <c r="X53" s="1158"/>
      <c r="Y53" s="1158"/>
      <c r="Z53" s="1158"/>
      <c r="AA53" s="1155"/>
      <c r="AB53" s="1158"/>
      <c r="AC53" s="1158"/>
      <c r="AD53" s="1158"/>
      <c r="AE53" s="1158"/>
      <c r="AF53" s="1155"/>
      <c r="AG53" s="1158"/>
      <c r="AH53" s="1158"/>
      <c r="AI53" s="1158"/>
      <c r="AJ53" s="1158"/>
      <c r="AK53" s="1155"/>
      <c r="AL53" s="1158"/>
      <c r="AM53" s="1158"/>
      <c r="AN53" s="1158"/>
      <c r="AO53" s="1158"/>
      <c r="AP53" s="1158"/>
      <c r="AQ53" s="1158"/>
      <c r="AR53" s="1158"/>
      <c r="AS53" s="1158"/>
      <c r="AT53" s="1158"/>
      <c r="AU53" s="1158"/>
      <c r="AV53" s="1187" t="s">
        <v>1542</v>
      </c>
    </row>
    <row r="54" spans="1:48" s="1151" customFormat="1" ht="15.05" customHeight="1" thickBot="1">
      <c r="A54" s="604"/>
      <c r="B54" s="605" t="s">
        <v>1003</v>
      </c>
      <c r="C54" s="249"/>
      <c r="D54" s="1166"/>
      <c r="E54" s="555" t="s">
        <v>1133</v>
      </c>
      <c r="F54" s="555"/>
      <c r="G54" s="555"/>
      <c r="H54" s="555"/>
      <c r="I54" s="1170"/>
      <c r="J54" s="1170"/>
      <c r="K54" s="1170"/>
      <c r="L54" s="1170"/>
      <c r="M54" s="1170"/>
      <c r="N54" s="1170"/>
      <c r="O54" s="1170"/>
      <c r="P54" s="1170"/>
      <c r="Q54" s="1170"/>
      <c r="R54" s="1170"/>
      <c r="S54" s="1170"/>
      <c r="T54" s="1170"/>
      <c r="U54" s="1170"/>
      <c r="V54" s="1170"/>
      <c r="W54" s="1170"/>
      <c r="X54" s="1170"/>
      <c r="Y54" s="1170"/>
      <c r="Z54" s="1170"/>
      <c r="AA54" s="1170"/>
      <c r="AB54" s="1170"/>
      <c r="AC54" s="1170"/>
      <c r="AD54" s="1170"/>
      <c r="AE54" s="1170"/>
      <c r="AF54" s="1170"/>
      <c r="AG54" s="1170"/>
      <c r="AH54" s="1170"/>
      <c r="AI54" s="1170"/>
      <c r="AJ54" s="1170"/>
      <c r="AK54" s="1170"/>
      <c r="AL54" s="1170"/>
      <c r="AM54" s="1170"/>
      <c r="AN54" s="1170"/>
      <c r="AO54" s="1170"/>
      <c r="AP54" s="1170"/>
      <c r="AQ54" s="1170"/>
      <c r="AR54" s="1170"/>
      <c r="AS54" s="1170"/>
      <c r="AT54" s="1170"/>
      <c r="AU54" s="1170"/>
      <c r="AV54" s="1170"/>
    </row>
    <row r="55" spans="1:48" s="1151" customFormat="1" ht="15.05" customHeight="1" thickTop="1">
      <c r="A55" s="603"/>
      <c r="B55" s="605" t="s">
        <v>1004</v>
      </c>
      <c r="C55" s="249"/>
      <c r="D55" s="1166"/>
      <c r="F55" s="432" t="s">
        <v>856</v>
      </c>
      <c r="G55" s="1166"/>
      <c r="H55" s="1166"/>
      <c r="I55" s="1165"/>
      <c r="J55" s="1165"/>
      <c r="K55" s="1165"/>
      <c r="L55" s="1165"/>
      <c r="M55" s="1165"/>
      <c r="N55" s="1171">
        <v>880</v>
      </c>
      <c r="O55" s="1171">
        <v>880</v>
      </c>
      <c r="P55" s="1171">
        <v>878</v>
      </c>
      <c r="Q55" s="1171">
        <v>877</v>
      </c>
      <c r="R55" s="894" t="s">
        <v>1058</v>
      </c>
      <c r="S55" s="1171">
        <v>869</v>
      </c>
      <c r="T55" s="1171">
        <v>869</v>
      </c>
      <c r="U55" s="1171">
        <v>874</v>
      </c>
      <c r="V55" s="1171">
        <v>874</v>
      </c>
      <c r="W55" s="1270" t="s">
        <v>1030</v>
      </c>
      <c r="X55" s="1270">
        <v>862</v>
      </c>
      <c r="Y55" s="1270">
        <v>862</v>
      </c>
      <c r="Z55" s="1270">
        <v>860</v>
      </c>
      <c r="AA55" s="1270">
        <v>821</v>
      </c>
      <c r="AB55" s="1270" t="s">
        <v>1030</v>
      </c>
      <c r="AC55" s="1270">
        <v>819</v>
      </c>
      <c r="AD55" s="1270">
        <v>815</v>
      </c>
      <c r="AE55" s="1270">
        <v>798</v>
      </c>
      <c r="AF55" s="1270">
        <v>768</v>
      </c>
      <c r="AG55" s="1270" t="s">
        <v>1030</v>
      </c>
      <c r="AH55" s="1270">
        <v>768</v>
      </c>
      <c r="AI55" s="1270">
        <v>728</v>
      </c>
      <c r="AJ55" s="1270">
        <v>714</v>
      </c>
      <c r="AK55" s="1270">
        <v>713</v>
      </c>
      <c r="AL55" s="1270" t="s">
        <v>1030</v>
      </c>
      <c r="AM55" s="1270">
        <v>708</v>
      </c>
      <c r="AN55" s="1270">
        <v>708</v>
      </c>
      <c r="AO55" s="1270">
        <v>711</v>
      </c>
      <c r="AP55" s="1270">
        <v>711</v>
      </c>
      <c r="AQ55" s="1459" t="s">
        <v>1512</v>
      </c>
      <c r="AR55" s="1270">
        <v>700</v>
      </c>
      <c r="AS55" s="1270">
        <v>703</v>
      </c>
      <c r="AT55" s="1491">
        <v>684</v>
      </c>
      <c r="AU55" s="888" t="s">
        <v>1058</v>
      </c>
      <c r="AV55" s="888" t="s">
        <v>1058</v>
      </c>
    </row>
    <row r="56" spans="1:48" s="1151" customFormat="1" ht="15.05" customHeight="1">
      <c r="A56" s="603"/>
      <c r="B56" s="605" t="s">
        <v>1005</v>
      </c>
      <c r="C56" s="249"/>
      <c r="D56" s="1166"/>
      <c r="E56" s="434"/>
      <c r="F56" s="434" t="s">
        <v>1217</v>
      </c>
      <c r="G56" s="556"/>
      <c r="H56" s="556"/>
      <c r="I56" s="556"/>
      <c r="J56" s="556"/>
      <c r="K56" s="556"/>
      <c r="L56" s="556"/>
      <c r="M56" s="556"/>
      <c r="N56" s="745">
        <v>14570</v>
      </c>
      <c r="O56" s="745">
        <v>14454</v>
      </c>
      <c r="P56" s="745">
        <v>14793</v>
      </c>
      <c r="Q56" s="893">
        <v>15189</v>
      </c>
      <c r="R56" s="895" t="s">
        <v>1058</v>
      </c>
      <c r="S56" s="1074">
        <v>14905</v>
      </c>
      <c r="T56" s="1074">
        <v>14853</v>
      </c>
      <c r="U56" s="1316">
        <v>15042</v>
      </c>
      <c r="V56" s="1316">
        <v>15150</v>
      </c>
      <c r="W56" s="1375" t="s">
        <v>1030</v>
      </c>
      <c r="X56" s="1375">
        <v>14905</v>
      </c>
      <c r="Y56" s="1375">
        <v>14788</v>
      </c>
      <c r="Z56" s="1375">
        <v>14841</v>
      </c>
      <c r="AA56" s="1375">
        <v>14704</v>
      </c>
      <c r="AB56" s="1375" t="s">
        <v>1030</v>
      </c>
      <c r="AC56" s="1375">
        <v>14289</v>
      </c>
      <c r="AD56" s="1375">
        <v>14308</v>
      </c>
      <c r="AE56" s="1375">
        <v>14337</v>
      </c>
      <c r="AF56" s="1493">
        <v>14205</v>
      </c>
      <c r="AG56" s="1375" t="s">
        <v>1030</v>
      </c>
      <c r="AH56" s="1493">
        <v>13717</v>
      </c>
      <c r="AI56" s="1493">
        <v>13833</v>
      </c>
      <c r="AJ56" s="1493">
        <v>13836</v>
      </c>
      <c r="AK56" s="1493">
        <v>13918</v>
      </c>
      <c r="AL56" s="1493" t="s">
        <v>1030</v>
      </c>
      <c r="AM56" s="1493">
        <v>13723</v>
      </c>
      <c r="AN56" s="1493">
        <v>13696</v>
      </c>
      <c r="AO56" s="1493">
        <v>13850</v>
      </c>
      <c r="AP56" s="1493">
        <v>13729</v>
      </c>
      <c r="AQ56" s="1460" t="s">
        <v>1512</v>
      </c>
      <c r="AR56" s="1493">
        <v>14231</v>
      </c>
      <c r="AS56" s="1493">
        <v>14225</v>
      </c>
      <c r="AT56" s="1754">
        <v>14416</v>
      </c>
      <c r="AU56" s="835" t="s">
        <v>1058</v>
      </c>
      <c r="AV56" s="835" t="s">
        <v>1058</v>
      </c>
    </row>
    <row r="57" spans="1:48" s="1151" customFormat="1" ht="15.05" customHeight="1">
      <c r="A57" s="603"/>
      <c r="B57" s="605" t="s">
        <v>1006</v>
      </c>
      <c r="C57" s="249"/>
      <c r="D57" s="422"/>
      <c r="E57" s="467" t="s">
        <v>1212</v>
      </c>
      <c r="F57" s="2"/>
      <c r="G57" s="1166"/>
      <c r="H57" s="1166"/>
      <c r="I57" s="1165"/>
      <c r="J57" s="1165"/>
      <c r="K57" s="1165"/>
      <c r="L57" s="1165"/>
      <c r="M57" s="1165"/>
      <c r="N57" s="1165"/>
      <c r="O57" s="1165"/>
      <c r="P57" s="1165"/>
      <c r="Q57" s="1165"/>
      <c r="R57" s="1165"/>
      <c r="S57" s="1165"/>
      <c r="T57" s="1165"/>
      <c r="U57" s="1165"/>
      <c r="V57" s="1165"/>
      <c r="W57" s="1165"/>
      <c r="X57" s="1165"/>
      <c r="Y57" s="1165"/>
      <c r="Z57" s="1165"/>
      <c r="AA57" s="1165"/>
      <c r="AB57" s="1165"/>
      <c r="AC57" s="1165"/>
      <c r="AD57" s="1165"/>
      <c r="AE57" s="1165"/>
      <c r="AF57" s="1165"/>
      <c r="AG57" s="1165"/>
      <c r="AH57" s="1165"/>
      <c r="AI57" s="1165"/>
      <c r="AJ57" s="1165"/>
      <c r="AK57" s="1165"/>
      <c r="AL57" s="1165"/>
      <c r="AM57" s="1165"/>
      <c r="AN57" s="1165"/>
      <c r="AO57" s="1165"/>
      <c r="AP57" s="1165"/>
      <c r="AQ57" s="1165"/>
      <c r="AR57" s="1165"/>
      <c r="AS57" s="1165"/>
      <c r="AT57" s="1165"/>
      <c r="AU57" s="1165"/>
      <c r="AV57" s="1165"/>
    </row>
    <row r="58" spans="1:48" s="1151" customFormat="1" ht="15.05" customHeight="1">
      <c r="A58" s="603"/>
      <c r="B58" s="605" t="s">
        <v>1007</v>
      </c>
      <c r="C58" s="249"/>
      <c r="E58" s="471"/>
      <c r="F58" s="558"/>
      <c r="G58" s="1166"/>
      <c r="H58" s="1166"/>
      <c r="I58" s="1165"/>
      <c r="J58" s="1165"/>
      <c r="K58" s="1165"/>
      <c r="L58" s="1165"/>
      <c r="M58" s="1165"/>
      <c r="N58" s="1165"/>
      <c r="O58" s="1165"/>
      <c r="P58" s="1165"/>
      <c r="Q58" s="1165"/>
      <c r="R58" s="1165"/>
      <c r="S58" s="1165"/>
      <c r="T58" s="1165"/>
      <c r="U58" s="1165"/>
      <c r="V58" s="1165"/>
      <c r="W58" s="1165"/>
      <c r="X58" s="1165"/>
      <c r="Y58" s="1165"/>
      <c r="Z58" s="1165"/>
      <c r="AA58" s="1165"/>
      <c r="AB58" s="1165"/>
      <c r="AC58" s="1165"/>
      <c r="AD58" s="1165"/>
      <c r="AE58" s="1165"/>
      <c r="AF58" s="1165"/>
      <c r="AG58" s="1165"/>
      <c r="AH58" s="1165"/>
      <c r="AI58" s="1165"/>
      <c r="AJ58" s="1165"/>
      <c r="AK58" s="1165"/>
      <c r="AL58" s="1165"/>
      <c r="AM58" s="1165"/>
      <c r="AN58" s="1165"/>
      <c r="AO58" s="1165"/>
      <c r="AP58" s="1165"/>
      <c r="AQ58" s="1165"/>
      <c r="AR58" s="1165"/>
      <c r="AS58" s="1165"/>
      <c r="AT58" s="1165"/>
      <c r="AU58" s="1165"/>
      <c r="AV58" s="1165"/>
    </row>
    <row r="59" spans="1:48" s="1151" customFormat="1" ht="15.05" customHeight="1">
      <c r="A59" s="603"/>
      <c r="B59" s="605" t="s">
        <v>1008</v>
      </c>
      <c r="C59" s="249"/>
      <c r="E59" s="422"/>
      <c r="F59" s="424"/>
      <c r="G59" s="424"/>
      <c r="H59" s="424"/>
      <c r="I59" s="424"/>
      <c r="J59" s="424"/>
      <c r="K59" s="424"/>
      <c r="L59" s="424"/>
      <c r="M59" s="424"/>
      <c r="N59" s="424"/>
      <c r="O59" s="424"/>
      <c r="P59" s="424"/>
      <c r="Q59" s="424"/>
      <c r="R59" s="424"/>
      <c r="S59" s="424"/>
      <c r="T59" s="424"/>
      <c r="U59" s="424"/>
      <c r="V59" s="1783"/>
      <c r="W59" s="424"/>
      <c r="X59" s="424"/>
      <c r="Y59" s="424"/>
      <c r="Z59" s="424"/>
      <c r="AA59" s="1783"/>
      <c r="AB59" s="424"/>
      <c r="AC59" s="424"/>
      <c r="AD59" s="424"/>
      <c r="AE59" s="424"/>
      <c r="AF59" s="1783"/>
      <c r="AG59" s="424"/>
      <c r="AH59" s="1783"/>
      <c r="AI59" s="1783"/>
      <c r="AJ59" s="1783"/>
      <c r="AK59" s="1783"/>
      <c r="AL59" s="1783"/>
      <c r="AM59" s="1783"/>
      <c r="AN59" s="1783"/>
      <c r="AO59" s="1783"/>
      <c r="AP59" s="1783"/>
      <c r="AQ59" s="1783"/>
      <c r="AR59" s="1783"/>
      <c r="AS59" s="1783"/>
      <c r="AT59" s="1783"/>
      <c r="AU59" s="424"/>
      <c r="AV59" s="1158"/>
    </row>
    <row r="60" spans="1:48" s="1151" customFormat="1" ht="15.05" customHeight="1">
      <c r="A60" s="603"/>
      <c r="B60" s="1610" t="s">
        <v>1325</v>
      </c>
      <c r="C60" s="249"/>
      <c r="I60" s="1160"/>
      <c r="J60" s="1160"/>
      <c r="K60" s="1160"/>
      <c r="L60" s="1160"/>
      <c r="M60" s="1160"/>
      <c r="N60" s="1160"/>
      <c r="O60" s="1160"/>
      <c r="P60" s="1160"/>
      <c r="Q60" s="1160"/>
      <c r="R60" s="1160"/>
      <c r="S60" s="1160"/>
      <c r="T60" s="1160"/>
      <c r="U60" s="1160"/>
      <c r="V60" s="1160"/>
      <c r="W60" s="1160"/>
      <c r="X60" s="1160"/>
      <c r="Y60" s="1160"/>
      <c r="Z60" s="1160"/>
      <c r="AA60" s="1160"/>
      <c r="AB60" s="1160"/>
      <c r="AC60" s="1160"/>
      <c r="AD60" s="1160"/>
      <c r="AE60" s="1160"/>
      <c r="AF60" s="1160"/>
      <c r="AG60" s="1160"/>
      <c r="AH60" s="1160"/>
      <c r="AI60" s="1160"/>
      <c r="AJ60" s="1160"/>
      <c r="AK60" s="1160"/>
      <c r="AL60" s="1160"/>
      <c r="AM60" s="1160"/>
      <c r="AN60" s="1160"/>
      <c r="AO60" s="1160"/>
      <c r="AP60" s="1160"/>
      <c r="AQ60" s="1160"/>
      <c r="AR60" s="1160"/>
      <c r="AS60" s="1160"/>
      <c r="AT60" s="1160"/>
      <c r="AU60" s="1160"/>
      <c r="AV60" s="1160"/>
    </row>
    <row r="61" spans="1:48" s="1151" customFormat="1" ht="15.05" customHeight="1">
      <c r="A61" s="603"/>
      <c r="B61" s="1610" t="s">
        <v>1621</v>
      </c>
      <c r="C61" s="249"/>
      <c r="I61" s="1160"/>
      <c r="J61" s="1160"/>
      <c r="K61" s="1160"/>
      <c r="L61" s="1160"/>
      <c r="M61" s="1160"/>
      <c r="N61" s="1160"/>
      <c r="O61" s="1160"/>
      <c r="P61" s="1160"/>
      <c r="Q61" s="1160"/>
      <c r="R61" s="1160"/>
      <c r="S61" s="1160"/>
      <c r="T61" s="1160"/>
      <c r="U61" s="1160"/>
      <c r="V61" s="1160"/>
      <c r="W61" s="1160"/>
      <c r="X61" s="1160"/>
      <c r="Y61" s="1160"/>
      <c r="Z61" s="1160"/>
      <c r="AA61" s="1160"/>
      <c r="AB61" s="1160"/>
      <c r="AC61" s="1160"/>
      <c r="AD61" s="1160"/>
      <c r="AE61" s="1160"/>
      <c r="AF61" s="829"/>
      <c r="AG61" s="1160"/>
      <c r="AH61" s="829"/>
      <c r="AI61" s="829"/>
      <c r="AJ61" s="829"/>
      <c r="AK61" s="829"/>
      <c r="AL61" s="829"/>
      <c r="AM61" s="829"/>
      <c r="AN61" s="829"/>
      <c r="AO61" s="829"/>
      <c r="AP61" s="829"/>
      <c r="AQ61" s="829"/>
      <c r="AR61" s="829"/>
      <c r="AS61" s="829"/>
      <c r="AT61" s="829"/>
      <c r="AU61" s="1160"/>
      <c r="AV61" s="1160"/>
    </row>
    <row r="62" spans="1:48" s="1151" customFormat="1" ht="15.05" customHeight="1">
      <c r="A62" s="161"/>
      <c r="B62" s="605" t="s">
        <v>1118</v>
      </c>
      <c r="C62" s="249"/>
      <c r="I62" s="1160"/>
      <c r="J62" s="1160"/>
      <c r="K62" s="1160"/>
      <c r="L62" s="1160"/>
      <c r="M62" s="1160"/>
      <c r="N62" s="1160"/>
      <c r="O62" s="1160"/>
      <c r="P62" s="1160"/>
      <c r="Q62" s="1160"/>
      <c r="R62" s="1160"/>
      <c r="S62" s="1160"/>
      <c r="T62" s="1160"/>
      <c r="U62" s="1160"/>
      <c r="V62" s="1160"/>
      <c r="W62" s="1160"/>
      <c r="X62" s="1160"/>
      <c r="Y62" s="1160"/>
      <c r="Z62" s="1160"/>
      <c r="AA62" s="1160"/>
      <c r="AB62" s="1160"/>
      <c r="AC62" s="1160"/>
      <c r="AD62" s="1160"/>
      <c r="AE62" s="1160"/>
      <c r="AF62" s="1160"/>
      <c r="AG62" s="1160"/>
      <c r="AH62" s="1160"/>
      <c r="AI62" s="1160"/>
      <c r="AJ62" s="1160"/>
      <c r="AK62" s="1160"/>
      <c r="AL62" s="1160"/>
      <c r="AM62" s="1160"/>
      <c r="AN62" s="1160"/>
      <c r="AO62" s="1160"/>
      <c r="AP62" s="1160"/>
      <c r="AQ62" s="1160"/>
      <c r="AR62" s="1160"/>
      <c r="AS62" s="1160"/>
      <c r="AT62" s="1160"/>
      <c r="AU62" s="1160"/>
      <c r="AV62" s="1160"/>
    </row>
    <row r="63" spans="1:48" s="1151" customFormat="1" ht="15.05" customHeight="1">
      <c r="A63" s="161"/>
      <c r="B63" s="605" t="s">
        <v>1009</v>
      </c>
      <c r="C63" s="249"/>
      <c r="I63" s="1160"/>
      <c r="J63" s="1160"/>
      <c r="K63" s="1160"/>
      <c r="L63" s="1160"/>
      <c r="M63" s="1160"/>
      <c r="N63" s="1160"/>
      <c r="O63" s="1160"/>
      <c r="P63" s="1160"/>
      <c r="Q63" s="1160"/>
      <c r="R63" s="1160"/>
      <c r="S63" s="1160"/>
      <c r="T63" s="1160"/>
      <c r="U63" s="1160"/>
      <c r="V63" s="1160"/>
      <c r="W63" s="1160"/>
      <c r="X63" s="1160"/>
      <c r="Y63" s="1160"/>
      <c r="Z63" s="1160"/>
      <c r="AA63" s="1160"/>
      <c r="AB63" s="1160"/>
      <c r="AC63" s="1160"/>
      <c r="AD63" s="1160"/>
      <c r="AE63" s="1160"/>
      <c r="AF63" s="1160"/>
      <c r="AG63" s="1160"/>
      <c r="AH63" s="1160"/>
      <c r="AI63" s="1160"/>
      <c r="AJ63" s="1160"/>
      <c r="AK63" s="1160"/>
      <c r="AL63" s="1160"/>
      <c r="AM63" s="1160"/>
      <c r="AN63" s="1160"/>
      <c r="AO63" s="1160"/>
      <c r="AP63" s="1160"/>
      <c r="AQ63" s="1160"/>
      <c r="AR63" s="1160"/>
      <c r="AS63" s="1160"/>
      <c r="AT63" s="1160"/>
      <c r="AU63" s="1160"/>
      <c r="AV63" s="929"/>
    </row>
    <row r="64" spans="1:48" s="1151" customFormat="1" ht="15.05" customHeight="1">
      <c r="A64" s="161"/>
      <c r="B64" s="133"/>
      <c r="C64" s="249"/>
      <c r="E64" s="116"/>
      <c r="F64" s="116"/>
      <c r="G64" s="116"/>
      <c r="I64" s="141"/>
      <c r="J64" s="141"/>
      <c r="K64" s="141"/>
      <c r="L64" s="141"/>
      <c r="M64" s="141"/>
      <c r="N64" s="141"/>
      <c r="O64" s="141"/>
      <c r="P64" s="141"/>
      <c r="Q64" s="141"/>
      <c r="R64" s="141"/>
      <c r="S64" s="141"/>
      <c r="T64" s="285"/>
      <c r="U64" s="285"/>
      <c r="V64" s="1160"/>
      <c r="W64" s="1160"/>
      <c r="X64" s="1160"/>
      <c r="Y64" s="1160"/>
      <c r="Z64" s="1160"/>
      <c r="AA64" s="1160"/>
      <c r="AB64" s="1160"/>
      <c r="AC64" s="1160"/>
      <c r="AD64" s="1160"/>
      <c r="AE64" s="1160"/>
      <c r="AF64" s="1160"/>
      <c r="AG64" s="1160"/>
      <c r="AH64" s="1160"/>
      <c r="AI64" s="1160"/>
      <c r="AJ64" s="1160"/>
      <c r="AK64" s="1160"/>
      <c r="AL64" s="1160"/>
      <c r="AM64" s="1160"/>
      <c r="AN64" s="1160"/>
      <c r="AO64" s="1160"/>
      <c r="AP64" s="1160"/>
      <c r="AQ64" s="1160"/>
      <c r="AR64" s="1160"/>
      <c r="AS64" s="1160"/>
      <c r="AT64" s="1160"/>
      <c r="AU64" s="141"/>
      <c r="AV64" s="141"/>
    </row>
    <row r="65" spans="1:48" s="1151" customFormat="1" ht="15.05" customHeight="1">
      <c r="A65" s="139"/>
      <c r="B65" s="133"/>
      <c r="C65" s="249"/>
      <c r="D65" s="116"/>
      <c r="E65" s="116"/>
      <c r="F65" s="116"/>
      <c r="G65" s="116"/>
      <c r="I65" s="141"/>
      <c r="J65" s="141"/>
      <c r="K65" s="141"/>
      <c r="L65" s="141"/>
      <c r="M65" s="141"/>
      <c r="N65" s="141"/>
      <c r="O65" s="141"/>
      <c r="P65" s="141"/>
      <c r="Q65" s="141"/>
      <c r="R65" s="141"/>
      <c r="S65" s="141"/>
      <c r="T65" s="285"/>
      <c r="U65" s="285"/>
      <c r="V65" s="1160"/>
      <c r="W65" s="1160"/>
      <c r="X65" s="1160"/>
      <c r="Y65" s="1160"/>
      <c r="Z65" s="1160"/>
      <c r="AA65" s="1160"/>
      <c r="AB65" s="1160"/>
      <c r="AC65" s="1160"/>
      <c r="AD65" s="1160"/>
      <c r="AE65" s="1160"/>
      <c r="AF65" s="1160"/>
      <c r="AG65" s="1160"/>
      <c r="AH65" s="1160"/>
      <c r="AI65" s="1160"/>
      <c r="AJ65" s="1160"/>
      <c r="AK65" s="1160"/>
      <c r="AL65" s="1160"/>
      <c r="AM65" s="1160"/>
      <c r="AN65" s="1160"/>
      <c r="AO65" s="1160"/>
      <c r="AP65" s="1160"/>
      <c r="AQ65" s="1160"/>
      <c r="AR65" s="1160"/>
      <c r="AS65" s="1160"/>
      <c r="AT65" s="1160"/>
      <c r="AU65" s="141"/>
      <c r="AV65" s="141"/>
    </row>
    <row r="66" spans="1:48" s="1151" customFormat="1" ht="15.05" customHeight="1">
      <c r="A66" s="4"/>
      <c r="B66" s="133"/>
      <c r="C66" s="249"/>
      <c r="D66" s="116"/>
      <c r="E66" s="116"/>
      <c r="F66" s="116"/>
      <c r="G66" s="116"/>
      <c r="I66" s="141"/>
      <c r="J66" s="141"/>
      <c r="K66" s="141"/>
      <c r="L66" s="141"/>
      <c r="M66" s="141"/>
      <c r="N66" s="141"/>
      <c r="O66" s="141"/>
      <c r="P66" s="141"/>
      <c r="Q66" s="141"/>
      <c r="R66" s="141"/>
      <c r="S66" s="141"/>
      <c r="T66" s="285"/>
      <c r="U66" s="285"/>
      <c r="V66" s="1160"/>
      <c r="W66" s="1160"/>
      <c r="X66" s="1160"/>
      <c r="Y66" s="1160"/>
      <c r="Z66" s="1160"/>
      <c r="AA66" s="1160"/>
      <c r="AB66" s="1160"/>
      <c r="AC66" s="1160"/>
      <c r="AD66" s="1160"/>
      <c r="AE66" s="1160"/>
      <c r="AF66" s="1160"/>
      <c r="AG66" s="1160"/>
      <c r="AH66" s="1160"/>
      <c r="AI66" s="1160"/>
      <c r="AJ66" s="1160"/>
      <c r="AK66" s="1160"/>
      <c r="AL66" s="1160"/>
      <c r="AM66" s="1160"/>
      <c r="AN66" s="1160"/>
      <c r="AO66" s="1160"/>
      <c r="AP66" s="1160"/>
      <c r="AQ66" s="1160"/>
      <c r="AR66" s="1160"/>
      <c r="AS66" s="1160"/>
      <c r="AT66" s="1160"/>
      <c r="AU66" s="141"/>
      <c r="AV66" s="141"/>
    </row>
    <row r="67" spans="1:48" s="1151" customFormat="1" ht="15.05" customHeight="1">
      <c r="A67" s="283"/>
      <c r="B67" s="604"/>
      <c r="C67" s="249"/>
      <c r="D67" s="116"/>
      <c r="E67" s="116"/>
      <c r="F67" s="116"/>
      <c r="G67" s="116"/>
      <c r="I67" s="141"/>
      <c r="J67" s="141"/>
      <c r="K67" s="141"/>
      <c r="L67" s="141"/>
      <c r="M67" s="141"/>
      <c r="N67" s="141"/>
      <c r="O67" s="141"/>
      <c r="P67" s="141"/>
      <c r="Q67" s="141"/>
      <c r="R67" s="141"/>
      <c r="S67" s="141"/>
      <c r="T67" s="285"/>
      <c r="U67" s="285"/>
      <c r="V67" s="1160"/>
      <c r="W67" s="1160"/>
      <c r="X67" s="1160"/>
      <c r="Y67" s="1160"/>
      <c r="Z67" s="1160"/>
      <c r="AA67" s="1160"/>
      <c r="AB67" s="1160"/>
      <c r="AC67" s="1160"/>
      <c r="AD67" s="1160"/>
      <c r="AE67" s="1160"/>
      <c r="AF67" s="1160"/>
      <c r="AG67" s="1160"/>
      <c r="AH67" s="1160"/>
      <c r="AI67" s="1160"/>
      <c r="AJ67" s="1160"/>
      <c r="AK67" s="1160"/>
      <c r="AL67" s="1160"/>
      <c r="AM67" s="1160"/>
      <c r="AN67" s="1160"/>
      <c r="AO67" s="1160"/>
      <c r="AP67" s="1160"/>
      <c r="AQ67" s="1160"/>
      <c r="AR67" s="1160"/>
      <c r="AS67" s="1160"/>
      <c r="AT67" s="1160"/>
      <c r="AU67" s="141"/>
      <c r="AV67" s="141"/>
    </row>
    <row r="68" spans="1:48" s="1151" customFormat="1" ht="15.05" customHeight="1">
      <c r="A68" s="4"/>
      <c r="B68" s="133"/>
      <c r="C68" s="249"/>
      <c r="D68" s="116"/>
      <c r="E68" s="116"/>
      <c r="F68" s="116"/>
      <c r="G68" s="116"/>
      <c r="I68" s="141"/>
      <c r="J68" s="141"/>
      <c r="K68" s="141"/>
      <c r="L68" s="141"/>
      <c r="M68" s="141"/>
      <c r="N68" s="141"/>
      <c r="O68" s="141"/>
      <c r="P68" s="141"/>
      <c r="Q68" s="141"/>
      <c r="R68" s="141"/>
      <c r="S68" s="141"/>
      <c r="T68" s="285"/>
      <c r="U68" s="285"/>
      <c r="V68" s="1160"/>
      <c r="W68" s="1160"/>
      <c r="X68" s="1160"/>
      <c r="Y68" s="1160"/>
      <c r="Z68" s="1160"/>
      <c r="AA68" s="1160"/>
      <c r="AB68" s="1160"/>
      <c r="AC68" s="1160"/>
      <c r="AD68" s="1160"/>
      <c r="AE68" s="1160"/>
      <c r="AF68" s="1160"/>
      <c r="AG68" s="1160"/>
      <c r="AH68" s="1160"/>
      <c r="AI68" s="1160"/>
      <c r="AJ68" s="1160"/>
      <c r="AK68" s="1160"/>
      <c r="AL68" s="1160"/>
      <c r="AM68" s="1160"/>
      <c r="AN68" s="1160"/>
      <c r="AO68" s="1160"/>
      <c r="AP68" s="1160"/>
      <c r="AQ68" s="1160"/>
      <c r="AR68" s="1160"/>
      <c r="AS68" s="1160"/>
      <c r="AT68" s="1160"/>
      <c r="AU68" s="141"/>
      <c r="AV68" s="1160">
        <v>13</v>
      </c>
    </row>
    <row r="69" spans="1:48" s="1151" customFormat="1" ht="15.05" customHeight="1">
      <c r="A69" s="4"/>
      <c r="B69" s="133"/>
      <c r="C69" s="249"/>
      <c r="D69" s="116"/>
      <c r="E69" s="116"/>
      <c r="F69" s="116"/>
      <c r="G69" s="116"/>
      <c r="I69" s="141"/>
      <c r="J69" s="141"/>
      <c r="K69" s="141"/>
      <c r="L69" s="141"/>
      <c r="M69" s="141"/>
      <c r="N69" s="141"/>
      <c r="O69" s="141"/>
      <c r="P69" s="141"/>
      <c r="Q69" s="141"/>
      <c r="R69" s="141"/>
      <c r="S69" s="141"/>
      <c r="T69" s="285"/>
      <c r="U69" s="285"/>
      <c r="V69" s="1160"/>
      <c r="W69" s="1160"/>
      <c r="X69" s="1160"/>
      <c r="Y69" s="1160"/>
      <c r="Z69" s="1160"/>
      <c r="AA69" s="1160"/>
      <c r="AB69" s="1160"/>
      <c r="AC69" s="1160"/>
      <c r="AD69" s="1160"/>
      <c r="AE69" s="1160"/>
      <c r="AF69" s="1160"/>
      <c r="AG69" s="1160"/>
      <c r="AH69" s="1160"/>
      <c r="AI69" s="1160"/>
      <c r="AJ69" s="1160"/>
      <c r="AK69" s="1160"/>
      <c r="AL69" s="1160"/>
      <c r="AM69" s="1160"/>
      <c r="AN69" s="1160"/>
      <c r="AO69" s="1160"/>
      <c r="AP69" s="1160"/>
      <c r="AQ69" s="1160"/>
      <c r="AR69" s="1160"/>
      <c r="AS69" s="1160"/>
      <c r="AT69" s="1160"/>
      <c r="AU69" s="141"/>
      <c r="AV69" s="141"/>
    </row>
    <row r="70" spans="1:48" s="1151" customFormat="1" ht="15.05" customHeight="1">
      <c r="A70" s="4"/>
      <c r="B70" s="133"/>
      <c r="C70" s="249"/>
      <c r="D70" s="116"/>
      <c r="E70" s="116"/>
      <c r="F70" s="116"/>
      <c r="G70" s="116"/>
      <c r="I70" s="141"/>
      <c r="J70" s="141"/>
      <c r="K70" s="141"/>
      <c r="L70" s="141"/>
      <c r="M70" s="141"/>
      <c r="N70" s="141"/>
      <c r="O70" s="141"/>
      <c r="P70" s="141"/>
      <c r="Q70" s="141"/>
      <c r="R70" s="141"/>
      <c r="S70" s="141"/>
      <c r="T70" s="285"/>
      <c r="U70" s="285"/>
      <c r="V70" s="1160"/>
      <c r="W70" s="1160"/>
      <c r="X70" s="1160"/>
      <c r="Y70" s="1160"/>
      <c r="Z70" s="1160"/>
      <c r="AA70" s="1160"/>
      <c r="AB70" s="1160"/>
      <c r="AC70" s="1160"/>
      <c r="AD70" s="1160"/>
      <c r="AE70" s="1160"/>
      <c r="AF70" s="1160"/>
      <c r="AG70" s="1160"/>
      <c r="AH70" s="1160"/>
      <c r="AI70" s="1160"/>
      <c r="AJ70" s="1160"/>
      <c r="AK70" s="1160"/>
      <c r="AL70" s="1160"/>
      <c r="AM70" s="1160"/>
      <c r="AN70" s="1160"/>
      <c r="AO70" s="1160"/>
      <c r="AP70" s="1160"/>
      <c r="AQ70" s="1160"/>
      <c r="AR70" s="1160"/>
      <c r="AS70" s="1160"/>
      <c r="AT70" s="1160"/>
      <c r="AU70" s="141"/>
      <c r="AV70" s="141"/>
    </row>
    <row r="71" spans="1:48" s="1151" customFormat="1" ht="15.05" customHeight="1">
      <c r="A71" s="283"/>
      <c r="B71" s="133"/>
      <c r="C71" s="136"/>
      <c r="D71" s="116"/>
      <c r="E71" s="116"/>
      <c r="F71" s="116"/>
      <c r="G71" s="116"/>
      <c r="I71" s="141"/>
      <c r="J71" s="141"/>
      <c r="K71" s="141"/>
      <c r="L71" s="141"/>
      <c r="M71" s="141"/>
      <c r="N71" s="141"/>
      <c r="O71" s="141"/>
      <c r="P71" s="141"/>
      <c r="Q71" s="141"/>
      <c r="R71" s="141"/>
      <c r="S71" s="141"/>
      <c r="T71" s="285"/>
      <c r="U71" s="285"/>
      <c r="V71" s="1160"/>
      <c r="W71" s="1160"/>
      <c r="X71" s="1160"/>
      <c r="Y71" s="1160"/>
      <c r="Z71" s="1160"/>
      <c r="AA71" s="1160"/>
      <c r="AB71" s="1160"/>
      <c r="AC71" s="1160"/>
      <c r="AD71" s="1160"/>
      <c r="AE71" s="1160"/>
      <c r="AF71" s="1160"/>
      <c r="AG71" s="1160"/>
      <c r="AH71" s="1160"/>
      <c r="AI71" s="1160"/>
      <c r="AJ71" s="1160"/>
      <c r="AK71" s="1160"/>
      <c r="AL71" s="1160"/>
      <c r="AM71" s="1160"/>
      <c r="AN71" s="1160"/>
      <c r="AO71" s="1160"/>
      <c r="AP71" s="1160"/>
      <c r="AQ71" s="1160"/>
      <c r="AR71" s="1160"/>
      <c r="AS71" s="1160"/>
      <c r="AT71" s="1160"/>
      <c r="AU71" s="141"/>
      <c r="AV71" s="929"/>
    </row>
    <row r="72" spans="1:48">
      <c r="A72" s="224"/>
      <c r="B72" s="133"/>
    </row>
    <row r="73" spans="1:48">
      <c r="B73" s="283"/>
    </row>
    <row r="74" spans="1:48">
      <c r="B74" s="235"/>
    </row>
  </sheetData>
  <phoneticPr fontId="5"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A41" location="'Table of Contents'!A1" display="Table of  Contents"/>
    <hyperlink ref="A41:B41" location="'Table of Contents'!A1" display="Table of  Contents"/>
    <hyperlink ref="B44" location="'Financial Highlights'!A1" display="Financial Highlights"/>
    <hyperlink ref="B45" location="IS!A1" display="Income Statements [Group/Bank]"/>
    <hyperlink ref="B46" location="BS!A1" display="Balance Sheets [Group/Bank]"/>
    <hyperlink ref="B47" location="'NIM_Bank + Card'!A1" display="NIM [Bank+Card]"/>
    <hyperlink ref="B48" location="'NIM NIS_Bank'!A1" display="NIM &amp; NIS [Bank]"/>
    <hyperlink ref="B51" location="Loans_Bank!A1" display="Loans [Bank]"/>
    <hyperlink ref="B53" location="'Asset Quality_Group'!A1" display="Asset Quality [Group]"/>
    <hyperlink ref="B54" location="'Asset Quality_Bank'!A1" display="Asset Quality [Bank]"/>
    <hyperlink ref="B55" location="'Provision_Bank '!A1" display="Provision [Bank]"/>
    <hyperlink ref="B56" location="Delinquency_Bank!A1" display="Delinquency [Bank]"/>
    <hyperlink ref="B49" location="'Non-Interest Income'!A1" display="Non-Interest Income [Group/Bank]"/>
    <hyperlink ref="B50" location="'SG&amp;A Expense'!A1" display="SG&amp;A Expense [Group/Bank]"/>
    <hyperlink ref="B52" location="'Funding_Bank '!A1" display="Funding [Bank]"/>
    <hyperlink ref="B57" location="'Capital Adequacy_Group'!A1" display="Capital Adequacy [Group]"/>
    <hyperlink ref="B58" location="'Capital Adequacy_Bank'!A1" display="Capital Adequacy [Bank]"/>
    <hyperlink ref="B59" location="'Woori Card'!A1" display="Woori Card"/>
    <hyperlink ref="B62" location="'Orgarnization Structure'!A1" display="Orgarnization Structure"/>
    <hyperlink ref="B63" location="'Credit Rating'!A1" display="Credit Rating"/>
    <hyperlink ref="B60" location="'Woori Financial Capital'!A1" display="Woori Financial Capital"/>
    <hyperlink ref="B61" location="'Woori Investment Bank '!A1" display="Woori Investment Bank"/>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3" fitToHeight="0" orientation="landscape" r:id="rId1"/>
  <rowBreaks count="1" manualBreakCount="1">
    <brk id="37" max="40"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3" tint="0.59999389629810485"/>
    <pageSetUpPr fitToPage="1"/>
  </sheetPr>
  <dimension ref="A1:AO192"/>
  <sheetViews>
    <sheetView view="pageBreakPreview" zoomScale="70" zoomScaleNormal="130" zoomScaleSheetLayoutView="70" workbookViewId="0">
      <pane xSplit="8" ySplit="4" topLeftCell="I5" activePane="bottomRight" state="frozen"/>
      <selection activeCell="T50" sqref="T50"/>
      <selection pane="topRight" activeCell="T50" sqref="T50"/>
      <selection pane="bottomLeft" activeCell="T50" sqref="T50"/>
      <selection pane="bottomRight" activeCell="AR24" sqref="AR24"/>
    </sheetView>
  </sheetViews>
  <sheetFormatPr defaultColWidth="9" defaultRowHeight="11.9"/>
  <cols>
    <col min="1" max="1" width="0.875" style="112" customWidth="1"/>
    <col min="2" max="2" width="27.75" style="157" bestFit="1" customWidth="1"/>
    <col min="3" max="3" width="2.625" style="116" customWidth="1"/>
    <col min="4" max="5" width="1.625" style="116" customWidth="1"/>
    <col min="6" max="7" width="2.25" style="116" customWidth="1"/>
    <col min="8" max="8" width="21.625" style="141" customWidth="1"/>
    <col min="9" max="12" width="10.625" style="141" hidden="1" customWidth="1"/>
    <col min="13" max="17" width="9.625" style="141" hidden="1" customWidth="1"/>
    <col min="18" max="18" width="9.625" style="285" hidden="1" customWidth="1"/>
    <col min="19" max="19" width="9.625" style="1036" hidden="1" customWidth="1"/>
    <col min="20" max="31" width="9.625" style="1160" hidden="1" customWidth="1"/>
    <col min="32" max="39" width="9.625" style="1160" customWidth="1"/>
    <col min="40" max="41" width="9.625" style="141" customWidth="1"/>
    <col min="42" max="16384" width="9" style="116"/>
  </cols>
  <sheetData>
    <row r="1" spans="1:41" s="118" customFormat="1" ht="10.6" customHeight="1">
      <c r="A1" s="19"/>
      <c r="B1" s="113"/>
      <c r="C1" s="114"/>
      <c r="D1" s="114"/>
      <c r="E1" s="114"/>
      <c r="F1" s="114"/>
      <c r="G1" s="114"/>
      <c r="H1" s="115"/>
      <c r="I1" s="115"/>
      <c r="J1" s="115"/>
      <c r="K1" s="115"/>
      <c r="L1" s="115"/>
      <c r="M1" s="115"/>
      <c r="N1" s="115"/>
      <c r="O1" s="115"/>
      <c r="P1" s="115"/>
      <c r="Q1" s="115"/>
      <c r="R1" s="501"/>
      <c r="S1" s="1032"/>
      <c r="T1" s="1150"/>
      <c r="U1" s="1150"/>
      <c r="V1" s="1150"/>
      <c r="W1" s="1150"/>
      <c r="X1" s="1150"/>
      <c r="Y1" s="1150"/>
      <c r="Z1" s="1150"/>
      <c r="AA1" s="1150"/>
      <c r="AB1" s="1150"/>
      <c r="AC1" s="1150"/>
      <c r="AD1" s="1150"/>
      <c r="AE1" s="1150"/>
      <c r="AF1" s="1150"/>
      <c r="AG1" s="1150"/>
      <c r="AH1" s="1150"/>
      <c r="AI1" s="1150"/>
      <c r="AJ1" s="1150"/>
      <c r="AK1" s="1150"/>
      <c r="AL1" s="1150"/>
      <c r="AM1" s="1150"/>
      <c r="AN1" s="115"/>
      <c r="AO1" s="115"/>
    </row>
    <row r="2" spans="1:41" s="118" customFormat="1" ht="15.05" customHeight="1">
      <c r="A2" s="19"/>
      <c r="B2" s="117"/>
      <c r="D2" s="600" t="s">
        <v>1036</v>
      </c>
      <c r="H2" s="149"/>
      <c r="I2" s="119"/>
      <c r="J2" s="119"/>
      <c r="K2" s="119"/>
      <c r="L2" s="119"/>
      <c r="M2" s="119"/>
      <c r="N2" s="119"/>
      <c r="O2" s="119"/>
      <c r="P2" s="119"/>
      <c r="Q2" s="119"/>
      <c r="R2" s="164"/>
      <c r="S2" s="1034"/>
      <c r="T2" s="1153"/>
      <c r="U2" s="1153"/>
      <c r="V2" s="1153"/>
      <c r="W2" s="1153"/>
      <c r="X2" s="1153"/>
      <c r="Y2" s="1153"/>
      <c r="Z2" s="1153"/>
      <c r="AA2" s="1153"/>
      <c r="AB2" s="1153"/>
      <c r="AC2" s="1153"/>
      <c r="AD2" s="1153"/>
      <c r="AE2" s="1153"/>
      <c r="AF2" s="1153"/>
      <c r="AG2" s="1153"/>
      <c r="AH2" s="1153"/>
      <c r="AI2" s="1153"/>
      <c r="AJ2" s="1153"/>
      <c r="AK2" s="1153"/>
      <c r="AL2" s="1153"/>
      <c r="AM2" s="1153"/>
      <c r="AN2" s="119"/>
      <c r="AO2" s="1150"/>
    </row>
    <row r="3" spans="1:41" s="528" customFormat="1" ht="5.05" customHeight="1">
      <c r="A3" s="532"/>
      <c r="B3" s="527"/>
      <c r="D3" s="533"/>
      <c r="H3" s="549"/>
      <c r="I3" s="534"/>
      <c r="J3" s="534"/>
      <c r="K3" s="534"/>
      <c r="L3" s="534"/>
      <c r="M3" s="534"/>
      <c r="N3" s="534"/>
      <c r="O3" s="534"/>
      <c r="P3" s="534"/>
      <c r="Q3" s="534"/>
      <c r="R3" s="534"/>
      <c r="S3" s="1050"/>
      <c r="T3" s="1186"/>
      <c r="U3" s="1186"/>
      <c r="V3" s="1186"/>
      <c r="W3" s="1186"/>
      <c r="X3" s="1186"/>
      <c r="Y3" s="1186"/>
      <c r="Z3" s="1186"/>
      <c r="AA3" s="1186"/>
      <c r="AB3" s="1186"/>
      <c r="AC3" s="1186"/>
      <c r="AD3" s="1186"/>
      <c r="AE3" s="1186"/>
      <c r="AF3" s="1186"/>
      <c r="AG3" s="1186"/>
      <c r="AH3" s="1186"/>
      <c r="AI3" s="1186"/>
      <c r="AJ3" s="1186"/>
      <c r="AK3" s="1186"/>
      <c r="AL3" s="1186"/>
      <c r="AM3" s="1186"/>
      <c r="AN3" s="534"/>
      <c r="AO3" s="534"/>
    </row>
    <row r="4" spans="1:41" s="563" customFormat="1" ht="20.05" customHeight="1">
      <c r="A4" s="561"/>
      <c r="B4" s="562"/>
      <c r="D4" s="564"/>
      <c r="H4" s="577"/>
      <c r="I4" s="530" t="s">
        <v>703</v>
      </c>
      <c r="J4" s="530" t="s">
        <v>726</v>
      </c>
      <c r="K4" s="530" t="s">
        <v>732</v>
      </c>
      <c r="L4" s="530" t="s">
        <v>753</v>
      </c>
      <c r="M4" s="530" t="s">
        <v>740</v>
      </c>
      <c r="N4" s="530" t="s">
        <v>775</v>
      </c>
      <c r="O4" s="530" t="s">
        <v>780</v>
      </c>
      <c r="P4" s="530" t="s">
        <v>1018</v>
      </c>
      <c r="Q4" s="530" t="s">
        <v>975</v>
      </c>
      <c r="R4" s="530" t="s">
        <v>1095</v>
      </c>
      <c r="S4" s="1049" t="s">
        <v>1180</v>
      </c>
      <c r="T4" s="1185" t="s">
        <v>1224</v>
      </c>
      <c r="U4" s="1185" t="s">
        <v>1244</v>
      </c>
      <c r="V4" s="1185" t="s">
        <v>1257</v>
      </c>
      <c r="W4" s="1185" t="s">
        <v>1264</v>
      </c>
      <c r="X4" s="1185" t="s">
        <v>1286</v>
      </c>
      <c r="Y4" s="1185" t="s">
        <v>1326</v>
      </c>
      <c r="Z4" s="1185" t="s">
        <v>1390</v>
      </c>
      <c r="AA4" s="1185" t="s">
        <v>1399</v>
      </c>
      <c r="AB4" s="1185" t="s">
        <v>1413</v>
      </c>
      <c r="AC4" s="1185" t="s">
        <v>1419</v>
      </c>
      <c r="AD4" s="1185" t="s">
        <v>1428</v>
      </c>
      <c r="AE4" s="1185" t="s">
        <v>1441</v>
      </c>
      <c r="AF4" s="1185" t="s">
        <v>1454</v>
      </c>
      <c r="AG4" s="1185" t="s">
        <v>1476</v>
      </c>
      <c r="AH4" s="1185" t="s">
        <v>1482</v>
      </c>
      <c r="AI4" s="1185" t="s">
        <v>1499</v>
      </c>
      <c r="AJ4" s="1185" t="s">
        <v>1513</v>
      </c>
      <c r="AK4" s="1185" t="s">
        <v>1526</v>
      </c>
      <c r="AL4" s="1185" t="s">
        <v>1533</v>
      </c>
      <c r="AM4" s="1185" t="s">
        <v>1543</v>
      </c>
      <c r="AN4" s="531" t="s">
        <v>5</v>
      </c>
      <c r="AO4" s="827" t="s">
        <v>1032</v>
      </c>
    </row>
    <row r="5" spans="1:41" s="118" customFormat="1" ht="9.85" customHeight="1">
      <c r="A5" s="4"/>
      <c r="B5" s="283"/>
      <c r="H5" s="124"/>
      <c r="I5" s="271"/>
      <c r="J5" s="271"/>
      <c r="K5" s="271"/>
      <c r="L5" s="271"/>
      <c r="M5" s="271"/>
      <c r="N5" s="271"/>
      <c r="O5" s="271"/>
      <c r="P5" s="271"/>
      <c r="Q5" s="271"/>
      <c r="R5" s="271"/>
      <c r="S5" s="1039"/>
      <c r="T5" s="1039"/>
      <c r="U5" s="1039"/>
      <c r="V5" s="1039"/>
      <c r="W5" s="1039"/>
      <c r="X5" s="1039"/>
      <c r="Y5" s="1039"/>
      <c r="Z5" s="1039"/>
      <c r="AA5" s="1039"/>
      <c r="AB5" s="1039"/>
      <c r="AC5" s="1039"/>
      <c r="AD5" s="1039"/>
      <c r="AE5" s="1039"/>
      <c r="AF5" s="1039"/>
      <c r="AG5" s="1039"/>
      <c r="AH5" s="1039"/>
      <c r="AI5" s="1039"/>
      <c r="AJ5" s="1039"/>
      <c r="AK5" s="1039"/>
      <c r="AL5" s="1039"/>
      <c r="AM5" s="1039"/>
      <c r="AN5" s="124"/>
      <c r="AO5" s="125"/>
    </row>
    <row r="6" spans="1:41" s="118" customFormat="1" ht="14.1" customHeight="1">
      <c r="A6" s="159" t="s">
        <v>55</v>
      </c>
      <c r="B6" s="160"/>
      <c r="C6" s="272"/>
      <c r="D6" s="552" t="s">
        <v>1135</v>
      </c>
      <c r="E6" s="15"/>
      <c r="F6" s="402"/>
      <c r="G6" s="402"/>
      <c r="H6" s="402"/>
      <c r="I6" s="402"/>
      <c r="J6" s="273"/>
      <c r="K6" s="273"/>
      <c r="L6" s="273"/>
      <c r="M6" s="273"/>
      <c r="N6" s="273"/>
      <c r="O6" s="273"/>
      <c r="P6" s="273"/>
      <c r="Q6" s="273"/>
      <c r="R6" s="315"/>
      <c r="S6" s="1038"/>
      <c r="T6" s="1166"/>
      <c r="U6" s="1166"/>
      <c r="V6" s="1166"/>
      <c r="W6" s="1166"/>
      <c r="X6" s="1166"/>
      <c r="Y6" s="1166"/>
      <c r="Z6" s="1166"/>
      <c r="AA6" s="1166"/>
      <c r="AB6" s="1166"/>
      <c r="AC6" s="1166"/>
      <c r="AD6" s="1166"/>
      <c r="AE6" s="1166"/>
      <c r="AF6" s="1166"/>
      <c r="AG6" s="1166"/>
      <c r="AH6" s="1166"/>
      <c r="AI6" s="1166"/>
      <c r="AJ6" s="1166"/>
      <c r="AK6" s="1166"/>
      <c r="AL6" s="1166"/>
      <c r="AM6" s="1166"/>
      <c r="AN6" s="273"/>
      <c r="AO6" s="537" t="s">
        <v>76</v>
      </c>
    </row>
    <row r="7" spans="1:41" ht="14.1" customHeight="1" thickBot="1">
      <c r="A7" s="161"/>
      <c r="B7" s="162"/>
      <c r="C7" s="274"/>
      <c r="D7" s="402"/>
      <c r="E7" s="426" t="s">
        <v>857</v>
      </c>
      <c r="F7" s="426"/>
      <c r="G7" s="426"/>
      <c r="H7" s="426"/>
      <c r="I7" s="426"/>
      <c r="J7" s="275"/>
      <c r="K7" s="275"/>
      <c r="L7" s="275"/>
      <c r="M7" s="275">
        <v>223826.253</v>
      </c>
      <c r="N7" s="275">
        <v>226235</v>
      </c>
      <c r="O7" s="275">
        <v>228655.38999999998</v>
      </c>
      <c r="P7" s="1339">
        <v>233916.00399999999</v>
      </c>
      <c r="Q7" s="739">
        <v>235743.07699999999</v>
      </c>
      <c r="R7" s="1040">
        <v>241089.253</v>
      </c>
      <c r="S7" s="1170">
        <v>248213.75599999999</v>
      </c>
      <c r="T7" s="1339">
        <v>243084.473</v>
      </c>
      <c r="U7" s="1170">
        <v>249847.46400000001</v>
      </c>
      <c r="V7" s="1170">
        <v>254858.98199999999</v>
      </c>
      <c r="W7" s="1170">
        <v>259779.579</v>
      </c>
      <c r="X7" s="1339">
        <v>264532.91600000003</v>
      </c>
      <c r="Y7" s="1170">
        <v>271126.772</v>
      </c>
      <c r="Z7" s="1170">
        <v>276222.12</v>
      </c>
      <c r="AA7" s="1170">
        <v>285646.21399999998</v>
      </c>
      <c r="AB7" s="1339">
        <v>288099.06800000003</v>
      </c>
      <c r="AC7" s="1170">
        <v>291496.45299999998</v>
      </c>
      <c r="AD7" s="1170">
        <v>296485.21100000001</v>
      </c>
      <c r="AE7" s="1170">
        <v>300747.68400000001</v>
      </c>
      <c r="AF7" s="1339">
        <v>295685.29499999998</v>
      </c>
      <c r="AG7" s="1170">
        <v>293397.84100000001</v>
      </c>
      <c r="AH7" s="1170">
        <v>295518.44699999999</v>
      </c>
      <c r="AI7" s="1170">
        <v>303910.40100000001</v>
      </c>
      <c r="AJ7" s="1339">
        <v>310721.20400000003</v>
      </c>
      <c r="AK7" s="1170">
        <v>315978.25199999998</v>
      </c>
      <c r="AL7" s="1170">
        <v>323811.99599999998</v>
      </c>
      <c r="AM7" s="1197">
        <v>340023.33900000004</v>
      </c>
      <c r="AN7" s="858">
        <v>5.0062999518238893E-2</v>
      </c>
      <c r="AO7" s="858">
        <v>0.1188279424829719</v>
      </c>
    </row>
    <row r="8" spans="1:41" ht="14.1" customHeight="1" thickTop="1">
      <c r="A8" s="602" t="s">
        <v>992</v>
      </c>
      <c r="B8" s="604"/>
      <c r="C8" s="274"/>
      <c r="D8" s="402"/>
      <c r="E8" s="400"/>
      <c r="F8" s="451" t="s">
        <v>28</v>
      </c>
      <c r="G8" s="451"/>
      <c r="H8" s="400"/>
      <c r="I8" s="400"/>
      <c r="J8" s="276"/>
      <c r="K8" s="276"/>
      <c r="L8" s="276"/>
      <c r="M8" s="276">
        <v>113338.91200000001</v>
      </c>
      <c r="N8" s="276">
        <v>115143.09999999999</v>
      </c>
      <c r="O8" s="276">
        <v>116285.73</v>
      </c>
      <c r="P8" s="1415">
        <v>117766.59699999999</v>
      </c>
      <c r="Q8" s="740">
        <v>118530.145</v>
      </c>
      <c r="R8" s="1042">
        <v>121923.342</v>
      </c>
      <c r="S8" s="1171">
        <v>125594.64599999999</v>
      </c>
      <c r="T8" s="1332">
        <v>120836.618</v>
      </c>
      <c r="U8" s="1171">
        <v>127727.144</v>
      </c>
      <c r="V8" s="1171">
        <v>130282.54700000001</v>
      </c>
      <c r="W8" s="1171">
        <v>131589.35500000001</v>
      </c>
      <c r="X8" s="1332">
        <v>131553.114</v>
      </c>
      <c r="Y8" s="1171">
        <v>135839.603</v>
      </c>
      <c r="Z8" s="1171">
        <v>140654.08300000001</v>
      </c>
      <c r="AA8" s="1171">
        <v>147540.228</v>
      </c>
      <c r="AB8" s="1332">
        <v>146743.05900000001</v>
      </c>
      <c r="AC8" s="1171">
        <v>151447.929</v>
      </c>
      <c r="AD8" s="1171">
        <v>156661.71299999999</v>
      </c>
      <c r="AE8" s="1171">
        <v>162864.85500000001</v>
      </c>
      <c r="AF8" s="1332">
        <v>157891.24400000001</v>
      </c>
      <c r="AG8" s="1171">
        <v>158851.774</v>
      </c>
      <c r="AH8" s="1171">
        <v>160815.367</v>
      </c>
      <c r="AI8" s="1171">
        <v>168167.91800000001</v>
      </c>
      <c r="AJ8" s="1332">
        <v>170474.46900000001</v>
      </c>
      <c r="AK8" s="1171">
        <v>175432.685</v>
      </c>
      <c r="AL8" s="1171">
        <v>182936.18</v>
      </c>
      <c r="AM8" s="1199">
        <v>190844.91699999999</v>
      </c>
      <c r="AN8" s="861">
        <v>4.3233699217212651E-2</v>
      </c>
      <c r="AO8" s="861">
        <v>0.13484729556158137</v>
      </c>
    </row>
    <row r="9" spans="1:41" ht="14.1" customHeight="1">
      <c r="A9" s="163"/>
      <c r="B9" s="605" t="s">
        <v>993</v>
      </c>
      <c r="C9" s="274"/>
      <c r="D9" s="402"/>
      <c r="E9" s="400"/>
      <c r="F9" s="400"/>
      <c r="G9" s="400" t="s">
        <v>858</v>
      </c>
      <c r="H9" s="400"/>
      <c r="I9" s="400"/>
      <c r="J9" s="279"/>
      <c r="K9" s="279"/>
      <c r="L9" s="279"/>
      <c r="M9" s="279">
        <v>34967.249000000003</v>
      </c>
      <c r="N9" s="279">
        <v>35977.199999999997</v>
      </c>
      <c r="O9" s="279">
        <v>35813.42</v>
      </c>
      <c r="P9" s="1332">
        <v>36463.135999999999</v>
      </c>
      <c r="Q9" s="740">
        <v>35175.885000000002</v>
      </c>
      <c r="R9" s="1042">
        <v>35777.65</v>
      </c>
      <c r="S9" s="1171">
        <v>36694.358999999997</v>
      </c>
      <c r="T9" s="1332">
        <v>33330.432999999997</v>
      </c>
      <c r="U9" s="1171">
        <v>38060.747000000003</v>
      </c>
      <c r="V9" s="1171">
        <v>37228.514000000003</v>
      </c>
      <c r="W9" s="1171">
        <v>37815.445</v>
      </c>
      <c r="X9" s="1332">
        <v>35727.93</v>
      </c>
      <c r="Y9" s="1171">
        <v>35593.911999999997</v>
      </c>
      <c r="Z9" s="1171">
        <v>36611.396000000001</v>
      </c>
      <c r="AA9" s="1171">
        <v>38739.523999999998</v>
      </c>
      <c r="AB9" s="1332">
        <v>36359.267</v>
      </c>
      <c r="AC9" s="1171">
        <v>38447.572</v>
      </c>
      <c r="AD9" s="1171">
        <v>39838.067000000003</v>
      </c>
      <c r="AE9" s="1171">
        <v>42837.75</v>
      </c>
      <c r="AF9" s="1379">
        <v>36853.531000000003</v>
      </c>
      <c r="AG9" s="1171">
        <v>40488.724000000002</v>
      </c>
      <c r="AH9" s="1183">
        <v>41092.375999999997</v>
      </c>
      <c r="AI9" s="1183">
        <v>44591.55</v>
      </c>
      <c r="AJ9" s="1379">
        <v>45238.993999999999</v>
      </c>
      <c r="AK9" s="1183">
        <v>48466.069000000003</v>
      </c>
      <c r="AL9" s="1183">
        <v>52201.574000000001</v>
      </c>
      <c r="AM9" s="1627">
        <v>54827.617000000006</v>
      </c>
      <c r="AN9" s="861">
        <v>5.0304586031186593E-2</v>
      </c>
      <c r="AO9" s="861">
        <v>0.22954790096878375</v>
      </c>
    </row>
    <row r="10" spans="1:41" ht="14.1" customHeight="1">
      <c r="A10" s="163"/>
      <c r="B10" s="605" t="s">
        <v>994</v>
      </c>
      <c r="C10" s="274"/>
      <c r="D10" s="402"/>
      <c r="E10" s="400"/>
      <c r="F10" s="400"/>
      <c r="G10" s="400" t="s">
        <v>859</v>
      </c>
      <c r="H10" s="400"/>
      <c r="I10" s="400"/>
      <c r="J10" s="279"/>
      <c r="K10" s="279"/>
      <c r="L10" s="279"/>
      <c r="M10" s="279">
        <v>78371.663</v>
      </c>
      <c r="N10" s="279">
        <v>79165.899999999994</v>
      </c>
      <c r="O10" s="279">
        <v>80472.31</v>
      </c>
      <c r="P10" s="1332">
        <v>81303.460999999996</v>
      </c>
      <c r="Q10" s="740">
        <v>83354.259999999995</v>
      </c>
      <c r="R10" s="1042">
        <v>86145.691999999995</v>
      </c>
      <c r="S10" s="1171">
        <v>88900.286999999997</v>
      </c>
      <c r="T10" s="1332">
        <v>87506.184999999998</v>
      </c>
      <c r="U10" s="1171">
        <v>89666.396999999997</v>
      </c>
      <c r="V10" s="1171">
        <v>93054.032999999996</v>
      </c>
      <c r="W10" s="1171">
        <v>93773.91</v>
      </c>
      <c r="X10" s="1332">
        <v>95825.183999999994</v>
      </c>
      <c r="Y10" s="1171">
        <v>100245.69100000001</v>
      </c>
      <c r="Z10" s="1171">
        <v>104042.68700000001</v>
      </c>
      <c r="AA10" s="1171">
        <v>108800.704</v>
      </c>
      <c r="AB10" s="1332">
        <v>110383.792</v>
      </c>
      <c r="AC10" s="1171">
        <v>113000.357</v>
      </c>
      <c r="AD10" s="1171">
        <v>116823.64599999999</v>
      </c>
      <c r="AE10" s="1171">
        <v>120027.10500000001</v>
      </c>
      <c r="AF10" s="1332">
        <v>121037.713</v>
      </c>
      <c r="AG10" s="1171">
        <v>118363.05</v>
      </c>
      <c r="AH10" s="1171">
        <v>119722.99099999999</v>
      </c>
      <c r="AI10" s="1171">
        <v>123576.368</v>
      </c>
      <c r="AJ10" s="1332">
        <v>125235.47500000001</v>
      </c>
      <c r="AK10" s="1171">
        <v>126966.61599999999</v>
      </c>
      <c r="AL10" s="1171">
        <v>130734.606</v>
      </c>
      <c r="AM10" s="1199">
        <v>136017.29999999999</v>
      </c>
      <c r="AN10" s="861">
        <v>4.040234061268988E-2</v>
      </c>
      <c r="AO10" s="861">
        <v>0.10067488832783056</v>
      </c>
    </row>
    <row r="11" spans="1:41" ht="14.1" customHeight="1">
      <c r="A11" s="603"/>
      <c r="B11" s="605" t="s">
        <v>995</v>
      </c>
      <c r="C11" s="274"/>
      <c r="D11" s="402"/>
      <c r="E11" s="400"/>
      <c r="F11" s="400"/>
      <c r="G11" s="400"/>
      <c r="H11" s="400" t="s">
        <v>860</v>
      </c>
      <c r="I11" s="364"/>
      <c r="J11" s="279"/>
      <c r="K11" s="279"/>
      <c r="L11" s="279"/>
      <c r="M11" s="740">
        <v>38860.531999999999</v>
      </c>
      <c r="N11" s="740">
        <v>39827.955000000002</v>
      </c>
      <c r="O11" s="740">
        <v>40588.267</v>
      </c>
      <c r="P11" s="1332">
        <v>41594.012999999999</v>
      </c>
      <c r="Q11" s="740">
        <v>42439.014999999999</v>
      </c>
      <c r="R11" s="1042">
        <v>43320.945</v>
      </c>
      <c r="S11" s="1171">
        <v>44483.927000000003</v>
      </c>
      <c r="T11" s="1332">
        <v>44044.21</v>
      </c>
      <c r="U11" s="1171">
        <v>44774.673999999999</v>
      </c>
      <c r="V11" s="1171">
        <v>46292.972999999998</v>
      </c>
      <c r="W11" s="1171">
        <v>46611.982000000004</v>
      </c>
      <c r="X11" s="1332">
        <v>47972.029000000002</v>
      </c>
      <c r="Y11" s="1171">
        <v>49754.042999999998</v>
      </c>
      <c r="Z11" s="1171">
        <v>50935.521000000001</v>
      </c>
      <c r="AA11" s="1171">
        <v>52593.597999999998</v>
      </c>
      <c r="AB11" s="1332">
        <v>52825.192000000003</v>
      </c>
      <c r="AC11" s="1171">
        <v>53312.239000000001</v>
      </c>
      <c r="AD11" s="1171">
        <v>53658.783000000003</v>
      </c>
      <c r="AE11" s="1171">
        <v>53860.813999999998</v>
      </c>
      <c r="AF11" s="1332">
        <v>53462.781999999999</v>
      </c>
      <c r="AG11" s="1171">
        <v>52662.053</v>
      </c>
      <c r="AH11" s="1171">
        <v>52154.574999999997</v>
      </c>
      <c r="AI11" s="1171">
        <v>52234.093000000001</v>
      </c>
      <c r="AJ11" s="1332">
        <v>52054.402000000002</v>
      </c>
      <c r="AK11" s="1171">
        <v>51526.271000000001</v>
      </c>
      <c r="AL11" s="1171">
        <v>51009.824999999997</v>
      </c>
      <c r="AM11" s="1199">
        <v>51568.858999999997</v>
      </c>
      <c r="AN11" s="861">
        <v>1.0958635561654662E-2</v>
      </c>
      <c r="AO11" s="861">
        <v>-1.273117126775658E-2</v>
      </c>
    </row>
    <row r="12" spans="1:41" ht="14.1" customHeight="1">
      <c r="A12" s="603"/>
      <c r="B12" s="1610" t="s">
        <v>1464</v>
      </c>
      <c r="C12" s="274"/>
      <c r="D12" s="402"/>
      <c r="E12" s="400"/>
      <c r="F12" s="451" t="s">
        <v>29</v>
      </c>
      <c r="G12" s="451"/>
      <c r="H12" s="400"/>
      <c r="I12" s="400"/>
      <c r="J12" s="279"/>
      <c r="K12" s="279"/>
      <c r="L12" s="279"/>
      <c r="M12" s="279">
        <v>107442.25199999999</v>
      </c>
      <c r="N12" s="279">
        <v>108082.2</v>
      </c>
      <c r="O12" s="279">
        <v>109492.13</v>
      </c>
      <c r="P12" s="1332">
        <v>113496.86</v>
      </c>
      <c r="Q12" s="740">
        <v>114547.046</v>
      </c>
      <c r="R12" s="1042">
        <v>116599.553</v>
      </c>
      <c r="S12" s="1171">
        <v>120115.28200000001</v>
      </c>
      <c r="T12" s="1332">
        <v>119834.05100000001</v>
      </c>
      <c r="U12" s="1171">
        <v>119603.568</v>
      </c>
      <c r="V12" s="1171">
        <v>122102.474</v>
      </c>
      <c r="W12" s="1171">
        <v>125747.534</v>
      </c>
      <c r="X12" s="1332">
        <v>130427.065</v>
      </c>
      <c r="Y12" s="1171">
        <v>132870.78400000001</v>
      </c>
      <c r="Z12" s="1171">
        <v>133200.57</v>
      </c>
      <c r="AA12" s="1171">
        <v>135697.842</v>
      </c>
      <c r="AB12" s="1332">
        <v>138820.65700000001</v>
      </c>
      <c r="AC12" s="1171">
        <v>137623.82800000001</v>
      </c>
      <c r="AD12" s="1171">
        <v>136600.329</v>
      </c>
      <c r="AE12" s="1171">
        <v>134716.61799999999</v>
      </c>
      <c r="AF12" s="1332">
        <v>133869.997</v>
      </c>
      <c r="AG12" s="1171">
        <v>130872.326</v>
      </c>
      <c r="AH12" s="1041">
        <v>131484.12400000001</v>
      </c>
      <c r="AI12" s="1041">
        <v>132991.815</v>
      </c>
      <c r="AJ12" s="1332">
        <v>136381.03</v>
      </c>
      <c r="AK12" s="1041">
        <v>136055.55300000001</v>
      </c>
      <c r="AL12" s="1041">
        <v>136840.092</v>
      </c>
      <c r="AM12" s="1058">
        <v>145278.13999999998</v>
      </c>
      <c r="AN12" s="861">
        <v>6.166325635779013E-2</v>
      </c>
      <c r="AO12" s="861">
        <v>9.2381496631376292E-2</v>
      </c>
    </row>
    <row r="13" spans="1:41" ht="14.1" customHeight="1">
      <c r="A13" s="603"/>
      <c r="B13" s="605" t="s">
        <v>997</v>
      </c>
      <c r="C13" s="274"/>
      <c r="D13" s="402"/>
      <c r="E13" s="401"/>
      <c r="F13" s="452" t="s">
        <v>861</v>
      </c>
      <c r="G13" s="452"/>
      <c r="H13" s="401"/>
      <c r="I13" s="401"/>
      <c r="J13" s="295"/>
      <c r="K13" s="295"/>
      <c r="L13" s="295"/>
      <c r="M13" s="295">
        <v>3045.0889999999999</v>
      </c>
      <c r="N13" s="295">
        <v>3009.7</v>
      </c>
      <c r="O13" s="295">
        <v>2878.03</v>
      </c>
      <c r="P13" s="1336">
        <v>2653.047</v>
      </c>
      <c r="Q13" s="741">
        <v>2665.8870000000002</v>
      </c>
      <c r="R13" s="1044">
        <v>2566.3589999999999</v>
      </c>
      <c r="S13" s="1074">
        <v>2503.828</v>
      </c>
      <c r="T13" s="1336">
        <v>2413.8040000000001</v>
      </c>
      <c r="U13" s="1074">
        <v>2516.752</v>
      </c>
      <c r="V13" s="1074">
        <v>2473.9609999999998</v>
      </c>
      <c r="W13" s="1074">
        <v>2442.69</v>
      </c>
      <c r="X13" s="1336">
        <v>2552.7370000000001</v>
      </c>
      <c r="Y13" s="1074">
        <v>2416.3850000000002</v>
      </c>
      <c r="Z13" s="1074">
        <v>2367.4670000000001</v>
      </c>
      <c r="AA13" s="1074">
        <v>2408.1439999999998</v>
      </c>
      <c r="AB13" s="1336">
        <v>2535.3519999999999</v>
      </c>
      <c r="AC13" s="1074">
        <v>2424.6959999999999</v>
      </c>
      <c r="AD13" s="1074">
        <v>3223.1689999999999</v>
      </c>
      <c r="AE13" s="1074">
        <v>3166.2110000000002</v>
      </c>
      <c r="AF13" s="1336">
        <v>3924.0540000000001</v>
      </c>
      <c r="AG13" s="1074">
        <v>3673.741</v>
      </c>
      <c r="AH13" s="1074">
        <v>3218.9560000000001</v>
      </c>
      <c r="AI13" s="1074">
        <v>2750.6680000000001</v>
      </c>
      <c r="AJ13" s="1336">
        <v>3865.7049999999999</v>
      </c>
      <c r="AK13" s="1074">
        <v>4490.0140000000001</v>
      </c>
      <c r="AL13" s="1074">
        <v>4035.7240000000002</v>
      </c>
      <c r="AM13" s="1098">
        <v>3900.2820000000002</v>
      </c>
      <c r="AN13" s="1830">
        <v>-3.3696729435084283E-2</v>
      </c>
      <c r="AO13" s="1830">
        <v>0.41766630316248632</v>
      </c>
    </row>
    <row r="14" spans="1:41" ht="14.1" customHeight="1">
      <c r="A14" s="603"/>
      <c r="B14" s="605" t="s">
        <v>998</v>
      </c>
      <c r="C14" s="274"/>
      <c r="D14" s="432"/>
      <c r="E14" s="433"/>
      <c r="F14" s="451"/>
      <c r="G14" s="451"/>
      <c r="H14" s="433"/>
      <c r="I14" s="433"/>
      <c r="J14" s="1171"/>
      <c r="K14" s="1171"/>
      <c r="L14" s="1171"/>
      <c r="M14" s="1171"/>
      <c r="N14" s="1171"/>
      <c r="O14" s="1171"/>
      <c r="P14" s="1171"/>
      <c r="Q14" s="1171"/>
      <c r="R14" s="1171"/>
      <c r="S14" s="1171"/>
      <c r="T14" s="1171"/>
      <c r="U14" s="1171"/>
      <c r="V14" s="1171"/>
      <c r="W14" s="1171"/>
      <c r="X14" s="1171"/>
      <c r="Y14" s="1171"/>
      <c r="Z14" s="1171"/>
      <c r="AA14" s="1171"/>
      <c r="AB14" s="1756"/>
      <c r="AC14" s="1171"/>
      <c r="AD14" s="1171"/>
      <c r="AE14" s="1171"/>
      <c r="AF14" s="1171"/>
      <c r="AG14" s="1171"/>
      <c r="AH14" s="1171"/>
      <c r="AI14" s="1171"/>
      <c r="AJ14" s="1171"/>
      <c r="AK14" s="1171"/>
      <c r="AL14" s="1171"/>
      <c r="AM14" s="1171"/>
      <c r="AN14" s="1081"/>
      <c r="AO14" s="1081"/>
    </row>
    <row r="15" spans="1:41" ht="14.1" customHeight="1">
      <c r="A15" s="603"/>
      <c r="B15" s="605" t="s">
        <v>999</v>
      </c>
      <c r="C15" s="274"/>
      <c r="D15" s="277"/>
      <c r="F15" s="277"/>
      <c r="G15" s="277"/>
      <c r="H15" s="277"/>
      <c r="I15" s="279"/>
      <c r="J15" s="279"/>
      <c r="K15" s="279"/>
      <c r="L15" s="279"/>
      <c r="M15" s="279"/>
      <c r="N15" s="279"/>
      <c r="O15" s="279"/>
      <c r="P15" s="279"/>
      <c r="Q15" s="279"/>
      <c r="R15" s="1042"/>
      <c r="S15" s="1171"/>
      <c r="T15" s="1171"/>
      <c r="U15" s="1171"/>
      <c r="V15" s="1171"/>
      <c r="W15" s="1171"/>
      <c r="X15" s="1171"/>
      <c r="Y15" s="1171"/>
      <c r="Z15" s="1171"/>
      <c r="AA15" s="1171"/>
      <c r="AB15" s="1756"/>
      <c r="AC15" s="1171"/>
      <c r="AD15" s="1171"/>
      <c r="AE15" s="1171"/>
      <c r="AF15" s="1171"/>
      <c r="AG15" s="1171"/>
      <c r="AH15" s="1171"/>
      <c r="AI15" s="1171"/>
      <c r="AJ15" s="1171"/>
      <c r="AK15" s="1171"/>
      <c r="AL15" s="1171"/>
      <c r="AM15" s="1171"/>
      <c r="AN15" s="152"/>
      <c r="AO15" s="152"/>
    </row>
    <row r="16" spans="1:41" ht="14.1" customHeight="1">
      <c r="A16" s="603"/>
      <c r="B16" s="798" t="s">
        <v>1000</v>
      </c>
      <c r="C16" s="274"/>
      <c r="D16" s="552" t="s">
        <v>1136</v>
      </c>
      <c r="E16" s="402"/>
      <c r="F16" s="402"/>
      <c r="G16" s="402"/>
      <c r="H16" s="402"/>
      <c r="I16" s="402"/>
      <c r="J16" s="278"/>
      <c r="K16" s="278"/>
      <c r="L16" s="278"/>
      <c r="M16" s="278"/>
      <c r="N16" s="278"/>
      <c r="O16" s="278"/>
      <c r="P16" s="278"/>
      <c r="Q16" s="278"/>
      <c r="R16" s="1041"/>
      <c r="S16" s="1041"/>
      <c r="T16" s="1041"/>
      <c r="U16" s="1041"/>
      <c r="V16" s="1041"/>
      <c r="W16" s="1041"/>
      <c r="X16" s="1041"/>
      <c r="Y16" s="1041"/>
      <c r="Z16" s="1041"/>
      <c r="AA16" s="1041"/>
      <c r="AB16" s="1787"/>
      <c r="AC16" s="1041"/>
      <c r="AD16" s="1041"/>
      <c r="AE16" s="1041"/>
      <c r="AF16" s="1041"/>
      <c r="AG16" s="1041"/>
      <c r="AH16" s="1041"/>
      <c r="AI16" s="1041"/>
      <c r="AJ16" s="1041"/>
      <c r="AK16" s="1041"/>
      <c r="AL16" s="1041"/>
      <c r="AM16" s="1041"/>
      <c r="AN16" s="152"/>
      <c r="AO16" s="537"/>
    </row>
    <row r="17" spans="1:41" ht="14.1" customHeight="1" thickBot="1">
      <c r="A17" s="603"/>
      <c r="B17" s="605" t="s">
        <v>1001</v>
      </c>
      <c r="C17" s="274"/>
      <c r="D17" s="402"/>
      <c r="E17" s="426" t="s">
        <v>857</v>
      </c>
      <c r="F17" s="426"/>
      <c r="G17" s="426"/>
      <c r="H17" s="426"/>
      <c r="I17" s="426"/>
      <c r="J17" s="275"/>
      <c r="K17" s="275"/>
      <c r="L17" s="275"/>
      <c r="M17" s="275"/>
      <c r="N17" s="275"/>
      <c r="O17" s="275"/>
      <c r="P17" s="275"/>
      <c r="Q17" s="739"/>
      <c r="R17" s="1040"/>
      <c r="S17" s="1170"/>
      <c r="T17" s="1170"/>
      <c r="U17" s="1170"/>
      <c r="V17" s="1170"/>
      <c r="W17" s="1170"/>
      <c r="X17" s="1170"/>
      <c r="Y17" s="1170"/>
      <c r="Z17" s="1170"/>
      <c r="AA17" s="1170"/>
      <c r="AB17" s="1786"/>
      <c r="AC17" s="1170"/>
      <c r="AD17" s="1170"/>
      <c r="AE17" s="1170"/>
      <c r="AF17" s="1170"/>
      <c r="AG17" s="1170"/>
      <c r="AH17" s="1170"/>
      <c r="AI17" s="1170"/>
      <c r="AJ17" s="1170"/>
      <c r="AK17" s="1170"/>
      <c r="AL17" s="1170"/>
      <c r="AM17" s="1170"/>
      <c r="AN17" s="1170"/>
      <c r="AO17" s="1170"/>
    </row>
    <row r="18" spans="1:41" ht="14.1" customHeight="1" thickTop="1">
      <c r="A18" s="603"/>
      <c r="B18" s="605" t="s">
        <v>1002</v>
      </c>
      <c r="C18" s="274"/>
      <c r="D18" s="402"/>
      <c r="E18" s="400"/>
      <c r="F18" s="451" t="s">
        <v>28</v>
      </c>
      <c r="G18" s="451"/>
      <c r="H18" s="400"/>
      <c r="I18" s="400"/>
      <c r="J18" s="276"/>
      <c r="K18" s="276"/>
      <c r="L18" s="276"/>
      <c r="M18" s="624">
        <v>0.50637005481211361</v>
      </c>
      <c r="N18" s="624">
        <v>0.5089535217804495</v>
      </c>
      <c r="O18" s="624">
        <v>0.50856325757289167</v>
      </c>
      <c r="P18" s="1416">
        <v>0.50345677502254182</v>
      </c>
      <c r="Q18" s="624">
        <v>0.50279374694002155</v>
      </c>
      <c r="R18" s="1056">
        <v>0.5057186933172837</v>
      </c>
      <c r="S18" s="1081">
        <v>0.50599389825920849</v>
      </c>
      <c r="T18" s="1417">
        <v>0.49709722924178706</v>
      </c>
      <c r="U18" s="1081">
        <v>0.51122049411716264</v>
      </c>
      <c r="V18" s="1081">
        <v>0.51119464567271955</v>
      </c>
      <c r="W18" s="1081">
        <v>0.50654233680161598</v>
      </c>
      <c r="X18" s="1417">
        <v>0.49730338284253439</v>
      </c>
      <c r="Y18" s="1081">
        <v>0.50101877434663666</v>
      </c>
      <c r="Z18" s="1081">
        <v>0.50920644226465284</v>
      </c>
      <c r="AA18" s="1081">
        <v>0.51651385794316884</v>
      </c>
      <c r="AB18" s="1417">
        <v>0.50934930133130452</v>
      </c>
      <c r="AC18" s="1081">
        <v>0.51955324821739779</v>
      </c>
      <c r="AD18" s="1081">
        <v>0.52090746274874056</v>
      </c>
      <c r="AE18" s="1081">
        <v>0.54153319764218033</v>
      </c>
      <c r="AF18" s="1417">
        <v>0.53398409278351167</v>
      </c>
      <c r="AG18" s="1081">
        <v>0.54142107337456513</v>
      </c>
      <c r="AH18" s="1056">
        <v>0.54418046870691628</v>
      </c>
      <c r="AI18" s="1056">
        <v>0.55334703072567759</v>
      </c>
      <c r="AJ18" s="1417">
        <v>0.54864124754099497</v>
      </c>
      <c r="AK18" s="1056">
        <v>0.55520493543334115</v>
      </c>
      <c r="AL18" s="1081">
        <v>0.56494565445314759</v>
      </c>
      <c r="AM18" s="1630">
        <v>0.56127005152431597</v>
      </c>
      <c r="AN18" s="1771" t="s">
        <v>1567</v>
      </c>
      <c r="AO18" s="1771" t="s">
        <v>1590</v>
      </c>
    </row>
    <row r="19" spans="1:41" ht="14.1" customHeight="1">
      <c r="A19" s="163"/>
      <c r="B19" s="605" t="s">
        <v>1003</v>
      </c>
      <c r="C19" s="274"/>
      <c r="D19" s="402"/>
      <c r="E19" s="400"/>
      <c r="F19" s="400"/>
      <c r="G19" s="400" t="s">
        <v>858</v>
      </c>
      <c r="H19" s="400"/>
      <c r="I19" s="400"/>
      <c r="J19" s="279"/>
      <c r="K19" s="279"/>
      <c r="L19" s="279"/>
      <c r="M19" s="610">
        <v>0.15622496705067035</v>
      </c>
      <c r="N19" s="610">
        <v>0.1590257917651999</v>
      </c>
      <c r="O19" s="610">
        <v>0.15662617880995502</v>
      </c>
      <c r="P19" s="1417">
        <v>0.15588132225446191</v>
      </c>
      <c r="Q19" s="610">
        <v>0.14921280169767193</v>
      </c>
      <c r="R19" s="1051">
        <v>0.14840002013694076</v>
      </c>
      <c r="S19" s="1081">
        <v>0.14783370426899303</v>
      </c>
      <c r="T19" s="1417">
        <v>0.13711461118291993</v>
      </c>
      <c r="U19" s="1081">
        <v>0.15233593485663718</v>
      </c>
      <c r="V19" s="1081">
        <v>0.14607495371695398</v>
      </c>
      <c r="W19" s="1081">
        <v>0.14556742737657605</v>
      </c>
      <c r="X19" s="1417">
        <v>0.1350604323282022</v>
      </c>
      <c r="Y19" s="1081">
        <v>0.13128143612464799</v>
      </c>
      <c r="Z19" s="1081">
        <v>0.13254331695086549</v>
      </c>
      <c r="AA19" s="1081">
        <v>0.13562064575447166</v>
      </c>
      <c r="AB19" s="1417">
        <v>0.1262040424233514</v>
      </c>
      <c r="AC19" s="1081">
        <v>0.13189722071849705</v>
      </c>
      <c r="AD19" s="1081">
        <v>0.1324634207324436</v>
      </c>
      <c r="AE19" s="1081">
        <v>0.1424375058529129</v>
      </c>
      <c r="AF19" s="1417">
        <v>0.12463768615886023</v>
      </c>
      <c r="AG19" s="1081">
        <v>0.13799939311755194</v>
      </c>
      <c r="AH19" s="1081">
        <v>0.13905181357426394</v>
      </c>
      <c r="AI19" s="1081">
        <v>0.14672597533113058</v>
      </c>
      <c r="AJ19" s="1417">
        <v>0.14559352055033872</v>
      </c>
      <c r="AK19" s="1081">
        <v>0.15338419240321643</v>
      </c>
      <c r="AL19" s="1081">
        <v>0.16120951244808115</v>
      </c>
      <c r="AM19" s="1630">
        <v>0.16124662842629164</v>
      </c>
      <c r="AN19" s="1771" t="s">
        <v>1550</v>
      </c>
      <c r="AO19" s="1771" t="s">
        <v>1591</v>
      </c>
    </row>
    <row r="20" spans="1:41" ht="14.1" customHeight="1">
      <c r="A20" s="603"/>
      <c r="B20" s="605" t="s">
        <v>1004</v>
      </c>
      <c r="C20" s="274"/>
      <c r="D20" s="402"/>
      <c r="E20" s="400"/>
      <c r="F20" s="400"/>
      <c r="G20" s="400" t="s">
        <v>859</v>
      </c>
      <c r="H20" s="400"/>
      <c r="I20" s="400"/>
      <c r="J20" s="279"/>
      <c r="K20" s="279"/>
      <c r="L20" s="279"/>
      <c r="M20" s="610">
        <v>0.35014508776144326</v>
      </c>
      <c r="N20" s="610">
        <v>0.34992773001524963</v>
      </c>
      <c r="O20" s="610">
        <v>0.35193707876293667</v>
      </c>
      <c r="P20" s="1417">
        <v>0.34757545276807994</v>
      </c>
      <c r="Q20" s="610">
        <v>0.35358094524234956</v>
      </c>
      <c r="R20" s="1051">
        <v>0.35731867318034288</v>
      </c>
      <c r="S20" s="1081">
        <v>0.35816019399021543</v>
      </c>
      <c r="T20" s="1417">
        <v>0.35998261805886711</v>
      </c>
      <c r="U20" s="1081">
        <v>0.35888455926052543</v>
      </c>
      <c r="V20" s="1081">
        <v>0.36511969195576555</v>
      </c>
      <c r="W20" s="1081">
        <v>0.3609749094250399</v>
      </c>
      <c r="X20" s="1417">
        <v>0.36224295051433214</v>
      </c>
      <c r="Y20" s="1081">
        <v>0.36973733822198868</v>
      </c>
      <c r="Z20" s="1081">
        <v>0.37666312531378737</v>
      </c>
      <c r="AA20" s="1081">
        <v>0.38089321218869721</v>
      </c>
      <c r="AB20" s="1417">
        <v>0.38314525890795309</v>
      </c>
      <c r="AC20" s="1081">
        <v>0.38765602749890071</v>
      </c>
      <c r="AD20" s="1081">
        <v>0.3884440420162969</v>
      </c>
      <c r="AE20" s="1081">
        <v>0.39909569178926746</v>
      </c>
      <c r="AF20" s="1417">
        <v>0.40934640662465144</v>
      </c>
      <c r="AG20" s="1081">
        <v>0.40342168025701319</v>
      </c>
      <c r="AH20" s="1081">
        <v>0.40512865513265234</v>
      </c>
      <c r="AI20" s="1081">
        <v>0.40662105539454702</v>
      </c>
      <c r="AJ20" s="1417">
        <v>0.40304772699065622</v>
      </c>
      <c r="AK20" s="1081">
        <v>0.40182074303012477</v>
      </c>
      <c r="AL20" s="1081">
        <v>0.40373614200506647</v>
      </c>
      <c r="AM20" s="1630">
        <v>0.40002342309802436</v>
      </c>
      <c r="AN20" s="1771" t="s">
        <v>1567</v>
      </c>
      <c r="AO20" s="1771" t="s">
        <v>1592</v>
      </c>
    </row>
    <row r="21" spans="1:41" ht="14.1" customHeight="1">
      <c r="A21" s="603"/>
      <c r="B21" s="605" t="s">
        <v>1005</v>
      </c>
      <c r="C21" s="274"/>
      <c r="D21" s="402"/>
      <c r="E21" s="400"/>
      <c r="F21" s="400"/>
      <c r="G21" s="400"/>
      <c r="H21" s="400" t="s">
        <v>860</v>
      </c>
      <c r="I21" s="364"/>
      <c r="J21" s="279"/>
      <c r="K21" s="279"/>
      <c r="L21" s="279"/>
      <c r="M21" s="610">
        <v>0.17361918666439902</v>
      </c>
      <c r="N21" s="610">
        <v>0.17604683183415476</v>
      </c>
      <c r="O21" s="610">
        <v>0.17750846371913648</v>
      </c>
      <c r="P21" s="1417">
        <v>0.17781602066013405</v>
      </c>
      <c r="Q21" s="610">
        <v>0.18002231726194021</v>
      </c>
      <c r="R21" s="1051">
        <v>0.17968841190942675</v>
      </c>
      <c r="S21" s="1081">
        <v>0.17921620347262301</v>
      </c>
      <c r="T21" s="1417">
        <v>0.18118890711707447</v>
      </c>
      <c r="U21" s="1081">
        <v>0.17920803870957042</v>
      </c>
      <c r="V21" s="1081">
        <v>0.18164152048602314</v>
      </c>
      <c r="W21" s="1081">
        <v>0.17942896889520329</v>
      </c>
      <c r="X21" s="1417">
        <v>0.18134616185155572</v>
      </c>
      <c r="Y21" s="1081">
        <v>0.18350841059694392</v>
      </c>
      <c r="Z21" s="1081">
        <v>0.184400586745189</v>
      </c>
      <c r="AA21" s="1081">
        <v>0.18412146012199554</v>
      </c>
      <c r="AB21" s="1417">
        <v>0.18335773304202427</v>
      </c>
      <c r="AC21" s="1081">
        <v>0.18289155305776569</v>
      </c>
      <c r="AD21" s="1081">
        <v>0.17841794253019086</v>
      </c>
      <c r="AE21" s="1081">
        <v>0.1790897049767472</v>
      </c>
      <c r="AF21" s="1417">
        <v>0.18080974233094682</v>
      </c>
      <c r="AG21" s="1081">
        <v>0.17949025398588395</v>
      </c>
      <c r="AH21" s="1081">
        <v>0.17648500636577857</v>
      </c>
      <c r="AI21" s="1081">
        <v>0.17187333117960646</v>
      </c>
      <c r="AJ21" s="1417">
        <v>0.16752767860670364</v>
      </c>
      <c r="AK21" s="1081">
        <v>0.16306904248587337</v>
      </c>
      <c r="AL21" s="1081">
        <v>0.15752913922311884</v>
      </c>
      <c r="AM21" s="1630">
        <v>0.15166270395338949</v>
      </c>
      <c r="AN21" s="1771" t="s">
        <v>1593</v>
      </c>
      <c r="AO21" s="1771" t="s">
        <v>1594</v>
      </c>
    </row>
    <row r="22" spans="1:41" ht="14.1" customHeight="1">
      <c r="A22" s="603"/>
      <c r="B22" s="605" t="s">
        <v>1006</v>
      </c>
      <c r="C22" s="274"/>
      <c r="D22" s="402"/>
      <c r="E22" s="400"/>
      <c r="F22" s="451" t="s">
        <v>29</v>
      </c>
      <c r="G22" s="451"/>
      <c r="H22" s="400"/>
      <c r="I22" s="400"/>
      <c r="J22" s="279"/>
      <c r="K22" s="279"/>
      <c r="L22" s="279"/>
      <c r="M22" s="610">
        <v>0.4800252452959573</v>
      </c>
      <c r="N22" s="610">
        <v>0.47774305478816276</v>
      </c>
      <c r="O22" s="610">
        <v>0.47885217138332059</v>
      </c>
      <c r="P22" s="1417">
        <v>0.48520348355472082</v>
      </c>
      <c r="Q22" s="610">
        <v>0.4858978149335007</v>
      </c>
      <c r="R22" s="1051">
        <v>0.48363646056010634</v>
      </c>
      <c r="S22" s="1081">
        <v>0.48391871560897698</v>
      </c>
      <c r="T22" s="1417">
        <v>0.49297287284984265</v>
      </c>
      <c r="U22" s="1081">
        <v>0.47870635180831772</v>
      </c>
      <c r="V22" s="1081">
        <v>0.47909817830159901</v>
      </c>
      <c r="W22" s="1081">
        <v>0.48405473010640304</v>
      </c>
      <c r="X22" s="1417">
        <v>0.49304663847579555</v>
      </c>
      <c r="Y22" s="1081">
        <v>0.49006884499034281</v>
      </c>
      <c r="Z22" s="1081">
        <v>0.48222267644604283</v>
      </c>
      <c r="AA22" s="1081">
        <v>0.475055629478779</v>
      </c>
      <c r="AB22" s="1417">
        <v>0.48185042028667718</v>
      </c>
      <c r="AC22" s="1081">
        <v>0.47212865399772125</v>
      </c>
      <c r="AD22" s="1081">
        <v>0.45420243036684532</v>
      </c>
      <c r="AE22" s="1081">
        <v>0.44793900391266184</v>
      </c>
      <c r="AF22" s="1417">
        <v>0.45274485834677713</v>
      </c>
      <c r="AG22" s="1081">
        <v>0.44605756318431805</v>
      </c>
      <c r="AH22" s="1081">
        <v>0.44492695916204522</v>
      </c>
      <c r="AI22" s="1081">
        <v>0.43760205166522087</v>
      </c>
      <c r="AJ22" s="1417">
        <v>0.43891768004349002</v>
      </c>
      <c r="AK22" s="1081">
        <v>0.43058518153964603</v>
      </c>
      <c r="AL22" s="1081">
        <v>0.42259117540537322</v>
      </c>
      <c r="AM22" s="1630">
        <v>0.42725931821991775</v>
      </c>
      <c r="AN22" s="1771" t="s">
        <v>1595</v>
      </c>
      <c r="AO22" s="1771" t="s">
        <v>1596</v>
      </c>
    </row>
    <row r="23" spans="1:41" ht="14.1" customHeight="1">
      <c r="A23" s="603"/>
      <c r="B23" s="605" t="s">
        <v>1007</v>
      </c>
      <c r="C23" s="274"/>
      <c r="D23" s="402"/>
      <c r="E23" s="401"/>
      <c r="F23" s="452" t="s">
        <v>861</v>
      </c>
      <c r="G23" s="452"/>
      <c r="H23" s="401"/>
      <c r="I23" s="401"/>
      <c r="J23" s="295"/>
      <c r="K23" s="295"/>
      <c r="L23" s="295"/>
      <c r="M23" s="625">
        <v>1.360469989192912E-2</v>
      </c>
      <c r="N23" s="625">
        <v>1.3303423431387715E-2</v>
      </c>
      <c r="O23" s="625">
        <v>1.2586757740545721E-2</v>
      </c>
      <c r="P23" s="1418">
        <v>1.1341878942152245E-2</v>
      </c>
      <c r="Q23" s="625">
        <v>1.1308442368383952E-2</v>
      </c>
      <c r="R23" s="1057">
        <v>1.0644850270451499E-2</v>
      </c>
      <c r="S23" s="1057">
        <v>1.0087386131814547E-2</v>
      </c>
      <c r="T23" s="1418">
        <v>9.9298979083703148E-3</v>
      </c>
      <c r="U23" s="1057">
        <v>1.0073154074519643E-2</v>
      </c>
      <c r="V23" s="1057">
        <v>9.7071760256815277E-3</v>
      </c>
      <c r="W23" s="1057">
        <v>9.4029330919810292E-3</v>
      </c>
      <c r="X23" s="1418">
        <v>9.6499786816699965E-3</v>
      </c>
      <c r="Y23" s="1057">
        <v>8.9123806630206186E-3</v>
      </c>
      <c r="Z23" s="1057">
        <v>8.5708812893044196E-3</v>
      </c>
      <c r="AA23" s="1057">
        <v>8.4305125780522339E-3</v>
      </c>
      <c r="AB23" s="1418">
        <v>8.8002783820182277E-3</v>
      </c>
      <c r="AC23" s="1057">
        <v>8.318097784881108E-3</v>
      </c>
      <c r="AD23" s="1057">
        <v>1.071718643725283E-2</v>
      </c>
      <c r="AE23" s="1057">
        <v>1.052779844515777E-2</v>
      </c>
      <c r="AF23" s="1418">
        <v>1.3271048869711293E-2</v>
      </c>
      <c r="AG23" s="1057">
        <v>1.25213634411168E-2</v>
      </c>
      <c r="AH23" s="1057">
        <v>1.0892572131038575E-2</v>
      </c>
      <c r="AI23" s="1057">
        <v>9.0509176091015057E-3</v>
      </c>
      <c r="AJ23" s="1418">
        <v>1.2441072415514969E-2</v>
      </c>
      <c r="AK23" s="1057">
        <v>1.4209883027012886E-2</v>
      </c>
      <c r="AL23" s="1057">
        <v>1.2463170141479256E-2</v>
      </c>
      <c r="AM23" s="1986">
        <v>1.147063025576606E-2</v>
      </c>
      <c r="AN23" s="1909" t="s">
        <v>1597</v>
      </c>
      <c r="AO23" s="1909" t="s">
        <v>1598</v>
      </c>
    </row>
    <row r="24" spans="1:41" ht="14.1" customHeight="1">
      <c r="A24" s="603"/>
      <c r="B24" s="605" t="s">
        <v>1008</v>
      </c>
      <c r="C24" s="274"/>
      <c r="D24" s="432"/>
      <c r="E24" s="433"/>
      <c r="F24" s="451"/>
      <c r="G24" s="451"/>
      <c r="H24" s="433"/>
      <c r="I24" s="433"/>
      <c r="J24" s="1171"/>
      <c r="K24" s="1171"/>
      <c r="L24" s="1171"/>
      <c r="M24" s="1081"/>
      <c r="N24" s="1081"/>
      <c r="O24" s="1081"/>
      <c r="P24" s="1081"/>
      <c r="Q24" s="1081"/>
      <c r="R24" s="1081"/>
      <c r="S24" s="1081"/>
      <c r="T24" s="1081"/>
      <c r="U24" s="1081"/>
      <c r="V24" s="1081"/>
      <c r="W24" s="1081"/>
      <c r="X24" s="1081"/>
      <c r="Y24" s="1081"/>
      <c r="Z24" s="1081"/>
      <c r="AA24" s="1081"/>
      <c r="AB24" s="1788"/>
      <c r="AC24" s="1081"/>
      <c r="AD24" s="1081"/>
      <c r="AE24" s="1081"/>
      <c r="AF24" s="1081"/>
      <c r="AG24" s="1081"/>
      <c r="AH24" s="1081"/>
      <c r="AI24" s="1081"/>
      <c r="AJ24" s="1081"/>
      <c r="AK24" s="1081"/>
      <c r="AL24" s="1081"/>
      <c r="AM24" s="1081"/>
      <c r="AN24" s="1259"/>
      <c r="AO24" s="1259"/>
    </row>
    <row r="25" spans="1:41" ht="14.1" customHeight="1">
      <c r="A25" s="603"/>
      <c r="B25" s="1610" t="s">
        <v>1325</v>
      </c>
      <c r="C25" s="274"/>
      <c r="D25" s="281"/>
      <c r="E25" s="281"/>
      <c r="F25" s="281"/>
      <c r="G25" s="281"/>
      <c r="H25" s="281"/>
      <c r="I25" s="231"/>
      <c r="J25" s="231"/>
      <c r="K25" s="231"/>
      <c r="L25" s="231"/>
      <c r="M25" s="231"/>
      <c r="N25" s="231"/>
      <c r="O25" s="231"/>
      <c r="P25" s="233"/>
      <c r="Q25" s="233"/>
      <c r="R25" s="1042"/>
      <c r="S25" s="1171"/>
      <c r="T25" s="1171"/>
      <c r="U25" s="1171"/>
      <c r="V25" s="1171"/>
      <c r="W25" s="1171"/>
      <c r="X25" s="1171"/>
      <c r="Y25" s="1171"/>
      <c r="Z25" s="1171"/>
      <c r="AA25" s="1171"/>
      <c r="AB25" s="1756"/>
      <c r="AC25" s="1171"/>
      <c r="AD25" s="1171"/>
      <c r="AE25" s="1171"/>
      <c r="AF25" s="1171"/>
      <c r="AG25" s="1171"/>
      <c r="AH25" s="1171"/>
      <c r="AI25" s="1171"/>
      <c r="AJ25" s="1171"/>
      <c r="AK25" s="1171"/>
      <c r="AL25" s="1171"/>
      <c r="AM25" s="1171"/>
      <c r="AN25" s="427"/>
      <c r="AO25" s="427"/>
    </row>
    <row r="26" spans="1:41" ht="14.1" customHeight="1">
      <c r="A26" s="603"/>
      <c r="B26" s="1610" t="s">
        <v>1621</v>
      </c>
      <c r="C26" s="274"/>
      <c r="D26" s="552" t="s">
        <v>1137</v>
      </c>
      <c r="E26" s="402"/>
      <c r="F26" s="402"/>
      <c r="G26" s="402"/>
      <c r="H26" s="402"/>
      <c r="I26" s="402"/>
      <c r="J26" s="231"/>
      <c r="K26" s="231"/>
      <c r="L26" s="231"/>
      <c r="M26" s="231"/>
      <c r="N26" s="231"/>
      <c r="O26" s="231"/>
      <c r="P26" s="278"/>
      <c r="Q26" s="278"/>
      <c r="R26" s="1041"/>
      <c r="S26" s="1041"/>
      <c r="T26" s="1041"/>
      <c r="U26" s="1041"/>
      <c r="V26" s="1041"/>
      <c r="W26" s="1041"/>
      <c r="X26" s="1041"/>
      <c r="Y26" s="1041"/>
      <c r="Z26" s="1041"/>
      <c r="AA26" s="1041"/>
      <c r="AB26" s="1787"/>
      <c r="AC26" s="1041"/>
      <c r="AD26" s="1041"/>
      <c r="AE26" s="1041"/>
      <c r="AF26" s="1041"/>
      <c r="AG26" s="1041"/>
      <c r="AH26" s="1041"/>
      <c r="AI26" s="1041"/>
      <c r="AJ26" s="1041"/>
      <c r="AK26" s="1041"/>
      <c r="AL26" s="1041"/>
      <c r="AM26" s="1041"/>
      <c r="AN26" s="427"/>
      <c r="AO26" s="537" t="s">
        <v>76</v>
      </c>
    </row>
    <row r="27" spans="1:41" ht="14.1" customHeight="1" thickBot="1">
      <c r="A27" s="161"/>
      <c r="B27" s="605" t="s">
        <v>1138</v>
      </c>
      <c r="C27" s="274"/>
      <c r="D27" s="402"/>
      <c r="E27" s="426" t="s">
        <v>862</v>
      </c>
      <c r="F27" s="426"/>
      <c r="G27" s="426"/>
      <c r="H27" s="426"/>
      <c r="I27" s="426"/>
      <c r="J27" s="275"/>
      <c r="K27" s="275"/>
      <c r="L27" s="275"/>
      <c r="M27" s="275">
        <v>201249</v>
      </c>
      <c r="N27" s="275">
        <v>202712</v>
      </c>
      <c r="O27" s="275">
        <v>204283</v>
      </c>
      <c r="P27" s="1339">
        <v>208547</v>
      </c>
      <c r="Q27" s="739">
        <v>211065.766</v>
      </c>
      <c r="R27" s="1040">
        <v>215189.864</v>
      </c>
      <c r="S27" s="1170">
        <v>221356.52691982503</v>
      </c>
      <c r="T27" s="1339">
        <v>218800.96473937703</v>
      </c>
      <c r="U27" s="1170">
        <v>222172.19847846302</v>
      </c>
      <c r="V27" s="1170">
        <v>228893.95731351402</v>
      </c>
      <c r="W27" s="1170">
        <v>233460.57203912199</v>
      </c>
      <c r="X27" s="1339">
        <v>240266.92359014502</v>
      </c>
      <c r="Y27" s="1170">
        <v>246782.75</v>
      </c>
      <c r="Z27" s="1170">
        <v>250408.357795263</v>
      </c>
      <c r="AA27" s="1170">
        <v>257049.50973403</v>
      </c>
      <c r="AB27" s="1339">
        <v>259997.83448284399</v>
      </c>
      <c r="AC27" s="1170">
        <v>261985.04928792999</v>
      </c>
      <c r="AD27" s="1170">
        <v>265349.86532876297</v>
      </c>
      <c r="AE27" s="1170">
        <v>266953.01421551598</v>
      </c>
      <c r="AF27" s="1339">
        <v>266450.95500000002</v>
      </c>
      <c r="AG27" s="1170">
        <v>264265.27399999998</v>
      </c>
      <c r="AH27" s="1170">
        <v>266536.77</v>
      </c>
      <c r="AI27" s="1170">
        <v>274204.45799999998</v>
      </c>
      <c r="AJ27" s="1339">
        <v>282174.935</v>
      </c>
      <c r="AK27" s="1170">
        <v>285872.639035133</v>
      </c>
      <c r="AL27" s="1170">
        <v>291766.87600734195</v>
      </c>
      <c r="AM27" s="1197">
        <v>307571.484</v>
      </c>
      <c r="AN27" s="858">
        <v>5.4166509577848077E-2</v>
      </c>
      <c r="AO27" s="858">
        <v>0.12168677335122746</v>
      </c>
    </row>
    <row r="28" spans="1:41" ht="14.1" customHeight="1" thickTop="1">
      <c r="A28" s="161"/>
      <c r="B28" s="605" t="s">
        <v>1009</v>
      </c>
      <c r="C28" s="274"/>
      <c r="D28" s="402"/>
      <c r="E28" s="402"/>
      <c r="F28" s="407" t="s">
        <v>28</v>
      </c>
      <c r="G28" s="407"/>
      <c r="H28" s="402"/>
      <c r="I28" s="402"/>
      <c r="J28" s="276"/>
      <c r="K28" s="276"/>
      <c r="L28" s="276"/>
      <c r="M28" s="442">
        <v>91265</v>
      </c>
      <c r="N28" s="442">
        <v>92222</v>
      </c>
      <c r="O28" s="442">
        <v>92435</v>
      </c>
      <c r="P28" s="1419">
        <v>92810</v>
      </c>
      <c r="Q28" s="742">
        <v>94395.865999999995</v>
      </c>
      <c r="R28" s="1045">
        <v>96549.922000000006</v>
      </c>
      <c r="S28" s="1173">
        <v>99282.007921601995</v>
      </c>
      <c r="T28" s="1334">
        <v>97084.430890435993</v>
      </c>
      <c r="U28" s="1173">
        <v>100699.11431543701</v>
      </c>
      <c r="V28" s="1173">
        <v>104925.077039164</v>
      </c>
      <c r="W28" s="1173">
        <v>105850.77487331399</v>
      </c>
      <c r="X28" s="1334">
        <v>107822.94995400199</v>
      </c>
      <c r="Y28" s="1173">
        <v>112031.34699999999</v>
      </c>
      <c r="Z28" s="1173">
        <v>115347.814227435</v>
      </c>
      <c r="AA28" s="1173">
        <v>119415.938680343</v>
      </c>
      <c r="AB28" s="1334">
        <v>119198.24122369201</v>
      </c>
      <c r="AC28" s="1173">
        <v>122493.709523882</v>
      </c>
      <c r="AD28" s="1173">
        <v>126188.080559685</v>
      </c>
      <c r="AE28" s="1173">
        <v>129754.9365317</v>
      </c>
      <c r="AF28" s="1334">
        <v>129267.76</v>
      </c>
      <c r="AG28" s="1173">
        <v>130369.242</v>
      </c>
      <c r="AH28" s="1173">
        <v>132459.606</v>
      </c>
      <c r="AI28" s="1173">
        <v>139080.476</v>
      </c>
      <c r="AJ28" s="1334">
        <v>142545.595</v>
      </c>
      <c r="AK28" s="1173">
        <v>146682.28433001501</v>
      </c>
      <c r="AL28" s="1173">
        <v>152220.120714538</v>
      </c>
      <c r="AM28" s="1198">
        <v>159549.215</v>
      </c>
      <c r="AN28" s="1831">
        <v>4.8147418210484849E-2</v>
      </c>
      <c r="AO28" s="1831">
        <v>0.1471742881794651</v>
      </c>
    </row>
    <row r="29" spans="1:41" ht="14.1" customHeight="1">
      <c r="A29" s="161"/>
      <c r="B29" s="133"/>
      <c r="C29" s="274"/>
      <c r="D29" s="402"/>
      <c r="E29" s="402"/>
      <c r="F29" s="402"/>
      <c r="G29" s="402" t="s">
        <v>858</v>
      </c>
      <c r="I29" s="402"/>
      <c r="J29" s="231"/>
      <c r="K29" s="231"/>
      <c r="L29" s="231"/>
      <c r="M29" s="231">
        <v>17115</v>
      </c>
      <c r="N29" s="231">
        <v>17388</v>
      </c>
      <c r="O29" s="231">
        <v>16427</v>
      </c>
      <c r="P29" s="1333">
        <v>16232</v>
      </c>
      <c r="Q29" s="632">
        <v>16050.538</v>
      </c>
      <c r="R29" s="1041">
        <v>15702.97</v>
      </c>
      <c r="S29" s="1041">
        <v>15933.804564006999</v>
      </c>
      <c r="T29" s="1333">
        <v>14991.761108426001</v>
      </c>
      <c r="U29" s="1041">
        <v>16626.343070497001</v>
      </c>
      <c r="V29" s="1041">
        <v>17233.560600926001</v>
      </c>
      <c r="W29" s="1041">
        <v>17137.647630626998</v>
      </c>
      <c r="X29" s="1333">
        <v>16721.753245370001</v>
      </c>
      <c r="Y29" s="1041">
        <v>16746.920999999998</v>
      </c>
      <c r="Z29" s="1041">
        <v>16597.560743427999</v>
      </c>
      <c r="AA29" s="1041">
        <v>16646.857907965001</v>
      </c>
      <c r="AB29" s="1333">
        <v>15573.440760281001</v>
      </c>
      <c r="AC29" s="1041">
        <v>16355.511228646999</v>
      </c>
      <c r="AD29" s="1041">
        <v>17391.236930769999</v>
      </c>
      <c r="AE29" s="1041">
        <v>18758.544235736001</v>
      </c>
      <c r="AF29" s="1333">
        <v>18272.751</v>
      </c>
      <c r="AG29" s="1041">
        <v>19389.245999999999</v>
      </c>
      <c r="AH29" s="1041">
        <v>20451.404999999999</v>
      </c>
      <c r="AI29" s="1041">
        <v>23321.760999999999</v>
      </c>
      <c r="AJ29" s="1333">
        <v>24997.85</v>
      </c>
      <c r="AK29" s="1041">
        <v>27597.167154095001</v>
      </c>
      <c r="AL29" s="1041">
        <v>30142.413056462003</v>
      </c>
      <c r="AM29" s="1058">
        <v>31948.142</v>
      </c>
      <c r="AN29" s="1832">
        <v>5.9916395726892668E-2</v>
      </c>
      <c r="AO29" s="1832">
        <v>0.36986536317639995</v>
      </c>
    </row>
    <row r="30" spans="1:41" ht="14.1" customHeight="1">
      <c r="A30" s="4"/>
      <c r="B30" s="133"/>
      <c r="C30" s="274"/>
      <c r="D30" s="402"/>
      <c r="E30" s="402"/>
      <c r="F30" s="402"/>
      <c r="G30" s="402" t="s">
        <v>859</v>
      </c>
      <c r="I30" s="402"/>
      <c r="J30" s="231"/>
      <c r="K30" s="231"/>
      <c r="L30" s="231"/>
      <c r="M30" s="231">
        <v>74150</v>
      </c>
      <c r="N30" s="231">
        <v>74834</v>
      </c>
      <c r="O30" s="231">
        <v>76008</v>
      </c>
      <c r="P30" s="1332">
        <v>76578</v>
      </c>
      <c r="Q30" s="740">
        <v>78345.327999999994</v>
      </c>
      <c r="R30" s="1042">
        <v>80846.952000000005</v>
      </c>
      <c r="S30" s="1171">
        <v>83348.20335759499</v>
      </c>
      <c r="T30" s="1332">
        <v>82092.669782009994</v>
      </c>
      <c r="U30" s="1171">
        <v>84072.771244939999</v>
      </c>
      <c r="V30" s="1171">
        <v>87691.516438237988</v>
      </c>
      <c r="W30" s="1171">
        <v>88713.127242686984</v>
      </c>
      <c r="X30" s="1332">
        <v>91101.196708631993</v>
      </c>
      <c r="Y30" s="1171">
        <v>95284.425000000003</v>
      </c>
      <c r="Z30" s="1171">
        <v>98750.253484007</v>
      </c>
      <c r="AA30" s="1171">
        <v>102769.080772378</v>
      </c>
      <c r="AB30" s="1332">
        <v>103624.680463411</v>
      </c>
      <c r="AC30" s="1171">
        <v>106138.19829523501</v>
      </c>
      <c r="AD30" s="1171">
        <v>108796.843628915</v>
      </c>
      <c r="AE30" s="1171">
        <v>110996.392295964</v>
      </c>
      <c r="AF30" s="1332">
        <v>110995.00900000001</v>
      </c>
      <c r="AG30" s="1171">
        <v>110979.996</v>
      </c>
      <c r="AH30" s="1171">
        <v>112008.201</v>
      </c>
      <c r="AI30" s="1171">
        <v>115758.715</v>
      </c>
      <c r="AJ30" s="1332">
        <v>117547.745</v>
      </c>
      <c r="AK30" s="1171">
        <v>119085.11717592001</v>
      </c>
      <c r="AL30" s="1171">
        <v>122077.70765807599</v>
      </c>
      <c r="AM30" s="1199">
        <v>127601.073</v>
      </c>
      <c r="AN30" s="1832">
        <v>4.5241566867084915E-2</v>
      </c>
      <c r="AO30" s="1832">
        <v>0.10229874135056449</v>
      </c>
    </row>
    <row r="31" spans="1:41" ht="14.1" customHeight="1">
      <c r="A31" s="139"/>
      <c r="B31" s="133"/>
      <c r="C31" s="274"/>
      <c r="D31" s="402"/>
      <c r="E31" s="402"/>
      <c r="F31" s="402"/>
      <c r="G31" s="402"/>
      <c r="H31" s="402" t="s">
        <v>860</v>
      </c>
      <c r="J31" s="231"/>
      <c r="K31" s="231"/>
      <c r="L31" s="231"/>
      <c r="M31" s="231">
        <v>38644</v>
      </c>
      <c r="N31" s="231">
        <v>39571</v>
      </c>
      <c r="O31" s="231">
        <v>40305</v>
      </c>
      <c r="P31" s="1332">
        <v>41255</v>
      </c>
      <c r="Q31" s="740">
        <v>42108.824999999997</v>
      </c>
      <c r="R31" s="1042">
        <v>42976.633000000002</v>
      </c>
      <c r="S31" s="1171">
        <v>44122.482497942001</v>
      </c>
      <c r="T31" s="1332">
        <v>43714.533176315999</v>
      </c>
      <c r="U31" s="1171">
        <v>44423.177684552997</v>
      </c>
      <c r="V31" s="1171">
        <v>45954.465090765996</v>
      </c>
      <c r="W31" s="1171">
        <v>46281.717886671999</v>
      </c>
      <c r="X31" s="1332">
        <v>47689.355882358999</v>
      </c>
      <c r="Y31" s="1171">
        <v>49475.27</v>
      </c>
      <c r="Z31" s="1171">
        <v>50658.034012014003</v>
      </c>
      <c r="AA31" s="1171">
        <v>52193.875677827004</v>
      </c>
      <c r="AB31" s="1332">
        <v>52301.779337829001</v>
      </c>
      <c r="AC31" s="1171">
        <v>52683.744874427</v>
      </c>
      <c r="AD31" s="1171">
        <v>52997.598836534002</v>
      </c>
      <c r="AE31" s="1171">
        <v>53161.366796474998</v>
      </c>
      <c r="AF31" s="1332">
        <v>52856.654000000002</v>
      </c>
      <c r="AG31" s="1171">
        <v>52049.290999999997</v>
      </c>
      <c r="AH31" s="1171">
        <v>51610.375</v>
      </c>
      <c r="AI31" s="1171">
        <v>51750.233999999997</v>
      </c>
      <c r="AJ31" s="1332">
        <v>51581.184000000001</v>
      </c>
      <c r="AK31" s="1171">
        <v>51104.749096651001</v>
      </c>
      <c r="AL31" s="1171">
        <v>50611.108209733</v>
      </c>
      <c r="AM31" s="1199">
        <v>51243.355000000003</v>
      </c>
      <c r="AN31" s="1832">
        <v>1.2487403924048124E-2</v>
      </c>
      <c r="AO31" s="1832">
        <v>-9.7971014492753694E-3</v>
      </c>
    </row>
    <row r="32" spans="1:41" ht="14.1" customHeight="1">
      <c r="A32" s="4"/>
      <c r="B32" s="133"/>
      <c r="C32" s="274"/>
      <c r="D32" s="402"/>
      <c r="E32" s="402"/>
      <c r="F32" s="407" t="s">
        <v>29</v>
      </c>
      <c r="G32" s="407"/>
      <c r="H32" s="402"/>
      <c r="I32" s="402"/>
      <c r="J32" s="231"/>
      <c r="K32" s="231"/>
      <c r="L32" s="231"/>
      <c r="M32" s="614">
        <v>107388</v>
      </c>
      <c r="N32" s="614">
        <v>108025</v>
      </c>
      <c r="O32" s="614">
        <v>109432</v>
      </c>
      <c r="P32" s="1340">
        <v>113427</v>
      </c>
      <c r="Q32" s="614">
        <v>114425.60000000001</v>
      </c>
      <c r="R32" s="1054">
        <v>116482.211</v>
      </c>
      <c r="S32" s="1054">
        <v>120001.75901453001</v>
      </c>
      <c r="T32" s="1340">
        <v>119720.306571308</v>
      </c>
      <c r="U32" s="1054">
        <v>119499.870180599</v>
      </c>
      <c r="V32" s="1054">
        <v>121998.526630155</v>
      </c>
      <c r="W32" s="1054">
        <v>125673.35596175199</v>
      </c>
      <c r="X32" s="1340">
        <v>130352.759011216</v>
      </c>
      <c r="Y32" s="1054">
        <v>132806.98499999999</v>
      </c>
      <c r="Z32" s="1054">
        <v>133135.415571955</v>
      </c>
      <c r="AA32" s="1054">
        <v>135629.408023066</v>
      </c>
      <c r="AB32" s="1340">
        <v>138747.98507832101</v>
      </c>
      <c r="AC32" s="1054">
        <v>137550.80342340897</v>
      </c>
      <c r="AD32" s="1054">
        <v>136525.27159986299</v>
      </c>
      <c r="AE32" s="1054">
        <v>134642.826155007</v>
      </c>
      <c r="AF32" s="1340">
        <v>133792.973</v>
      </c>
      <c r="AG32" s="1054">
        <v>130798.041</v>
      </c>
      <c r="AH32" s="1054">
        <v>131412.875</v>
      </c>
      <c r="AI32" s="1054">
        <v>132921.269</v>
      </c>
      <c r="AJ32" s="1340">
        <v>136310.44099999999</v>
      </c>
      <c r="AK32" s="1054">
        <v>135988.71607282702</v>
      </c>
      <c r="AL32" s="1054">
        <v>136776.07356525201</v>
      </c>
      <c r="AM32" s="1654">
        <v>145214.56400000001</v>
      </c>
      <c r="AN32" s="1831">
        <v>6.1699420951043971E-2</v>
      </c>
      <c r="AO32" s="1831">
        <v>9.2491028505653716E-2</v>
      </c>
    </row>
    <row r="33" spans="1:41" ht="14.1" customHeight="1">
      <c r="A33" s="4"/>
      <c r="B33" s="133"/>
      <c r="C33" s="274"/>
      <c r="D33" s="402"/>
      <c r="E33" s="402"/>
      <c r="F33" s="407"/>
      <c r="G33" s="402" t="s">
        <v>863</v>
      </c>
      <c r="H33" s="402"/>
      <c r="I33" s="402"/>
      <c r="J33" s="231"/>
      <c r="K33" s="231"/>
      <c r="L33" s="231"/>
      <c r="M33" s="231">
        <v>35128</v>
      </c>
      <c r="N33" s="231">
        <v>34952</v>
      </c>
      <c r="O33" s="231">
        <v>35363</v>
      </c>
      <c r="P33" s="1332">
        <v>36073</v>
      </c>
      <c r="Q33" s="740">
        <v>36715.792999999998</v>
      </c>
      <c r="R33" s="1042">
        <v>37478.442999999999</v>
      </c>
      <c r="S33" s="1171">
        <v>38739.710271794</v>
      </c>
      <c r="T33" s="1332">
        <v>37112.624304269004</v>
      </c>
      <c r="U33" s="1171">
        <v>35762.599169734996</v>
      </c>
      <c r="V33" s="1171">
        <v>35638.408986916002</v>
      </c>
      <c r="W33" s="1171">
        <v>35819.507221882996</v>
      </c>
      <c r="X33" s="1332">
        <v>35423.995755912998</v>
      </c>
      <c r="Y33" s="1171">
        <v>34786.847000000002</v>
      </c>
      <c r="Z33" s="1171">
        <v>34241.676074707</v>
      </c>
      <c r="AA33" s="1171">
        <v>34134.562601962003</v>
      </c>
      <c r="AB33" s="1332">
        <v>33925.063519711999</v>
      </c>
      <c r="AC33" s="1171">
        <v>33713.001907302001</v>
      </c>
      <c r="AD33" s="1171">
        <v>33487.657953611</v>
      </c>
      <c r="AE33" s="1171">
        <v>33272.501842209</v>
      </c>
      <c r="AF33" s="1332">
        <v>33338.559000000001</v>
      </c>
      <c r="AG33" s="1171">
        <v>33511.425999999999</v>
      </c>
      <c r="AH33" s="1171">
        <v>33919.921000000002</v>
      </c>
      <c r="AI33" s="1171">
        <v>34161.419000000002</v>
      </c>
      <c r="AJ33" s="1332">
        <v>35418.086000000003</v>
      </c>
      <c r="AK33" s="1171">
        <v>34864.518920971001</v>
      </c>
      <c r="AL33" s="1171">
        <v>34497.690443761996</v>
      </c>
      <c r="AM33" s="1199">
        <v>34993.947999999997</v>
      </c>
      <c r="AN33" s="1832">
        <v>1.4377645080874357E-2</v>
      </c>
      <c r="AO33" s="1832">
        <v>2.4384532068733256E-2</v>
      </c>
    </row>
    <row r="34" spans="1:41" ht="14.1" customHeight="1">
      <c r="A34" s="4"/>
      <c r="B34" s="133"/>
      <c r="C34" s="274"/>
      <c r="D34" s="402"/>
      <c r="E34" s="402"/>
      <c r="F34" s="407"/>
      <c r="G34" s="402" t="s">
        <v>864</v>
      </c>
      <c r="H34" s="402"/>
      <c r="J34" s="231"/>
      <c r="K34" s="231"/>
      <c r="L34" s="231"/>
      <c r="M34" s="231">
        <v>49111</v>
      </c>
      <c r="N34" s="231">
        <v>49296</v>
      </c>
      <c r="O34" s="231">
        <v>49658</v>
      </c>
      <c r="P34" s="1332">
        <v>52280</v>
      </c>
      <c r="Q34" s="740">
        <v>53140.57</v>
      </c>
      <c r="R34" s="1042">
        <v>54031.150999999998</v>
      </c>
      <c r="S34" s="1171">
        <v>56014.062847960005</v>
      </c>
      <c r="T34" s="1332">
        <v>56672.380197967002</v>
      </c>
      <c r="U34" s="1171">
        <v>57539.630614078997</v>
      </c>
      <c r="V34" s="1171">
        <v>59626.303366</v>
      </c>
      <c r="W34" s="1171">
        <v>61346.227303250002</v>
      </c>
      <c r="X34" s="1332">
        <v>64581.261935497001</v>
      </c>
      <c r="Y34" s="1171">
        <v>66933.914000000004</v>
      </c>
      <c r="Z34" s="1171">
        <v>66690.161729204003</v>
      </c>
      <c r="AA34" s="1171">
        <v>68679.293985965996</v>
      </c>
      <c r="AB34" s="1332">
        <v>71946.944866228005</v>
      </c>
      <c r="AC34" s="1171">
        <v>72242.848462569003</v>
      </c>
      <c r="AD34" s="1171">
        <v>71994.327842853003</v>
      </c>
      <c r="AE34" s="1171">
        <v>71441.115593487004</v>
      </c>
      <c r="AF34" s="1332">
        <v>71695.370999999999</v>
      </c>
      <c r="AG34" s="1171">
        <v>70597.899999999994</v>
      </c>
      <c r="AH34" s="1171">
        <v>71357.627999999997</v>
      </c>
      <c r="AI34" s="1171">
        <v>73118.485000000001</v>
      </c>
      <c r="AJ34" s="1332">
        <v>75631.345000000001</v>
      </c>
      <c r="AK34" s="1171">
        <v>76940.444314408</v>
      </c>
      <c r="AL34" s="1171">
        <v>78241.032736100999</v>
      </c>
      <c r="AM34" s="1199">
        <v>85771.357000000004</v>
      </c>
      <c r="AN34" s="1832">
        <v>9.6241101212918956E-2</v>
      </c>
      <c r="AO34" s="1832">
        <v>0.17304904401105059</v>
      </c>
    </row>
    <row r="35" spans="1:41" ht="14.1" customHeight="1">
      <c r="A35" s="4"/>
      <c r="B35" s="133"/>
      <c r="C35" s="274"/>
      <c r="D35" s="402"/>
      <c r="E35" s="402"/>
      <c r="F35" s="407"/>
      <c r="G35" s="402" t="s">
        <v>27</v>
      </c>
      <c r="H35" s="402"/>
      <c r="I35" s="402"/>
      <c r="J35" s="231"/>
      <c r="K35" s="231"/>
      <c r="L35" s="231"/>
      <c r="M35" s="231">
        <v>23149</v>
      </c>
      <c r="N35" s="231">
        <v>23776</v>
      </c>
      <c r="O35" s="231">
        <v>24411</v>
      </c>
      <c r="P35" s="1333">
        <v>25073</v>
      </c>
      <c r="Q35" s="632">
        <v>24569.264999999999</v>
      </c>
      <c r="R35" s="1041">
        <v>24972.616999999998</v>
      </c>
      <c r="S35" s="1041">
        <v>25247.985894776</v>
      </c>
      <c r="T35" s="1333">
        <v>25935.302069072</v>
      </c>
      <c r="U35" s="1041">
        <v>26197.640396784998</v>
      </c>
      <c r="V35" s="1041">
        <v>26733.814277238998</v>
      </c>
      <c r="W35" s="1041">
        <v>28507.621436619</v>
      </c>
      <c r="X35" s="1333">
        <v>30347.501319805997</v>
      </c>
      <c r="Y35" s="1041">
        <v>31086.223999999998</v>
      </c>
      <c r="Z35" s="1041">
        <v>32203.477768043998</v>
      </c>
      <c r="AA35" s="1041">
        <v>32815.451435137998</v>
      </c>
      <c r="AB35" s="1333">
        <v>32875.976692380995</v>
      </c>
      <c r="AC35" s="1041">
        <v>31594.953053538</v>
      </c>
      <c r="AD35" s="1041">
        <v>31043.285803399001</v>
      </c>
      <c r="AE35" s="1041">
        <v>29929.208719310998</v>
      </c>
      <c r="AF35" s="1333">
        <v>28759.043000000001</v>
      </c>
      <c r="AG35" s="1041">
        <v>26688.715</v>
      </c>
      <c r="AH35" s="1041">
        <v>26135.326000000001</v>
      </c>
      <c r="AI35" s="1041">
        <v>25641.365000000002</v>
      </c>
      <c r="AJ35" s="1333">
        <v>25261.01</v>
      </c>
      <c r="AK35" s="1041">
        <v>24183.752837448003</v>
      </c>
      <c r="AL35" s="1041">
        <v>24037.350385389</v>
      </c>
      <c r="AM35" s="1058">
        <v>24449.258999999998</v>
      </c>
      <c r="AN35" s="1832">
        <v>1.7140242126721272E-2</v>
      </c>
      <c r="AO35" s="1832">
        <v>-4.6488046488046497E-2</v>
      </c>
    </row>
    <row r="36" spans="1:41" ht="14.1" customHeight="1">
      <c r="A36" s="4"/>
      <c r="B36" s="133"/>
      <c r="C36" s="274"/>
      <c r="D36" s="402"/>
      <c r="E36" s="401"/>
      <c r="F36" s="452" t="s">
        <v>861</v>
      </c>
      <c r="G36" s="452"/>
      <c r="H36" s="401"/>
      <c r="I36" s="401"/>
      <c r="J36" s="444"/>
      <c r="K36" s="444"/>
      <c r="L36" s="444"/>
      <c r="M36" s="613">
        <v>2596</v>
      </c>
      <c r="N36" s="613">
        <v>2465</v>
      </c>
      <c r="O36" s="613">
        <v>2416</v>
      </c>
      <c r="P36" s="1337">
        <v>2310</v>
      </c>
      <c r="Q36" s="613">
        <v>2244.3000000000002</v>
      </c>
      <c r="R36" s="1053">
        <v>2157.73</v>
      </c>
      <c r="S36" s="1053">
        <v>2072.7599836929999</v>
      </c>
      <c r="T36" s="1337">
        <v>1996.2272776329999</v>
      </c>
      <c r="U36" s="1053">
        <v>1973.2139824270002</v>
      </c>
      <c r="V36" s="1053">
        <v>1970.353644195</v>
      </c>
      <c r="W36" s="1053">
        <v>1936.4412040560001</v>
      </c>
      <c r="X36" s="1337">
        <v>2091.2146249269999</v>
      </c>
      <c r="Y36" s="1053">
        <v>1944.519</v>
      </c>
      <c r="Z36" s="1053">
        <v>1925.1279958729999</v>
      </c>
      <c r="AA36" s="1053">
        <v>2004.163030621</v>
      </c>
      <c r="AB36" s="1337">
        <v>2051.7081808309999</v>
      </c>
      <c r="AC36" s="1053">
        <v>1940</v>
      </c>
      <c r="AD36" s="1053">
        <v>2636.5131692149998</v>
      </c>
      <c r="AE36" s="1053">
        <v>2555.2515288089999</v>
      </c>
      <c r="AF36" s="1337">
        <v>3390.2220000000002</v>
      </c>
      <c r="AG36" s="1053">
        <v>3097.991</v>
      </c>
      <c r="AH36" s="1053">
        <v>2664.2890000000002</v>
      </c>
      <c r="AI36" s="1053">
        <v>2202.7130000000002</v>
      </c>
      <c r="AJ36" s="1337">
        <v>3318.9</v>
      </c>
      <c r="AK36" s="1053">
        <v>3201.6386322909998</v>
      </c>
      <c r="AL36" s="1053">
        <v>2770.6817275519998</v>
      </c>
      <c r="AM36" s="1059">
        <v>2807.7049999999999</v>
      </c>
      <c r="AN36" s="1833">
        <v>1.3352580295922012E-2</v>
      </c>
      <c r="AO36" s="1833">
        <v>0.27462551066727192</v>
      </c>
    </row>
    <row r="37" spans="1:41" ht="14.1" customHeight="1">
      <c r="A37" s="4"/>
      <c r="B37" s="133"/>
      <c r="C37" s="274"/>
      <c r="D37" s="402"/>
      <c r="E37" s="467" t="s">
        <v>1026</v>
      </c>
      <c r="J37" s="231"/>
      <c r="K37" s="231"/>
      <c r="L37" s="231"/>
      <c r="M37" s="231"/>
      <c r="N37" s="231"/>
      <c r="O37" s="231"/>
      <c r="P37" s="279"/>
      <c r="Q37" s="279"/>
      <c r="R37" s="740"/>
      <c r="S37" s="1042"/>
      <c r="T37" s="1171"/>
      <c r="U37" s="1171"/>
      <c r="V37" s="1171"/>
      <c r="W37" s="1171"/>
      <c r="X37" s="1171"/>
      <c r="Y37" s="1171"/>
      <c r="Z37" s="1171"/>
      <c r="AA37" s="1171"/>
      <c r="AB37" s="1171"/>
      <c r="AC37" s="1171"/>
      <c r="AD37" s="1171"/>
      <c r="AE37" s="1171"/>
      <c r="AF37" s="1171"/>
      <c r="AG37" s="1171"/>
      <c r="AH37" s="1171"/>
      <c r="AI37" s="1171"/>
      <c r="AJ37" s="1171"/>
      <c r="AK37" s="1171"/>
      <c r="AL37" s="1171"/>
      <c r="AM37" s="1171"/>
      <c r="AN37" s="427"/>
      <c r="AO37" s="427"/>
    </row>
    <row r="38" spans="1:41" ht="14.1" customHeight="1">
      <c r="A38" s="4"/>
      <c r="B38" s="133"/>
      <c r="C38" s="274"/>
      <c r="H38" s="116"/>
      <c r="I38" s="116"/>
      <c r="J38" s="116"/>
      <c r="K38" s="116"/>
      <c r="L38" s="116"/>
      <c r="M38" s="116"/>
      <c r="N38" s="116"/>
      <c r="O38" s="116"/>
      <c r="P38" s="370"/>
      <c r="Q38" s="370"/>
      <c r="R38" s="830"/>
      <c r="S38" s="1046"/>
      <c r="T38" s="1046"/>
      <c r="U38" s="1046"/>
      <c r="V38" s="1046"/>
      <c r="W38" s="1046"/>
      <c r="X38" s="1046"/>
      <c r="Y38" s="1046"/>
      <c r="Z38" s="1046"/>
      <c r="AA38" s="1046"/>
      <c r="AB38" s="1046"/>
      <c r="AC38" s="1046"/>
      <c r="AD38" s="1046"/>
      <c r="AE38" s="1046"/>
      <c r="AF38" s="1046"/>
      <c r="AG38" s="1046"/>
      <c r="AH38" s="1046"/>
      <c r="AI38" s="1046"/>
      <c r="AJ38" s="1046"/>
      <c r="AK38" s="1046"/>
      <c r="AL38" s="1046"/>
      <c r="AM38" s="1046"/>
      <c r="AN38" s="116"/>
      <c r="AO38" s="116"/>
    </row>
    <row r="39" spans="1:41" s="563" customFormat="1" ht="14.1" customHeight="1">
      <c r="A39" s="4"/>
      <c r="B39" s="133"/>
      <c r="C39" s="274"/>
      <c r="D39" s="116"/>
      <c r="E39" s="116"/>
      <c r="F39" s="116"/>
      <c r="G39" s="116"/>
      <c r="H39" s="116"/>
      <c r="I39" s="116"/>
      <c r="J39" s="116"/>
      <c r="K39" s="116"/>
      <c r="L39" s="116"/>
      <c r="M39" s="116"/>
      <c r="N39" s="116"/>
      <c r="O39" s="116"/>
      <c r="P39" s="370"/>
      <c r="Q39" s="370"/>
      <c r="R39" s="830"/>
      <c r="S39" s="1046"/>
      <c r="T39" s="1046"/>
      <c r="U39" s="1046"/>
      <c r="V39" s="1046"/>
      <c r="W39" s="1046"/>
      <c r="X39" s="1046"/>
      <c r="Y39" s="1046"/>
      <c r="Z39" s="1046"/>
      <c r="AA39" s="1046"/>
      <c r="AB39" s="1046"/>
      <c r="AC39" s="1046"/>
      <c r="AD39" s="1046"/>
      <c r="AE39" s="1046"/>
      <c r="AF39" s="1046"/>
      <c r="AG39" s="1046"/>
      <c r="AH39" s="1046"/>
      <c r="AI39" s="1046"/>
      <c r="AJ39" s="1046"/>
      <c r="AK39" s="1046"/>
      <c r="AL39" s="1046"/>
      <c r="AM39" s="1046"/>
      <c r="AN39" s="116"/>
      <c r="AO39" s="142">
        <v>14</v>
      </c>
    </row>
    <row r="40" spans="1:41" s="118" customFormat="1" ht="5.05" customHeight="1">
      <c r="A40" s="532"/>
      <c r="B40" s="527"/>
      <c r="C40" s="528"/>
      <c r="D40" s="533"/>
      <c r="E40" s="528"/>
      <c r="F40" s="528"/>
      <c r="G40" s="528"/>
      <c r="H40" s="549"/>
      <c r="I40" s="534"/>
      <c r="J40" s="534"/>
      <c r="K40" s="534"/>
      <c r="L40" s="534"/>
      <c r="M40" s="534"/>
      <c r="N40" s="534"/>
      <c r="O40" s="534"/>
      <c r="P40" s="534"/>
      <c r="Q40" s="534"/>
      <c r="R40" s="534"/>
      <c r="S40" s="1050"/>
      <c r="T40" s="1186"/>
      <c r="U40" s="1186"/>
      <c r="V40" s="1186"/>
      <c r="W40" s="1186"/>
      <c r="X40" s="1186"/>
      <c r="Y40" s="1186"/>
      <c r="Z40" s="1186"/>
      <c r="AA40" s="1186"/>
      <c r="AB40" s="1186"/>
      <c r="AC40" s="1186"/>
      <c r="AD40" s="1186"/>
      <c r="AE40" s="1186"/>
      <c r="AF40" s="1186"/>
      <c r="AG40" s="1186"/>
      <c r="AH40" s="1186"/>
      <c r="AI40" s="1186"/>
      <c r="AJ40" s="1186"/>
      <c r="AK40" s="1186"/>
      <c r="AL40" s="1186"/>
      <c r="AM40" s="1186"/>
      <c r="AN40" s="534"/>
      <c r="AO40" s="528"/>
    </row>
    <row r="41" spans="1:41" s="118" customFormat="1" ht="20.05" customHeight="1">
      <c r="A41" s="561"/>
      <c r="B41" s="562"/>
      <c r="C41" s="563"/>
      <c r="D41" s="564"/>
      <c r="E41" s="563"/>
      <c r="F41" s="563"/>
      <c r="G41" s="563"/>
      <c r="H41" s="577"/>
      <c r="I41" s="530" t="s">
        <v>703</v>
      </c>
      <c r="J41" s="530" t="s">
        <v>707</v>
      </c>
      <c r="K41" s="530" t="s">
        <v>720</v>
      </c>
      <c r="L41" s="530" t="s">
        <v>736</v>
      </c>
      <c r="M41" s="530" t="s">
        <v>740</v>
      </c>
      <c r="N41" s="530" t="s">
        <v>761</v>
      </c>
      <c r="O41" s="530" t="s">
        <v>767</v>
      </c>
      <c r="P41" s="530" t="s">
        <v>1071</v>
      </c>
      <c r="Q41" s="530" t="s">
        <v>975</v>
      </c>
      <c r="R41" s="530" t="s">
        <v>1095</v>
      </c>
      <c r="S41" s="1049" t="s">
        <v>1168</v>
      </c>
      <c r="T41" s="1185" t="s">
        <v>1231</v>
      </c>
      <c r="U41" s="1185" t="s">
        <v>1557</v>
      </c>
      <c r="V41" s="1185" t="s">
        <v>1558</v>
      </c>
      <c r="W41" s="1185" t="s">
        <v>1559</v>
      </c>
      <c r="X41" s="1185" t="s">
        <v>1286</v>
      </c>
      <c r="Y41" s="1185" t="s">
        <v>1326</v>
      </c>
      <c r="Z41" s="1185" t="s">
        <v>1397</v>
      </c>
      <c r="AA41" s="1185" t="s">
        <v>1399</v>
      </c>
      <c r="AB41" s="1185" t="s">
        <v>1413</v>
      </c>
      <c r="AC41" s="1185" t="s">
        <v>1419</v>
      </c>
      <c r="AD41" s="1185" t="s">
        <v>1428</v>
      </c>
      <c r="AE41" s="1185" t="s">
        <v>1560</v>
      </c>
      <c r="AF41" s="1185" t="s">
        <v>1501</v>
      </c>
      <c r="AG41" s="1185" t="s">
        <v>1488</v>
      </c>
      <c r="AH41" s="1185" t="s">
        <v>1489</v>
      </c>
      <c r="AI41" s="1185" t="s">
        <v>1494</v>
      </c>
      <c r="AJ41" s="1185" t="s">
        <v>1561</v>
      </c>
      <c r="AK41" s="1185" t="s">
        <v>1529</v>
      </c>
      <c r="AL41" s="1185" t="s">
        <v>1562</v>
      </c>
      <c r="AM41" s="1185" t="s">
        <v>1563</v>
      </c>
      <c r="AN41" s="1185"/>
      <c r="AO41" s="1185"/>
    </row>
    <row r="42" spans="1:41" ht="14.1" customHeight="1">
      <c r="A42" s="4"/>
      <c r="B42" s="283"/>
      <c r="C42" s="118"/>
      <c r="D42" s="118"/>
      <c r="E42" s="118"/>
      <c r="F42" s="118"/>
      <c r="G42" s="118"/>
      <c r="H42" s="124"/>
      <c r="I42" s="271"/>
      <c r="J42" s="271"/>
      <c r="K42" s="271"/>
      <c r="L42" s="271"/>
      <c r="M42" s="271"/>
      <c r="N42" s="271"/>
      <c r="O42" s="271"/>
      <c r="P42" s="271"/>
      <c r="Q42" s="124"/>
      <c r="R42" s="124"/>
      <c r="S42" s="1035"/>
      <c r="T42" s="1106"/>
      <c r="U42" s="1106"/>
      <c r="V42" s="1106"/>
      <c r="W42" s="1106"/>
      <c r="X42" s="1106"/>
      <c r="Y42" s="1106"/>
      <c r="Z42" s="1106"/>
      <c r="AA42" s="1106"/>
      <c r="AB42" s="1106"/>
      <c r="AC42" s="1106"/>
      <c r="AD42" s="1106"/>
      <c r="AE42" s="1106"/>
      <c r="AF42" s="1106"/>
      <c r="AG42" s="1106"/>
      <c r="AH42" s="1106"/>
      <c r="AI42" s="1106"/>
      <c r="AJ42" s="1106"/>
      <c r="AK42" s="1106"/>
      <c r="AL42" s="1106"/>
      <c r="AM42" s="1106"/>
      <c r="AN42" s="125"/>
      <c r="AO42" s="118"/>
    </row>
    <row r="43" spans="1:41" ht="14.1" customHeight="1">
      <c r="A43" s="159" t="s">
        <v>55</v>
      </c>
      <c r="B43" s="160"/>
      <c r="C43" s="272"/>
      <c r="D43" s="553" t="s">
        <v>1139</v>
      </c>
      <c r="E43" s="432"/>
      <c r="F43" s="432"/>
      <c r="G43" s="432"/>
      <c r="H43" s="432"/>
      <c r="I43" s="432"/>
      <c r="J43" s="273"/>
      <c r="K43" s="273"/>
      <c r="L43" s="273"/>
      <c r="M43" s="273"/>
      <c r="N43" s="273"/>
      <c r="O43" s="273"/>
      <c r="P43" s="273"/>
      <c r="Q43" s="118"/>
      <c r="R43" s="326"/>
      <c r="S43" s="1033"/>
      <c r="T43" s="1152"/>
      <c r="U43" s="1152"/>
      <c r="V43" s="1152"/>
      <c r="W43" s="1152"/>
      <c r="X43" s="1152"/>
      <c r="Y43" s="1152"/>
      <c r="Z43" s="1152"/>
      <c r="AA43" s="1152"/>
      <c r="AB43" s="1152"/>
      <c r="AC43" s="1152"/>
      <c r="AD43" s="1152"/>
      <c r="AE43" s="1152"/>
      <c r="AF43" s="1152"/>
      <c r="AG43" s="1152"/>
      <c r="AH43" s="1152"/>
      <c r="AI43" s="1152"/>
      <c r="AJ43" s="1152"/>
      <c r="AK43" s="1152"/>
      <c r="AL43" s="1152"/>
      <c r="AM43" s="1152"/>
      <c r="AN43" s="617" t="s">
        <v>1021</v>
      </c>
      <c r="AO43" s="537"/>
    </row>
    <row r="44" spans="1:41" ht="14.1" customHeight="1" thickBot="1">
      <c r="A44" s="161"/>
      <c r="B44" s="162"/>
      <c r="C44" s="274"/>
      <c r="D44" s="432"/>
      <c r="E44" s="426" t="s">
        <v>930</v>
      </c>
      <c r="F44" s="426"/>
      <c r="G44" s="426"/>
      <c r="H44" s="426"/>
      <c r="I44" s="426"/>
      <c r="J44" s="275"/>
      <c r="K44" s="275"/>
      <c r="L44" s="275"/>
      <c r="M44" s="275">
        <v>91265.299999999988</v>
      </c>
      <c r="N44" s="275">
        <v>92221.7</v>
      </c>
      <c r="O44" s="275">
        <v>92435.000000000015</v>
      </c>
      <c r="P44" s="1339">
        <v>92809.800000000017</v>
      </c>
      <c r="Q44" s="739">
        <v>94395.85</v>
      </c>
      <c r="R44" s="1040">
        <v>96549.9</v>
      </c>
      <c r="S44" s="1170">
        <v>99282</v>
      </c>
      <c r="T44" s="1339">
        <v>97084.4</v>
      </c>
      <c r="U44" s="1170">
        <v>100699.1</v>
      </c>
      <c r="V44" s="1170">
        <v>104925.1</v>
      </c>
      <c r="W44" s="1170">
        <v>105850.8</v>
      </c>
      <c r="X44" s="1339">
        <v>107822.90000000001</v>
      </c>
      <c r="Y44" s="1170">
        <v>112031.4</v>
      </c>
      <c r="Z44" s="1170">
        <v>115347.9</v>
      </c>
      <c r="AA44" s="1170">
        <v>119416</v>
      </c>
      <c r="AB44" s="1339">
        <v>119198.2</v>
      </c>
      <c r="AC44" s="1170">
        <v>122493.8</v>
      </c>
      <c r="AD44" s="1170">
        <v>126188</v>
      </c>
      <c r="AE44" s="1170">
        <v>129754.9</v>
      </c>
      <c r="AF44" s="1339">
        <v>129267.8</v>
      </c>
      <c r="AG44" s="1170">
        <v>130369.21699999999</v>
      </c>
      <c r="AH44" s="1170">
        <v>132459.6</v>
      </c>
      <c r="AI44" s="1170">
        <v>139080.5</v>
      </c>
      <c r="AJ44" s="1339">
        <v>142545.60000000001</v>
      </c>
      <c r="AK44" s="1170">
        <v>146682.30000000002</v>
      </c>
      <c r="AL44" s="1170">
        <v>152220.1</v>
      </c>
      <c r="AM44" s="1197">
        <v>159549.29999999999</v>
      </c>
      <c r="AN44" s="975">
        <v>1</v>
      </c>
    </row>
    <row r="45" spans="1:41" ht="14.1" customHeight="1" thickTop="1">
      <c r="A45" s="602" t="s">
        <v>992</v>
      </c>
      <c r="B45" s="604"/>
      <c r="C45" s="274"/>
      <c r="D45" s="432"/>
      <c r="E45" s="432"/>
      <c r="F45" s="431" t="s">
        <v>931</v>
      </c>
      <c r="G45" s="431"/>
      <c r="H45" s="432"/>
      <c r="I45" s="432"/>
      <c r="J45" s="276"/>
      <c r="K45" s="276"/>
      <c r="L45" s="276"/>
      <c r="M45" s="276">
        <v>17114.700000000004</v>
      </c>
      <c r="N45" s="276">
        <v>17388.2</v>
      </c>
      <c r="O45" s="276">
        <v>16426.7</v>
      </c>
      <c r="P45" s="1415">
        <v>16231.599999999999</v>
      </c>
      <c r="Q45" s="740">
        <v>16050.55</v>
      </c>
      <c r="R45" s="1042">
        <v>15702.9</v>
      </c>
      <c r="S45" s="1171">
        <v>15933.8</v>
      </c>
      <c r="T45" s="1332">
        <v>14991.7</v>
      </c>
      <c r="U45" s="1171">
        <v>16626.400000000001</v>
      </c>
      <c r="V45" s="1171">
        <v>17233.5</v>
      </c>
      <c r="W45" s="1171">
        <v>17137.7</v>
      </c>
      <c r="X45" s="1332">
        <v>16721.8</v>
      </c>
      <c r="Y45" s="1171">
        <v>16746.900000000001</v>
      </c>
      <c r="Z45" s="1171">
        <v>16597.599999999999</v>
      </c>
      <c r="AA45" s="1171">
        <v>16646.900000000001</v>
      </c>
      <c r="AB45" s="1332">
        <v>15573.5</v>
      </c>
      <c r="AC45" s="1171">
        <v>16355.5</v>
      </c>
      <c r="AD45" s="1171">
        <v>17391.2</v>
      </c>
      <c r="AE45" s="1171">
        <v>18758.5</v>
      </c>
      <c r="AF45" s="1332">
        <v>18272.8</v>
      </c>
      <c r="AG45" s="1171">
        <v>19389.2</v>
      </c>
      <c r="AH45" s="1171">
        <v>20451.400000000001</v>
      </c>
      <c r="AI45" s="1171">
        <v>23321.8</v>
      </c>
      <c r="AJ45" s="1332">
        <v>24997.9</v>
      </c>
      <c r="AK45" s="1171">
        <v>27597.200000000001</v>
      </c>
      <c r="AL45" s="2031">
        <v>30142.3</v>
      </c>
      <c r="AM45" s="1134">
        <v>31948.3</v>
      </c>
      <c r="AN45" s="932">
        <v>1</v>
      </c>
    </row>
    <row r="46" spans="1:41" ht="14.1" customHeight="1">
      <c r="A46" s="163"/>
      <c r="B46" s="605" t="s">
        <v>993</v>
      </c>
      <c r="C46" s="274"/>
      <c r="D46" s="432"/>
      <c r="E46" s="432"/>
      <c r="F46" s="432"/>
      <c r="G46" s="432" t="s">
        <v>932</v>
      </c>
      <c r="H46" s="432"/>
      <c r="J46" s="278"/>
      <c r="K46" s="278"/>
      <c r="L46" s="278"/>
      <c r="M46" s="559">
        <v>0</v>
      </c>
      <c r="N46" s="559">
        <v>0</v>
      </c>
      <c r="O46" s="559">
        <v>0</v>
      </c>
      <c r="P46" s="1333">
        <v>0</v>
      </c>
      <c r="Q46" s="740">
        <v>0</v>
      </c>
      <c r="R46" s="1042">
        <v>0</v>
      </c>
      <c r="S46" s="1171">
        <v>0</v>
      </c>
      <c r="T46" s="1379" t="s">
        <v>1228</v>
      </c>
      <c r="U46" s="1183">
        <v>0</v>
      </c>
      <c r="V46" s="1183">
        <v>0</v>
      </c>
      <c r="W46" s="1183">
        <v>0</v>
      </c>
      <c r="X46" s="1379">
        <v>0</v>
      </c>
      <c r="Y46" s="1183">
        <v>0</v>
      </c>
      <c r="Z46" s="1183">
        <v>0</v>
      </c>
      <c r="AA46" s="1183">
        <v>0</v>
      </c>
      <c r="AB46" s="1379">
        <v>0</v>
      </c>
      <c r="AC46" s="1183">
        <v>0</v>
      </c>
      <c r="AD46" s="1183">
        <v>0</v>
      </c>
      <c r="AE46" s="1183">
        <v>0</v>
      </c>
      <c r="AF46" s="1379">
        <v>0</v>
      </c>
      <c r="AG46" s="1183">
        <v>0</v>
      </c>
      <c r="AH46" s="1183">
        <v>0</v>
      </c>
      <c r="AI46" s="1183">
        <v>0</v>
      </c>
      <c r="AJ46" s="1379">
        <v>0</v>
      </c>
      <c r="AK46" s="1183">
        <v>0</v>
      </c>
      <c r="AL46" s="1183">
        <v>0</v>
      </c>
      <c r="AM46" s="1715">
        <v>0</v>
      </c>
      <c r="AN46" s="1848">
        <v>0</v>
      </c>
      <c r="AO46" s="1128"/>
    </row>
    <row r="47" spans="1:41" ht="14.1" customHeight="1">
      <c r="A47" s="163"/>
      <c r="B47" s="605" t="s">
        <v>994</v>
      </c>
      <c r="C47" s="274"/>
      <c r="D47" s="432"/>
      <c r="E47" s="432"/>
      <c r="F47" s="432"/>
      <c r="G47" s="432" t="s">
        <v>933</v>
      </c>
      <c r="H47" s="432"/>
      <c r="J47" s="278"/>
      <c r="K47" s="278"/>
      <c r="L47" s="278"/>
      <c r="M47" s="559">
        <v>10030.299999999999</v>
      </c>
      <c r="N47" s="559">
        <v>10188.4</v>
      </c>
      <c r="O47" s="559">
        <v>9683.6</v>
      </c>
      <c r="P47" s="1333">
        <v>10029</v>
      </c>
      <c r="Q47" s="740">
        <v>9861.2000000000007</v>
      </c>
      <c r="R47" s="1042">
        <v>9697.6</v>
      </c>
      <c r="S47" s="1171">
        <v>9533.2999999999993</v>
      </c>
      <c r="T47" s="1332">
        <v>9240.4</v>
      </c>
      <c r="U47" s="1171">
        <v>9903.2000000000007</v>
      </c>
      <c r="V47" s="1171">
        <v>10879.9</v>
      </c>
      <c r="W47" s="1171">
        <v>11195.3</v>
      </c>
      <c r="X47" s="1332">
        <v>11169.2</v>
      </c>
      <c r="Y47" s="1171">
        <v>10790.2</v>
      </c>
      <c r="Z47" s="1171">
        <v>10954.6</v>
      </c>
      <c r="AA47" s="1171">
        <v>10827.1</v>
      </c>
      <c r="AB47" s="1332">
        <v>10699.1</v>
      </c>
      <c r="AC47" s="1171">
        <v>11351.1</v>
      </c>
      <c r="AD47" s="1171">
        <v>12160.9</v>
      </c>
      <c r="AE47" s="1171">
        <v>12839.1</v>
      </c>
      <c r="AF47" s="1332">
        <v>13427.4</v>
      </c>
      <c r="AG47" s="1171">
        <v>13849.551889130997</v>
      </c>
      <c r="AH47" s="1171">
        <v>15076.9</v>
      </c>
      <c r="AI47" s="1171">
        <v>17264.900000000001</v>
      </c>
      <c r="AJ47" s="1332">
        <v>19082</v>
      </c>
      <c r="AK47" s="1171">
        <v>20469.5</v>
      </c>
      <c r="AL47" s="1171">
        <v>20473.3</v>
      </c>
      <c r="AM47" s="1134">
        <v>20680.2</v>
      </c>
      <c r="AN47" s="932">
        <v>0.64730204737028263</v>
      </c>
      <c r="AO47" s="1128"/>
    </row>
    <row r="48" spans="1:41" ht="14.1" customHeight="1">
      <c r="A48" s="603"/>
      <c r="B48" s="605" t="s">
        <v>995</v>
      </c>
      <c r="C48" s="274"/>
      <c r="D48" s="432"/>
      <c r="E48" s="432"/>
      <c r="F48" s="432"/>
      <c r="G48" s="432"/>
      <c r="H48" s="432" t="s">
        <v>934</v>
      </c>
      <c r="J48" s="278"/>
      <c r="K48" s="278"/>
      <c r="L48" s="278"/>
      <c r="M48" s="559">
        <v>6556.1</v>
      </c>
      <c r="N48" s="559">
        <v>6562</v>
      </c>
      <c r="O48" s="559">
        <v>6231.2</v>
      </c>
      <c r="P48" s="1333">
        <v>6311</v>
      </c>
      <c r="Q48" s="740">
        <v>6556.4</v>
      </c>
      <c r="R48" s="1042">
        <v>6644.8</v>
      </c>
      <c r="S48" s="1171">
        <v>6730.5</v>
      </c>
      <c r="T48" s="1332">
        <v>6704.6</v>
      </c>
      <c r="U48" s="1171">
        <v>6943.4</v>
      </c>
      <c r="V48" s="1171">
        <v>7865.8</v>
      </c>
      <c r="W48" s="1171">
        <v>7810.4</v>
      </c>
      <c r="X48" s="1332">
        <v>7782.9</v>
      </c>
      <c r="Y48" s="1171">
        <v>7443.4</v>
      </c>
      <c r="Z48" s="1171">
        <v>7763.4</v>
      </c>
      <c r="AA48" s="1171">
        <v>8266.4</v>
      </c>
      <c r="AB48" s="1332">
        <v>8208.9</v>
      </c>
      <c r="AC48" s="1171">
        <v>8896.1</v>
      </c>
      <c r="AD48" s="1171">
        <v>9630.4</v>
      </c>
      <c r="AE48" s="1171">
        <v>10343.4</v>
      </c>
      <c r="AF48" s="1332">
        <v>11084.4</v>
      </c>
      <c r="AG48" s="1171">
        <v>11714.61015</v>
      </c>
      <c r="AH48" s="1171">
        <v>13217.2</v>
      </c>
      <c r="AI48" s="1171">
        <v>15330.2</v>
      </c>
      <c r="AJ48" s="1332">
        <v>17369.599999999999</v>
      </c>
      <c r="AK48" s="1171">
        <v>18695.5</v>
      </c>
      <c r="AL48" s="1171">
        <v>18957.900000000001</v>
      </c>
      <c r="AM48" s="1134">
        <v>19172.599999999999</v>
      </c>
      <c r="AN48" s="932">
        <v>0.60011330806333985</v>
      </c>
      <c r="AO48" s="1128"/>
    </row>
    <row r="49" spans="1:41" ht="14.1" customHeight="1">
      <c r="A49" s="603"/>
      <c r="B49" s="1610" t="s">
        <v>1464</v>
      </c>
      <c r="C49" s="274"/>
      <c r="D49" s="432"/>
      <c r="E49" s="432"/>
      <c r="F49" s="431"/>
      <c r="G49" s="432"/>
      <c r="H49" s="432" t="s">
        <v>935</v>
      </c>
      <c r="J49" s="278"/>
      <c r="K49" s="278"/>
      <c r="L49" s="278"/>
      <c r="M49" s="559">
        <v>12.3</v>
      </c>
      <c r="N49" s="559">
        <v>19.3</v>
      </c>
      <c r="O49" s="559">
        <v>18.8</v>
      </c>
      <c r="P49" s="1333">
        <v>11.6</v>
      </c>
      <c r="Q49" s="740">
        <v>11.6</v>
      </c>
      <c r="R49" s="1042">
        <v>11.6</v>
      </c>
      <c r="S49" s="1171">
        <v>11.6</v>
      </c>
      <c r="T49" s="1332">
        <v>7.9</v>
      </c>
      <c r="U49" s="1171">
        <v>7.9</v>
      </c>
      <c r="V49" s="1171">
        <v>7.5</v>
      </c>
      <c r="W49" s="1171">
        <v>7.5</v>
      </c>
      <c r="X49" s="1332">
        <v>7.2</v>
      </c>
      <c r="Y49" s="1171">
        <v>7.2</v>
      </c>
      <c r="Z49" s="1171">
        <v>7</v>
      </c>
      <c r="AA49" s="1171">
        <v>7</v>
      </c>
      <c r="AB49" s="1332">
        <v>6.5</v>
      </c>
      <c r="AC49" s="1171">
        <v>6.5</v>
      </c>
      <c r="AD49" s="1171">
        <v>6.5</v>
      </c>
      <c r="AE49" s="1171">
        <v>2</v>
      </c>
      <c r="AF49" s="1332">
        <v>2</v>
      </c>
      <c r="AG49" s="1171">
        <v>2</v>
      </c>
      <c r="AH49" s="1171">
        <v>2</v>
      </c>
      <c r="AI49" s="1171">
        <v>2</v>
      </c>
      <c r="AJ49" s="1332">
        <v>2</v>
      </c>
      <c r="AK49" s="1171">
        <v>2</v>
      </c>
      <c r="AL49" s="1171">
        <v>2</v>
      </c>
      <c r="AM49" s="1134">
        <v>2</v>
      </c>
      <c r="AN49" s="932">
        <v>6.2601139966758797E-5</v>
      </c>
      <c r="AO49" s="1128"/>
    </row>
    <row r="50" spans="1:41" ht="14.1" customHeight="1">
      <c r="A50" s="603"/>
      <c r="B50" s="605" t="s">
        <v>997</v>
      </c>
      <c r="C50" s="274"/>
      <c r="D50" s="432"/>
      <c r="E50" s="432"/>
      <c r="F50" s="431"/>
      <c r="G50" s="432" t="s">
        <v>936</v>
      </c>
      <c r="H50" s="432"/>
      <c r="J50" s="279"/>
      <c r="K50" s="279"/>
      <c r="L50" s="279"/>
      <c r="M50" s="279">
        <v>38</v>
      </c>
      <c r="N50" s="279">
        <v>24</v>
      </c>
      <c r="O50" s="279">
        <v>28</v>
      </c>
      <c r="P50" s="1332">
        <v>20.6</v>
      </c>
      <c r="Q50" s="740">
        <v>18.2</v>
      </c>
      <c r="R50" s="1042">
        <v>19.899999999999999</v>
      </c>
      <c r="S50" s="1171">
        <v>7.4</v>
      </c>
      <c r="T50" s="1332">
        <v>20.399999999999999</v>
      </c>
      <c r="U50" s="1171">
        <v>32.1</v>
      </c>
      <c r="V50" s="1171">
        <v>24.2</v>
      </c>
      <c r="W50" s="1171">
        <v>17.399999999999999</v>
      </c>
      <c r="X50" s="1332">
        <v>24.9</v>
      </c>
      <c r="Y50" s="1171">
        <v>31.5</v>
      </c>
      <c r="Z50" s="1171">
        <v>31.5</v>
      </c>
      <c r="AA50" s="1171">
        <v>35.4</v>
      </c>
      <c r="AB50" s="1332">
        <v>35.1</v>
      </c>
      <c r="AC50" s="1171">
        <v>35.1</v>
      </c>
      <c r="AD50" s="1171">
        <v>7</v>
      </c>
      <c r="AE50" s="1171">
        <v>25.9</v>
      </c>
      <c r="AF50" s="1332">
        <v>8.9</v>
      </c>
      <c r="AG50" s="1171">
        <v>30.6</v>
      </c>
      <c r="AH50" s="1171">
        <v>8.1999999999999993</v>
      </c>
      <c r="AI50" s="1171">
        <v>14.3</v>
      </c>
      <c r="AJ50" s="1332">
        <v>44.8</v>
      </c>
      <c r="AK50" s="1171">
        <v>10.1</v>
      </c>
      <c r="AL50" s="1171">
        <v>16.3</v>
      </c>
      <c r="AM50" s="1134">
        <v>13.2</v>
      </c>
      <c r="AN50" s="932">
        <v>4.1316752378060801E-4</v>
      </c>
      <c r="AO50" s="1128"/>
    </row>
    <row r="51" spans="1:41" ht="14.1" customHeight="1">
      <c r="A51" s="603"/>
      <c r="B51" s="605" t="s">
        <v>998</v>
      </c>
      <c r="C51" s="274"/>
      <c r="D51" s="432"/>
      <c r="E51" s="432"/>
      <c r="F51" s="432"/>
      <c r="G51" s="432" t="s">
        <v>937</v>
      </c>
      <c r="H51" s="432"/>
      <c r="J51" s="279"/>
      <c r="K51" s="279"/>
      <c r="L51" s="279"/>
      <c r="M51" s="279">
        <v>3256.2</v>
      </c>
      <c r="N51" s="279">
        <v>2989.1</v>
      </c>
      <c r="O51" s="279">
        <v>2951.7</v>
      </c>
      <c r="P51" s="1332">
        <v>2830.7</v>
      </c>
      <c r="Q51" s="740">
        <v>3097.4</v>
      </c>
      <c r="R51" s="1042">
        <v>2950.4</v>
      </c>
      <c r="S51" s="1171">
        <v>3310.8</v>
      </c>
      <c r="T51" s="1332">
        <v>2803.5</v>
      </c>
      <c r="U51" s="1171">
        <v>2865</v>
      </c>
      <c r="V51" s="1171">
        <v>3036.6</v>
      </c>
      <c r="W51" s="1171">
        <v>3306.5</v>
      </c>
      <c r="X51" s="1332">
        <v>2771.5</v>
      </c>
      <c r="Y51" s="1171">
        <v>3220.3</v>
      </c>
      <c r="Z51" s="1171">
        <v>3006.2</v>
      </c>
      <c r="AA51" s="1171">
        <v>2881.1</v>
      </c>
      <c r="AB51" s="1332">
        <v>2484.1</v>
      </c>
      <c r="AC51" s="1171">
        <v>2433.3000000000002</v>
      </c>
      <c r="AD51" s="1171">
        <v>2361.8000000000002</v>
      </c>
      <c r="AE51" s="1171">
        <v>2519.3000000000002</v>
      </c>
      <c r="AF51" s="1332">
        <v>2620.3000000000002</v>
      </c>
      <c r="AG51" s="1171">
        <v>2878.5</v>
      </c>
      <c r="AH51" s="1171">
        <v>3176.4</v>
      </c>
      <c r="AI51" s="1171">
        <v>3375.4</v>
      </c>
      <c r="AJ51" s="1332">
        <v>3566.2</v>
      </c>
      <c r="AK51" s="1171">
        <v>4631.8</v>
      </c>
      <c r="AL51" s="1171">
        <v>6603.3</v>
      </c>
      <c r="AM51" s="1134">
        <v>8741.6</v>
      </c>
      <c r="AN51" s="932">
        <v>0.27361706256670937</v>
      </c>
      <c r="AO51" s="1128"/>
    </row>
    <row r="52" spans="1:41" ht="14.1" customHeight="1">
      <c r="A52" s="603"/>
      <c r="B52" s="605" t="s">
        <v>999</v>
      </c>
      <c r="C52" s="274"/>
      <c r="D52" s="431"/>
      <c r="E52" s="432"/>
      <c r="F52" s="434"/>
      <c r="G52" s="434" t="s">
        <v>938</v>
      </c>
      <c r="H52" s="434"/>
      <c r="I52" s="435"/>
      <c r="J52" s="295"/>
      <c r="K52" s="295"/>
      <c r="L52" s="295"/>
      <c r="M52" s="557">
        <v>3790.2</v>
      </c>
      <c r="N52" s="557">
        <v>4186.7</v>
      </c>
      <c r="O52" s="557">
        <v>3763.4</v>
      </c>
      <c r="P52" s="1336">
        <v>3351.3</v>
      </c>
      <c r="Q52" s="741">
        <v>3073.75</v>
      </c>
      <c r="R52" s="1044">
        <v>3035</v>
      </c>
      <c r="S52" s="1074">
        <v>3082.3</v>
      </c>
      <c r="T52" s="1336">
        <v>2927.4</v>
      </c>
      <c r="U52" s="1074">
        <v>3826.1</v>
      </c>
      <c r="V52" s="1074">
        <v>3292.8</v>
      </c>
      <c r="W52" s="1074">
        <v>2618.5</v>
      </c>
      <c r="X52" s="1336">
        <v>2756.2</v>
      </c>
      <c r="Y52" s="1074">
        <v>2704.9</v>
      </c>
      <c r="Z52" s="1074">
        <v>2605.3000000000002</v>
      </c>
      <c r="AA52" s="1074">
        <v>2903.3</v>
      </c>
      <c r="AB52" s="1336">
        <v>2355.1999999999998</v>
      </c>
      <c r="AC52" s="1074">
        <v>2536</v>
      </c>
      <c r="AD52" s="1074">
        <v>2861.5</v>
      </c>
      <c r="AE52" s="1074">
        <v>3374.2</v>
      </c>
      <c r="AF52" s="1336">
        <v>2216.1999999999998</v>
      </c>
      <c r="AG52" s="1074">
        <v>2630.5481108690014</v>
      </c>
      <c r="AH52" s="1074">
        <v>2189.9</v>
      </c>
      <c r="AI52" s="1074">
        <v>2667.2</v>
      </c>
      <c r="AJ52" s="1336">
        <v>2304.9</v>
      </c>
      <c r="AK52" s="1074">
        <v>2485.8000000000002</v>
      </c>
      <c r="AL52" s="1074">
        <v>3049.4</v>
      </c>
      <c r="AM52" s="1656">
        <v>2513.3000000000002</v>
      </c>
      <c r="AN52" s="932">
        <v>7.866772253922745E-2</v>
      </c>
      <c r="AO52" s="1128"/>
    </row>
    <row r="53" spans="1:41" ht="14.1" customHeight="1">
      <c r="A53" s="603"/>
      <c r="B53" s="798" t="s">
        <v>1000</v>
      </c>
      <c r="C53" s="274"/>
      <c r="D53" s="432"/>
      <c r="E53" s="431"/>
      <c r="F53" s="431" t="s">
        <v>872</v>
      </c>
      <c r="G53" s="431"/>
      <c r="H53" s="431"/>
      <c r="I53" s="431"/>
      <c r="J53" s="1173"/>
      <c r="K53" s="1173"/>
      <c r="L53" s="1173"/>
      <c r="M53" s="1173">
        <v>74149.599999999991</v>
      </c>
      <c r="N53" s="1173">
        <v>74833.5</v>
      </c>
      <c r="O53" s="1173">
        <v>76008.300000000017</v>
      </c>
      <c r="P53" s="1334">
        <v>76578.200000000012</v>
      </c>
      <c r="Q53" s="1173">
        <v>78345.3</v>
      </c>
      <c r="R53" s="1173">
        <v>80847</v>
      </c>
      <c r="S53" s="1173">
        <v>83348.2</v>
      </c>
      <c r="T53" s="1334">
        <v>82092.7</v>
      </c>
      <c r="U53" s="1173">
        <v>84072.7</v>
      </c>
      <c r="V53" s="1173">
        <v>87691.6</v>
      </c>
      <c r="W53" s="1173">
        <v>88713.1</v>
      </c>
      <c r="X53" s="1334">
        <v>91101.1</v>
      </c>
      <c r="Y53" s="1173">
        <v>95284.5</v>
      </c>
      <c r="Z53" s="1173">
        <v>98750.3</v>
      </c>
      <c r="AA53" s="1173">
        <v>102769.1</v>
      </c>
      <c r="AB53" s="1334">
        <v>103624.7</v>
      </c>
      <c r="AC53" s="1171">
        <v>106138.3</v>
      </c>
      <c r="AD53" s="1171">
        <v>108796.8</v>
      </c>
      <c r="AE53" s="1171">
        <v>110996.4</v>
      </c>
      <c r="AF53" s="1332">
        <v>110995</v>
      </c>
      <c r="AG53" s="1171">
        <v>110980.01699999999</v>
      </c>
      <c r="AH53" s="1171">
        <v>112008.2</v>
      </c>
      <c r="AI53" s="1171">
        <v>115758.7</v>
      </c>
      <c r="AJ53" s="1332">
        <v>117547.7</v>
      </c>
      <c r="AK53" s="1171">
        <v>119085.1</v>
      </c>
      <c r="AL53" s="1171">
        <v>122077.8</v>
      </c>
      <c r="AM53" s="1134">
        <v>127601</v>
      </c>
      <c r="AN53" s="1849">
        <v>1</v>
      </c>
      <c r="AO53" s="1128"/>
    </row>
    <row r="54" spans="1:41" ht="14.1" customHeight="1">
      <c r="A54" s="603"/>
      <c r="B54" s="605" t="s">
        <v>1001</v>
      </c>
      <c r="C54" s="274"/>
      <c r="D54" s="432"/>
      <c r="E54" s="432"/>
      <c r="F54" s="432"/>
      <c r="G54" s="432" t="s">
        <v>932</v>
      </c>
      <c r="H54" s="432"/>
      <c r="I54" s="364"/>
      <c r="J54" s="279"/>
      <c r="K54" s="279"/>
      <c r="L54" s="279"/>
      <c r="M54" s="279">
        <v>0</v>
      </c>
      <c r="N54" s="279">
        <v>0</v>
      </c>
      <c r="O54" s="279">
        <v>0</v>
      </c>
      <c r="P54" s="1332">
        <v>0</v>
      </c>
      <c r="Q54" s="740">
        <v>0</v>
      </c>
      <c r="R54" s="1042">
        <v>0</v>
      </c>
      <c r="S54" s="1171">
        <v>0</v>
      </c>
      <c r="T54" s="1332">
        <v>0</v>
      </c>
      <c r="U54" s="1171">
        <v>0</v>
      </c>
      <c r="V54" s="1171">
        <v>0</v>
      </c>
      <c r="W54" s="1171">
        <v>0</v>
      </c>
      <c r="X54" s="1332">
        <v>0</v>
      </c>
      <c r="Y54" s="1171">
        <v>0</v>
      </c>
      <c r="Z54" s="1171">
        <v>0</v>
      </c>
      <c r="AA54" s="1171">
        <v>0</v>
      </c>
      <c r="AB54" s="1332">
        <v>0</v>
      </c>
      <c r="AC54" s="1171">
        <v>0</v>
      </c>
      <c r="AD54" s="1171">
        <v>0</v>
      </c>
      <c r="AE54" s="1171">
        <v>0</v>
      </c>
      <c r="AF54" s="1332">
        <v>0</v>
      </c>
      <c r="AG54" s="1171">
        <v>0</v>
      </c>
      <c r="AH54" s="1171">
        <v>0</v>
      </c>
      <c r="AI54" s="1171">
        <v>0</v>
      </c>
      <c r="AJ54" s="1332">
        <v>0</v>
      </c>
      <c r="AK54" s="1171">
        <v>0</v>
      </c>
      <c r="AL54" s="1171">
        <v>0</v>
      </c>
      <c r="AM54" s="1134">
        <v>0</v>
      </c>
      <c r="AN54" s="1848">
        <v>0</v>
      </c>
      <c r="AO54" s="1128"/>
    </row>
    <row r="55" spans="1:41" ht="14.1" customHeight="1">
      <c r="A55" s="603"/>
      <c r="B55" s="605" t="s">
        <v>1002</v>
      </c>
      <c r="C55" s="274"/>
      <c r="D55" s="432"/>
      <c r="E55" s="432"/>
      <c r="F55" s="432"/>
      <c r="G55" s="432" t="s">
        <v>933</v>
      </c>
      <c r="H55" s="432"/>
      <c r="I55" s="364"/>
      <c r="J55" s="279"/>
      <c r="K55" s="279"/>
      <c r="L55" s="279"/>
      <c r="M55" s="627">
        <v>54629.9</v>
      </c>
      <c r="N55" s="627">
        <v>55313.8</v>
      </c>
      <c r="O55" s="627">
        <v>56024.1</v>
      </c>
      <c r="P55" s="1333">
        <v>55114.1</v>
      </c>
      <c r="Q55" s="740">
        <v>51274</v>
      </c>
      <c r="R55" s="1042">
        <v>50153.4</v>
      </c>
      <c r="S55" s="1171">
        <v>50233.599999999999</v>
      </c>
      <c r="T55" s="1332">
        <v>50149.3</v>
      </c>
      <c r="U55" s="1171">
        <v>51887.9</v>
      </c>
      <c r="V55" s="1171">
        <v>54990.2</v>
      </c>
      <c r="W55" s="1171">
        <v>57226.6</v>
      </c>
      <c r="X55" s="1332">
        <v>61865.1</v>
      </c>
      <c r="Y55" s="1171">
        <v>64625.8</v>
      </c>
      <c r="Z55" s="1171">
        <v>68130.100000000006</v>
      </c>
      <c r="AA55" s="1171">
        <v>73559.899999999994</v>
      </c>
      <c r="AB55" s="1332">
        <v>75768.800000000003</v>
      </c>
      <c r="AC55" s="1171">
        <v>79419.5</v>
      </c>
      <c r="AD55" s="1171">
        <v>83600</v>
      </c>
      <c r="AE55" s="1171">
        <v>86043.9</v>
      </c>
      <c r="AF55" s="1332">
        <v>86109.8</v>
      </c>
      <c r="AG55" s="1171">
        <v>85704.667189999993</v>
      </c>
      <c r="AH55" s="1171">
        <v>86168.1</v>
      </c>
      <c r="AI55" s="1171">
        <v>89574.399999999994</v>
      </c>
      <c r="AJ55" s="1332">
        <v>91445.8</v>
      </c>
      <c r="AK55" s="1171">
        <v>89019.9</v>
      </c>
      <c r="AL55" s="1171">
        <v>85925.1</v>
      </c>
      <c r="AM55" s="1134">
        <v>79412.600000000006</v>
      </c>
      <c r="AN55" s="932">
        <v>0.62235092201471776</v>
      </c>
      <c r="AO55" s="1128"/>
    </row>
    <row r="56" spans="1:41" ht="14.1" customHeight="1">
      <c r="A56" s="163"/>
      <c r="B56" s="605" t="s">
        <v>1003</v>
      </c>
      <c r="C56" s="274"/>
      <c r="D56" s="432"/>
      <c r="E56" s="432"/>
      <c r="F56" s="432"/>
      <c r="G56" s="432"/>
      <c r="H56" s="432" t="s">
        <v>934</v>
      </c>
      <c r="I56" s="364"/>
      <c r="J56" s="134"/>
      <c r="K56" s="134"/>
      <c r="L56" s="134"/>
      <c r="M56" s="628">
        <v>16101.6</v>
      </c>
      <c r="N56" s="628">
        <v>15716.1</v>
      </c>
      <c r="O56" s="628">
        <v>16216.5</v>
      </c>
      <c r="P56" s="1332">
        <v>16330</v>
      </c>
      <c r="Q56" s="740">
        <v>16004.7</v>
      </c>
      <c r="R56" s="1042">
        <v>16950.7</v>
      </c>
      <c r="S56" s="1171">
        <v>17907.2</v>
      </c>
      <c r="T56" s="1332">
        <v>17633.400000000001</v>
      </c>
      <c r="U56" s="1171">
        <v>18169.2</v>
      </c>
      <c r="V56" s="1171">
        <v>19596.3</v>
      </c>
      <c r="W56" s="1171">
        <v>20139.400000000001</v>
      </c>
      <c r="X56" s="1332">
        <v>22234.9</v>
      </c>
      <c r="Y56" s="1171">
        <v>24347</v>
      </c>
      <c r="Z56" s="1171">
        <v>27166</v>
      </c>
      <c r="AA56" s="1171">
        <v>31189.5</v>
      </c>
      <c r="AB56" s="1332">
        <v>32486</v>
      </c>
      <c r="AC56" s="1171">
        <v>34759.800000000003</v>
      </c>
      <c r="AD56" s="1171">
        <v>39751.1</v>
      </c>
      <c r="AE56" s="1171">
        <v>45512.2</v>
      </c>
      <c r="AF56" s="1332">
        <v>48140.6</v>
      </c>
      <c r="AG56" s="1171">
        <v>51262.567189999994</v>
      </c>
      <c r="AH56" s="1171">
        <v>54980.7</v>
      </c>
      <c r="AI56" s="1171">
        <v>60804.3</v>
      </c>
      <c r="AJ56" s="1332">
        <v>64971.8</v>
      </c>
      <c r="AK56" s="1171">
        <v>65073.3</v>
      </c>
      <c r="AL56" s="1171">
        <v>64978.9</v>
      </c>
      <c r="AM56" s="1134">
        <v>60562.8</v>
      </c>
      <c r="AN56" s="932">
        <v>0.47462637440145455</v>
      </c>
      <c r="AO56" s="1128"/>
    </row>
    <row r="57" spans="1:41" ht="14.1" customHeight="1">
      <c r="A57" s="603"/>
      <c r="B57" s="605" t="s">
        <v>1004</v>
      </c>
      <c r="C57" s="274"/>
      <c r="D57" s="432"/>
      <c r="E57" s="432"/>
      <c r="F57" s="431"/>
      <c r="G57" s="432"/>
      <c r="H57" s="432" t="s">
        <v>935</v>
      </c>
      <c r="I57" s="364"/>
      <c r="J57" s="280"/>
      <c r="K57" s="280"/>
      <c r="L57" s="280"/>
      <c r="M57" s="279">
        <v>237.3</v>
      </c>
      <c r="N57" s="279">
        <v>207.1</v>
      </c>
      <c r="O57" s="279">
        <v>200.5</v>
      </c>
      <c r="P57" s="1332">
        <v>189.7</v>
      </c>
      <c r="Q57" s="740">
        <v>168.7</v>
      </c>
      <c r="R57" s="1042">
        <v>150.1</v>
      </c>
      <c r="S57" s="1171">
        <v>137.9</v>
      </c>
      <c r="T57" s="1332">
        <v>112.3</v>
      </c>
      <c r="U57" s="1171">
        <v>104.6</v>
      </c>
      <c r="V57" s="1171">
        <v>93.6</v>
      </c>
      <c r="W57" s="1171">
        <v>89.8</v>
      </c>
      <c r="X57" s="1332">
        <v>87.7</v>
      </c>
      <c r="Y57" s="1171">
        <v>86.7</v>
      </c>
      <c r="Z57" s="1171">
        <v>85.7</v>
      </c>
      <c r="AA57" s="1171">
        <v>84.3</v>
      </c>
      <c r="AB57" s="1332">
        <v>33.5</v>
      </c>
      <c r="AC57" s="1171">
        <v>28.1</v>
      </c>
      <c r="AD57" s="1171">
        <v>27.2</v>
      </c>
      <c r="AE57" s="1171">
        <v>28.2</v>
      </c>
      <c r="AF57" s="1332">
        <v>25.4</v>
      </c>
      <c r="AG57" s="1171">
        <v>23.1</v>
      </c>
      <c r="AH57" s="1171">
        <v>17.5</v>
      </c>
      <c r="AI57" s="1171">
        <v>16.3</v>
      </c>
      <c r="AJ57" s="1332">
        <v>14.8</v>
      </c>
      <c r="AK57" s="1171">
        <v>12.3</v>
      </c>
      <c r="AL57" s="1171">
        <v>10.3</v>
      </c>
      <c r="AM57" s="1134">
        <v>8.9</v>
      </c>
      <c r="AN57" s="932">
        <v>6.974866968127209E-5</v>
      </c>
      <c r="AO57" s="1128"/>
    </row>
    <row r="58" spans="1:41" ht="14.1" customHeight="1">
      <c r="A58" s="603"/>
      <c r="B58" s="605" t="s">
        <v>1005</v>
      </c>
      <c r="C58" s="274"/>
      <c r="D58" s="432"/>
      <c r="E58" s="432"/>
      <c r="F58" s="431"/>
      <c r="G58" s="432" t="s">
        <v>936</v>
      </c>
      <c r="H58" s="432"/>
      <c r="I58" s="364"/>
      <c r="J58" s="280"/>
      <c r="K58" s="280"/>
      <c r="L58" s="280"/>
      <c r="M58" s="279">
        <v>108.2</v>
      </c>
      <c r="N58" s="279">
        <v>105.4</v>
      </c>
      <c r="O58" s="279">
        <v>106.8</v>
      </c>
      <c r="P58" s="1333">
        <v>96.8</v>
      </c>
      <c r="Q58" s="740">
        <v>103.9</v>
      </c>
      <c r="R58" s="1042">
        <v>95.8</v>
      </c>
      <c r="S58" s="1171">
        <v>104.1</v>
      </c>
      <c r="T58" s="1332">
        <v>104.5</v>
      </c>
      <c r="U58" s="1171">
        <v>104.6</v>
      </c>
      <c r="V58" s="1171">
        <v>106</v>
      </c>
      <c r="W58" s="1171">
        <v>94.8</v>
      </c>
      <c r="X58" s="1332">
        <v>79.400000000000006</v>
      </c>
      <c r="Y58" s="1171">
        <v>79.5</v>
      </c>
      <c r="Z58" s="1171">
        <v>71.3</v>
      </c>
      <c r="AA58" s="1171">
        <v>75.400000000000006</v>
      </c>
      <c r="AB58" s="1332">
        <v>65.8</v>
      </c>
      <c r="AC58" s="1171">
        <v>72</v>
      </c>
      <c r="AD58" s="1171">
        <v>72.599999999999994</v>
      </c>
      <c r="AE58" s="1171">
        <v>67.599999999999994</v>
      </c>
      <c r="AF58" s="1332">
        <v>58.1</v>
      </c>
      <c r="AG58" s="1171">
        <v>71.400000000000006</v>
      </c>
      <c r="AH58" s="1171">
        <v>68</v>
      </c>
      <c r="AI58" s="1171">
        <v>96.9</v>
      </c>
      <c r="AJ58" s="1332">
        <v>55.1</v>
      </c>
      <c r="AK58" s="1171">
        <v>61.4</v>
      </c>
      <c r="AL58" s="1171">
        <v>58.7</v>
      </c>
      <c r="AM58" s="1134">
        <v>61.2</v>
      </c>
      <c r="AN58" s="932">
        <v>4.7962006567346655E-4</v>
      </c>
      <c r="AO58" s="1128"/>
    </row>
    <row r="59" spans="1:41" ht="14.1" customHeight="1">
      <c r="A59" s="603"/>
      <c r="B59" s="605" t="s">
        <v>1006</v>
      </c>
      <c r="C59" s="274"/>
      <c r="D59" s="432"/>
      <c r="E59" s="432"/>
      <c r="F59" s="432"/>
      <c r="G59" s="432" t="s">
        <v>937</v>
      </c>
      <c r="H59" s="432"/>
      <c r="I59" s="364"/>
      <c r="J59" s="404"/>
      <c r="K59" s="404"/>
      <c r="L59" s="404"/>
      <c r="M59" s="279">
        <v>13361.2</v>
      </c>
      <c r="N59" s="279">
        <v>13440.8</v>
      </c>
      <c r="O59" s="279">
        <v>13773.8</v>
      </c>
      <c r="P59" s="1332">
        <v>15630</v>
      </c>
      <c r="Q59" s="740">
        <v>20957.5</v>
      </c>
      <c r="R59" s="1042">
        <v>24515.4</v>
      </c>
      <c r="S59" s="1171">
        <v>27096.7</v>
      </c>
      <c r="T59" s="1332">
        <v>26043.7</v>
      </c>
      <c r="U59" s="1171">
        <v>26100</v>
      </c>
      <c r="V59" s="1171">
        <v>26396</v>
      </c>
      <c r="W59" s="1171">
        <v>25463.8</v>
      </c>
      <c r="X59" s="1332">
        <v>23962.5</v>
      </c>
      <c r="Y59" s="1171">
        <v>25183.4</v>
      </c>
      <c r="Z59" s="1171">
        <v>23766.5</v>
      </c>
      <c r="AA59" s="1171">
        <v>22301.8</v>
      </c>
      <c r="AB59" s="1332">
        <v>21146.9</v>
      </c>
      <c r="AC59" s="1171">
        <v>19851.5</v>
      </c>
      <c r="AD59" s="1171">
        <v>18090.2</v>
      </c>
      <c r="AE59" s="1171">
        <v>17936.900000000001</v>
      </c>
      <c r="AF59" s="1332">
        <v>18205.099999999999</v>
      </c>
      <c r="AG59" s="1171">
        <v>18860.400000000001</v>
      </c>
      <c r="AH59" s="1171">
        <v>19480.5</v>
      </c>
      <c r="AI59" s="1171">
        <v>19793</v>
      </c>
      <c r="AJ59" s="1332">
        <v>19926.900000000001</v>
      </c>
      <c r="AK59" s="1171">
        <v>23911.4</v>
      </c>
      <c r="AL59" s="1171">
        <v>29808.400000000001</v>
      </c>
      <c r="AM59" s="1134">
        <v>41775.300000000003</v>
      </c>
      <c r="AN59" s="932">
        <v>0.32739006747596022</v>
      </c>
      <c r="AO59" s="1128"/>
    </row>
    <row r="60" spans="1:41" ht="14.1" customHeight="1">
      <c r="A60" s="603"/>
      <c r="B60" s="605" t="s">
        <v>1007</v>
      </c>
      <c r="C60" s="274"/>
      <c r="D60" s="431"/>
      <c r="E60" s="432"/>
      <c r="F60" s="432"/>
      <c r="G60" s="432" t="s">
        <v>938</v>
      </c>
      <c r="H60" s="432"/>
      <c r="I60" s="364"/>
      <c r="J60" s="233"/>
      <c r="K60" s="233"/>
      <c r="L60" s="233"/>
      <c r="M60" s="279">
        <v>6050.3</v>
      </c>
      <c r="N60" s="279">
        <v>5973.5</v>
      </c>
      <c r="O60" s="279">
        <v>6103.6</v>
      </c>
      <c r="P60" s="1333">
        <v>5737.3</v>
      </c>
      <c r="Q60" s="740">
        <v>6009.9</v>
      </c>
      <c r="R60" s="1042">
        <v>6082.4</v>
      </c>
      <c r="S60" s="1171">
        <v>5913.8</v>
      </c>
      <c r="T60" s="1332">
        <v>5795.2</v>
      </c>
      <c r="U60" s="1171">
        <v>5980.2</v>
      </c>
      <c r="V60" s="1171">
        <v>6199.4</v>
      </c>
      <c r="W60" s="1171">
        <v>5927.9</v>
      </c>
      <c r="X60" s="1332">
        <v>5194.1000000000004</v>
      </c>
      <c r="Y60" s="1171">
        <v>5395.8</v>
      </c>
      <c r="Z60" s="1171">
        <v>6782.4</v>
      </c>
      <c r="AA60" s="1171">
        <v>6832</v>
      </c>
      <c r="AB60" s="1332">
        <v>6643.2</v>
      </c>
      <c r="AC60" s="1171">
        <v>6795.3</v>
      </c>
      <c r="AD60" s="1171">
        <v>7034</v>
      </c>
      <c r="AE60" s="1171">
        <v>6948</v>
      </c>
      <c r="AF60" s="1332">
        <v>6622</v>
      </c>
      <c r="AG60" s="1171">
        <v>6343.5498100000041</v>
      </c>
      <c r="AH60" s="1171">
        <v>6291.6</v>
      </c>
      <c r="AI60" s="1171">
        <v>6294.4</v>
      </c>
      <c r="AJ60" s="1332">
        <v>6119.9</v>
      </c>
      <c r="AK60" s="1171">
        <v>6092.4</v>
      </c>
      <c r="AL60" s="1171">
        <v>6285.6</v>
      </c>
      <c r="AM60" s="1134">
        <v>6351.9</v>
      </c>
      <c r="AN60" s="932">
        <v>4.9779390443648555E-2</v>
      </c>
      <c r="AO60" s="1128"/>
    </row>
    <row r="61" spans="1:41" ht="14.1" customHeight="1" thickBot="1">
      <c r="A61" s="603"/>
      <c r="B61" s="605" t="s">
        <v>1008</v>
      </c>
      <c r="C61" s="274"/>
      <c r="D61" s="431"/>
      <c r="E61" s="426" t="s">
        <v>29</v>
      </c>
      <c r="F61" s="426"/>
      <c r="G61" s="426"/>
      <c r="H61" s="426"/>
      <c r="I61" s="426"/>
      <c r="J61" s="275"/>
      <c r="K61" s="275"/>
      <c r="L61" s="275"/>
      <c r="M61" s="275">
        <v>107388.30000000002</v>
      </c>
      <c r="N61" s="275">
        <v>108024.65000000001</v>
      </c>
      <c r="O61" s="275">
        <v>109431.49999999999</v>
      </c>
      <c r="P61" s="1339">
        <v>113426.59999999999</v>
      </c>
      <c r="Q61" s="739">
        <v>114425.63999999998</v>
      </c>
      <c r="R61" s="1040">
        <v>116482.2</v>
      </c>
      <c r="S61" s="1170">
        <v>120001.75</v>
      </c>
      <c r="T61" s="1339">
        <v>119720.3</v>
      </c>
      <c r="U61" s="1170">
        <v>119499.9</v>
      </c>
      <c r="V61" s="1170">
        <v>121998.5</v>
      </c>
      <c r="W61" s="1170">
        <v>125673.4</v>
      </c>
      <c r="X61" s="1339">
        <v>130352.8</v>
      </c>
      <c r="Y61" s="1170">
        <v>132807</v>
      </c>
      <c r="Z61" s="1170">
        <v>133135.4</v>
      </c>
      <c r="AA61" s="1170">
        <v>135629.29999999999</v>
      </c>
      <c r="AB61" s="1339">
        <v>138748</v>
      </c>
      <c r="AC61" s="1170">
        <v>137550.79999999999</v>
      </c>
      <c r="AD61" s="1170">
        <v>136525.29999999999</v>
      </c>
      <c r="AE61" s="1170">
        <v>134642.9</v>
      </c>
      <c r="AF61" s="1339">
        <v>133793</v>
      </c>
      <c r="AG61" s="1170">
        <v>130798.03</v>
      </c>
      <c r="AH61" s="1170">
        <v>131412.9</v>
      </c>
      <c r="AI61" s="1170">
        <v>132921.29999999999</v>
      </c>
      <c r="AJ61" s="1339">
        <v>136310.39999999999</v>
      </c>
      <c r="AK61" s="1170">
        <v>135988.70000000001</v>
      </c>
      <c r="AL61" s="1170">
        <v>136776.1</v>
      </c>
      <c r="AM61" s="1138">
        <v>145214.5</v>
      </c>
      <c r="AN61" s="975">
        <v>1</v>
      </c>
      <c r="AO61" s="1128"/>
    </row>
    <row r="62" spans="1:41" ht="14.1" customHeight="1" thickTop="1">
      <c r="A62" s="603"/>
      <c r="B62" s="1610" t="s">
        <v>1325</v>
      </c>
      <c r="C62" s="274"/>
      <c r="D62" s="432"/>
      <c r="E62" s="432"/>
      <c r="F62" s="432"/>
      <c r="G62" s="432" t="s">
        <v>932</v>
      </c>
      <c r="H62" s="432"/>
      <c r="I62" s="364"/>
      <c r="J62" s="233"/>
      <c r="K62" s="233"/>
      <c r="L62" s="233"/>
      <c r="M62" s="279">
        <v>4.5</v>
      </c>
      <c r="N62" s="279">
        <v>3.8</v>
      </c>
      <c r="O62" s="279">
        <v>3.4</v>
      </c>
      <c r="P62" s="1332">
        <v>3</v>
      </c>
      <c r="Q62" s="740">
        <v>2.6</v>
      </c>
      <c r="R62" s="1042">
        <v>2.2999999999999998</v>
      </c>
      <c r="S62" s="1171">
        <v>2.1</v>
      </c>
      <c r="T62" s="1332">
        <v>1.8</v>
      </c>
      <c r="U62" s="1171">
        <v>1.6</v>
      </c>
      <c r="V62" s="1171">
        <v>1.4</v>
      </c>
      <c r="W62" s="1171">
        <v>1.3</v>
      </c>
      <c r="X62" s="1332">
        <v>1.1000000000000001</v>
      </c>
      <c r="Y62" s="1171">
        <v>1</v>
      </c>
      <c r="Z62" s="1171">
        <v>0.9</v>
      </c>
      <c r="AA62" s="1171">
        <v>0.8</v>
      </c>
      <c r="AB62" s="1332">
        <v>0.7</v>
      </c>
      <c r="AC62" s="1171">
        <v>0.7</v>
      </c>
      <c r="AD62" s="1171">
        <v>0.6</v>
      </c>
      <c r="AE62" s="1171">
        <v>0.5</v>
      </c>
      <c r="AF62" s="1332">
        <v>0.4</v>
      </c>
      <c r="AG62" s="1171">
        <v>0.4</v>
      </c>
      <c r="AH62" s="1171">
        <v>0.3</v>
      </c>
      <c r="AI62" s="1171">
        <v>0.3</v>
      </c>
      <c r="AJ62" s="1332">
        <v>0.3</v>
      </c>
      <c r="AK62" s="1171">
        <v>0.3</v>
      </c>
      <c r="AL62" s="1171">
        <v>0.2</v>
      </c>
      <c r="AM62" s="1134">
        <v>0.2</v>
      </c>
      <c r="AN62" s="932">
        <v>1.3772729307335013E-6</v>
      </c>
      <c r="AO62" s="1128"/>
    </row>
    <row r="63" spans="1:41" ht="14.1" customHeight="1">
      <c r="A63" s="603"/>
      <c r="B63" s="1610" t="s">
        <v>1621</v>
      </c>
      <c r="C63" s="274"/>
      <c r="D63" s="432"/>
      <c r="E63" s="432"/>
      <c r="F63" s="432"/>
      <c r="G63" s="432" t="s">
        <v>933</v>
      </c>
      <c r="H63" s="432"/>
      <c r="I63" s="364"/>
      <c r="J63" s="233"/>
      <c r="K63" s="233"/>
      <c r="L63" s="233"/>
      <c r="M63" s="279">
        <v>60108.3</v>
      </c>
      <c r="N63" s="279">
        <v>62660.85</v>
      </c>
      <c r="O63" s="279">
        <v>64803.199999999997</v>
      </c>
      <c r="P63" s="1333">
        <v>66000.5</v>
      </c>
      <c r="Q63" s="740">
        <v>63846.64</v>
      </c>
      <c r="R63" s="1042">
        <v>62451.5</v>
      </c>
      <c r="S63" s="1171">
        <v>61481.2</v>
      </c>
      <c r="T63" s="1332">
        <v>62052</v>
      </c>
      <c r="U63" s="1171">
        <v>61453</v>
      </c>
      <c r="V63" s="1171">
        <v>64899.1</v>
      </c>
      <c r="W63" s="1171">
        <v>69314.8</v>
      </c>
      <c r="X63" s="1332">
        <v>75761.8</v>
      </c>
      <c r="Y63" s="1171">
        <v>80001</v>
      </c>
      <c r="Z63" s="1171">
        <v>84049.4</v>
      </c>
      <c r="AA63" s="1171">
        <v>88500.2</v>
      </c>
      <c r="AB63" s="1332">
        <v>92849.2</v>
      </c>
      <c r="AC63" s="1171">
        <v>93799.3</v>
      </c>
      <c r="AD63" s="1171">
        <v>95292.3</v>
      </c>
      <c r="AE63" s="1171">
        <v>95247.2</v>
      </c>
      <c r="AF63" s="1332">
        <v>93373.8</v>
      </c>
      <c r="AG63" s="1171">
        <v>89407.240616705996</v>
      </c>
      <c r="AH63" s="1171">
        <v>87659.3</v>
      </c>
      <c r="AI63" s="1171">
        <v>87296.5</v>
      </c>
      <c r="AJ63" s="1332">
        <v>88643.4</v>
      </c>
      <c r="AK63" s="1171">
        <v>87381.7</v>
      </c>
      <c r="AL63" s="1171">
        <v>87985.600000000006</v>
      </c>
      <c r="AM63" s="1134">
        <v>94591.8</v>
      </c>
      <c r="AN63" s="932">
        <v>0.65139362804678602</v>
      </c>
      <c r="AO63" s="1128"/>
    </row>
    <row r="64" spans="1:41" ht="14.1" customHeight="1">
      <c r="A64" s="161"/>
      <c r="B64" s="605" t="s">
        <v>1140</v>
      </c>
      <c r="C64" s="274"/>
      <c r="D64" s="432"/>
      <c r="E64" s="432"/>
      <c r="F64" s="432"/>
      <c r="G64" s="432"/>
      <c r="H64" s="432" t="s">
        <v>934</v>
      </c>
      <c r="I64" s="364"/>
      <c r="J64" s="233"/>
      <c r="K64" s="233"/>
      <c r="L64" s="233"/>
      <c r="M64" s="279">
        <v>4472.2</v>
      </c>
      <c r="N64" s="279">
        <v>4962.8</v>
      </c>
      <c r="O64" s="279">
        <v>5485.2</v>
      </c>
      <c r="P64" s="1332">
        <v>5825.5</v>
      </c>
      <c r="Q64" s="740">
        <v>5547.9</v>
      </c>
      <c r="R64" s="1042">
        <v>5112.6000000000004</v>
      </c>
      <c r="S64" s="1171">
        <v>4524.3</v>
      </c>
      <c r="T64" s="1332">
        <v>4652.8999999999996</v>
      </c>
      <c r="U64" s="1171">
        <v>4554.2</v>
      </c>
      <c r="V64" s="1171">
        <v>5084.1000000000004</v>
      </c>
      <c r="W64" s="1171">
        <v>6010.7</v>
      </c>
      <c r="X64" s="1332">
        <v>7496.3</v>
      </c>
      <c r="Y64" s="1171">
        <v>8491.2999999999993</v>
      </c>
      <c r="Z64" s="1171">
        <v>9154.2000000000007</v>
      </c>
      <c r="AA64" s="1171">
        <v>9659.2999999999993</v>
      </c>
      <c r="AB64" s="1332">
        <v>8870</v>
      </c>
      <c r="AC64" s="1171">
        <v>8206.2999999999993</v>
      </c>
      <c r="AD64" s="1171">
        <v>7644.6</v>
      </c>
      <c r="AE64" s="1171">
        <v>6444.9</v>
      </c>
      <c r="AF64" s="1332">
        <v>5629.7</v>
      </c>
      <c r="AG64" s="1171">
        <v>4746.9359100000011</v>
      </c>
      <c r="AH64" s="1171">
        <v>4374.1000000000004</v>
      </c>
      <c r="AI64" s="1171">
        <v>4002.6</v>
      </c>
      <c r="AJ64" s="1332">
        <v>3750.5</v>
      </c>
      <c r="AK64" s="1171">
        <v>3312.5</v>
      </c>
      <c r="AL64" s="1171">
        <v>3327.8</v>
      </c>
      <c r="AM64" s="1134">
        <v>2896</v>
      </c>
      <c r="AN64" s="932">
        <v>1.9942912037021095E-2</v>
      </c>
      <c r="AO64" s="1128"/>
    </row>
    <row r="65" spans="1:41" ht="14.1" customHeight="1">
      <c r="A65" s="161"/>
      <c r="B65" s="605" t="s">
        <v>1009</v>
      </c>
      <c r="C65" s="274"/>
      <c r="D65" s="432"/>
      <c r="E65" s="432"/>
      <c r="F65" s="431"/>
      <c r="G65" s="432"/>
      <c r="H65" s="432" t="s">
        <v>935</v>
      </c>
      <c r="I65" s="364"/>
      <c r="J65" s="233"/>
      <c r="K65" s="233"/>
      <c r="L65" s="233"/>
      <c r="M65" s="279">
        <v>51554.6</v>
      </c>
      <c r="N65" s="279">
        <v>52967.8</v>
      </c>
      <c r="O65" s="279">
        <v>54122.3</v>
      </c>
      <c r="P65" s="1333">
        <v>54935.199999999997</v>
      </c>
      <c r="Q65" s="740">
        <v>53305.05</v>
      </c>
      <c r="R65" s="1042">
        <v>52391.1</v>
      </c>
      <c r="S65" s="1171">
        <v>51319</v>
      </c>
      <c r="T65" s="1332">
        <v>51670.6</v>
      </c>
      <c r="U65" s="1171">
        <v>50693.9</v>
      </c>
      <c r="V65" s="1171">
        <v>52162.1</v>
      </c>
      <c r="W65" s="1171">
        <v>53001</v>
      </c>
      <c r="X65" s="1332">
        <v>56657.3</v>
      </c>
      <c r="Y65" s="1171">
        <v>59699.5</v>
      </c>
      <c r="Z65" s="1171">
        <v>62834.2</v>
      </c>
      <c r="AA65" s="1171">
        <v>66559.199999999997</v>
      </c>
      <c r="AB65" s="1332">
        <v>71320.2</v>
      </c>
      <c r="AC65" s="1171">
        <v>72622.100000000006</v>
      </c>
      <c r="AD65" s="1171">
        <v>73955.8</v>
      </c>
      <c r="AE65" s="1171">
        <v>74244.800000000003</v>
      </c>
      <c r="AF65" s="1332">
        <v>72718.600000000006</v>
      </c>
      <c r="AG65" s="1171">
        <v>68438.464089999994</v>
      </c>
      <c r="AH65" s="1171">
        <v>64755.1</v>
      </c>
      <c r="AI65" s="1171">
        <v>62090.6</v>
      </c>
      <c r="AJ65" s="1332">
        <v>61069.2</v>
      </c>
      <c r="AK65" s="1171">
        <v>56889.599999999999</v>
      </c>
      <c r="AL65" s="1171">
        <v>54207.6</v>
      </c>
      <c r="AM65" s="1134">
        <v>51383.5</v>
      </c>
      <c r="AN65" s="932">
        <v>0.35384551818172427</v>
      </c>
      <c r="AO65" s="1128"/>
    </row>
    <row r="66" spans="1:41" ht="14.1" customHeight="1">
      <c r="A66" s="161"/>
      <c r="B66" s="133"/>
      <c r="C66" s="274"/>
      <c r="D66" s="432"/>
      <c r="E66" s="432"/>
      <c r="F66" s="431"/>
      <c r="G66" s="432" t="s">
        <v>936</v>
      </c>
      <c r="H66" s="432"/>
      <c r="I66" s="364"/>
      <c r="J66" s="233"/>
      <c r="K66" s="233"/>
      <c r="L66" s="233"/>
      <c r="M66" s="279">
        <v>315</v>
      </c>
      <c r="N66" s="279">
        <v>307.89999999999998</v>
      </c>
      <c r="O66" s="279">
        <v>318.8</v>
      </c>
      <c r="P66" s="1332">
        <v>330.4</v>
      </c>
      <c r="Q66" s="740">
        <v>295.2</v>
      </c>
      <c r="R66" s="1042">
        <v>294.8</v>
      </c>
      <c r="S66" s="1171">
        <v>313.2</v>
      </c>
      <c r="T66" s="1332">
        <v>330.3</v>
      </c>
      <c r="U66" s="1171">
        <v>282.5</v>
      </c>
      <c r="V66" s="1171">
        <v>257.5</v>
      </c>
      <c r="W66" s="1171">
        <v>255.9</v>
      </c>
      <c r="X66" s="1332">
        <v>264.2</v>
      </c>
      <c r="Y66" s="1171">
        <v>236</v>
      </c>
      <c r="Z66" s="1171">
        <v>234</v>
      </c>
      <c r="AA66" s="1171">
        <v>237.6</v>
      </c>
      <c r="AB66" s="1332">
        <v>244.4</v>
      </c>
      <c r="AC66" s="1171">
        <v>229.6</v>
      </c>
      <c r="AD66" s="1171">
        <v>225.8</v>
      </c>
      <c r="AE66" s="1171">
        <v>239.7</v>
      </c>
      <c r="AF66" s="1332">
        <v>272.8</v>
      </c>
      <c r="AG66" s="1171">
        <v>269.39999999999998</v>
      </c>
      <c r="AH66" s="1171">
        <v>281.2</v>
      </c>
      <c r="AI66" s="1171">
        <v>327.60000000000002</v>
      </c>
      <c r="AJ66" s="1332">
        <v>269</v>
      </c>
      <c r="AK66" s="1171">
        <v>242.9</v>
      </c>
      <c r="AL66" s="1171">
        <v>264.2</v>
      </c>
      <c r="AM66" s="1134">
        <v>299.3</v>
      </c>
      <c r="AN66" s="932">
        <v>2.0610889408426846E-3</v>
      </c>
      <c r="AO66" s="1128"/>
    </row>
    <row r="67" spans="1:41" ht="14.1" customHeight="1">
      <c r="A67" s="4"/>
      <c r="B67" s="133"/>
      <c r="C67" s="274"/>
      <c r="D67" s="432"/>
      <c r="E67" s="432"/>
      <c r="F67" s="432"/>
      <c r="G67" s="432" t="s">
        <v>937</v>
      </c>
      <c r="H67" s="432"/>
      <c r="I67" s="364"/>
      <c r="J67" s="233"/>
      <c r="K67" s="233"/>
      <c r="L67" s="233"/>
      <c r="M67" s="279">
        <v>44928.3</v>
      </c>
      <c r="N67" s="279">
        <v>42873</v>
      </c>
      <c r="O67" s="279">
        <v>41970.6</v>
      </c>
      <c r="P67" s="1332">
        <v>43912.7</v>
      </c>
      <c r="Q67" s="740">
        <v>46465.599999999999</v>
      </c>
      <c r="R67" s="1042">
        <v>49302.6</v>
      </c>
      <c r="S67" s="1171">
        <v>53236.409999999996</v>
      </c>
      <c r="T67" s="1332">
        <v>51831.5</v>
      </c>
      <c r="U67" s="1171">
        <v>51683.1</v>
      </c>
      <c r="V67" s="1171">
        <v>50851.3</v>
      </c>
      <c r="W67" s="1171">
        <v>49433.8</v>
      </c>
      <c r="X67" s="1332">
        <v>47533.2</v>
      </c>
      <c r="Y67" s="1171">
        <v>45510.1</v>
      </c>
      <c r="Z67" s="1171">
        <v>42213.5</v>
      </c>
      <c r="AA67" s="1171">
        <v>40088.400000000001</v>
      </c>
      <c r="AB67" s="1332">
        <v>38488.199999999997</v>
      </c>
      <c r="AC67" s="1171">
        <v>36202.699999999997</v>
      </c>
      <c r="AD67" s="1171">
        <v>33850.6</v>
      </c>
      <c r="AE67" s="1171">
        <v>31433.1</v>
      </c>
      <c r="AF67" s="1332">
        <v>31437.1</v>
      </c>
      <c r="AG67" s="1171">
        <v>32030.089383294009</v>
      </c>
      <c r="AH67" s="1171">
        <v>32449.599999999999</v>
      </c>
      <c r="AI67" s="1171">
        <v>31228.3</v>
      </c>
      <c r="AJ67" s="1332">
        <v>29802</v>
      </c>
      <c r="AK67" s="1171">
        <v>27962.5</v>
      </c>
      <c r="AL67" s="1171">
        <v>26030.9</v>
      </c>
      <c r="AM67" s="1134">
        <v>25321.7</v>
      </c>
      <c r="AN67" s="932">
        <v>0.17437445985077249</v>
      </c>
      <c r="AO67" s="1128"/>
    </row>
    <row r="68" spans="1:41" ht="14.1" customHeight="1">
      <c r="A68" s="139"/>
      <c r="B68" s="133"/>
      <c r="C68" s="274"/>
      <c r="D68" s="431"/>
      <c r="E68" s="432"/>
      <c r="F68" s="432"/>
      <c r="G68" s="432" t="s">
        <v>938</v>
      </c>
      <c r="H68" s="432"/>
      <c r="I68" s="364"/>
      <c r="J68" s="233"/>
      <c r="K68" s="233"/>
      <c r="L68" s="233"/>
      <c r="M68" s="279">
        <v>2032.2</v>
      </c>
      <c r="N68" s="279">
        <v>2179.1</v>
      </c>
      <c r="O68" s="279">
        <v>2335.5</v>
      </c>
      <c r="P68" s="1333">
        <v>3180</v>
      </c>
      <c r="Q68" s="740">
        <v>3815.6</v>
      </c>
      <c r="R68" s="1042">
        <v>4431</v>
      </c>
      <c r="S68" s="1171">
        <v>4968.84</v>
      </c>
      <c r="T68" s="1332">
        <v>5504.7</v>
      </c>
      <c r="U68" s="1171">
        <v>6079.7</v>
      </c>
      <c r="V68" s="1171">
        <v>5989.2</v>
      </c>
      <c r="W68" s="1171">
        <v>6667.6</v>
      </c>
      <c r="X68" s="1332">
        <v>6792.5</v>
      </c>
      <c r="Y68" s="1171">
        <v>7058.9</v>
      </c>
      <c r="Z68" s="1171">
        <v>6637.6</v>
      </c>
      <c r="AA68" s="1171">
        <v>6802.3</v>
      </c>
      <c r="AB68" s="1332">
        <v>7165.5</v>
      </c>
      <c r="AC68" s="1171">
        <v>7318.5</v>
      </c>
      <c r="AD68" s="1171">
        <v>7156</v>
      </c>
      <c r="AE68" s="1171">
        <v>7722.4</v>
      </c>
      <c r="AF68" s="1332">
        <v>8708.9</v>
      </c>
      <c r="AG68" s="1171">
        <v>9090.9</v>
      </c>
      <c r="AH68" s="1171">
        <v>11022.5</v>
      </c>
      <c r="AI68" s="1171">
        <v>14068.6</v>
      </c>
      <c r="AJ68" s="1332">
        <v>17595.7</v>
      </c>
      <c r="AK68" s="1171">
        <v>20401.3</v>
      </c>
      <c r="AL68" s="1171">
        <v>22495.200000000001</v>
      </c>
      <c r="AM68" s="1134">
        <v>25001.5</v>
      </c>
      <c r="AN68" s="932">
        <v>0.17216944588866814</v>
      </c>
      <c r="AO68" s="1128"/>
    </row>
    <row r="69" spans="1:41" ht="14.1" customHeight="1" thickBot="1">
      <c r="A69" s="4"/>
      <c r="B69" s="133"/>
      <c r="C69" s="274"/>
      <c r="D69" s="432"/>
      <c r="E69" s="426" t="s">
        <v>861</v>
      </c>
      <c r="F69" s="426"/>
      <c r="G69" s="426"/>
      <c r="H69" s="426"/>
      <c r="I69" s="426"/>
      <c r="J69" s="275"/>
      <c r="K69" s="275"/>
      <c r="L69" s="275"/>
      <c r="M69" s="275">
        <v>2596.1999999999998</v>
      </c>
      <c r="N69" s="275">
        <v>2465.46</v>
      </c>
      <c r="O69" s="275">
        <v>2415.9000000000005</v>
      </c>
      <c r="P69" s="1339">
        <v>2310.4</v>
      </c>
      <c r="Q69" s="739">
        <v>2244.2699999999995</v>
      </c>
      <c r="R69" s="1040">
        <v>2157.8000000000002</v>
      </c>
      <c r="S69" s="1170">
        <v>2072.79</v>
      </c>
      <c r="T69" s="1339">
        <v>1996.3</v>
      </c>
      <c r="U69" s="1170">
        <v>1973.2</v>
      </c>
      <c r="V69" s="1170">
        <v>1970.4</v>
      </c>
      <c r="W69" s="1170">
        <v>1936.4</v>
      </c>
      <c r="X69" s="1339">
        <v>2091.1999999999998</v>
      </c>
      <c r="Y69" s="1170">
        <v>1944.4</v>
      </c>
      <c r="Z69" s="1170">
        <v>1925.1</v>
      </c>
      <c r="AA69" s="1170">
        <v>2004.2</v>
      </c>
      <c r="AB69" s="1339">
        <v>2051.6</v>
      </c>
      <c r="AC69" s="1170">
        <v>1940.5</v>
      </c>
      <c r="AD69" s="1170">
        <v>2636.6</v>
      </c>
      <c r="AE69" s="1170">
        <v>2555.1999999999998</v>
      </c>
      <c r="AF69" s="1339">
        <v>3390.2</v>
      </c>
      <c r="AG69" s="1170">
        <v>3098.003162725</v>
      </c>
      <c r="AH69" s="1170">
        <v>2664.3</v>
      </c>
      <c r="AI69" s="1170">
        <v>2202.6999999999998</v>
      </c>
      <c r="AJ69" s="1339">
        <v>3318.9</v>
      </c>
      <c r="AK69" s="1170">
        <v>3201.6</v>
      </c>
      <c r="AL69" s="1170">
        <v>2770.7</v>
      </c>
      <c r="AM69" s="1138">
        <v>2807.7</v>
      </c>
      <c r="AN69" s="975">
        <v>1.0000000000000002</v>
      </c>
      <c r="AO69" s="1128"/>
    </row>
    <row r="70" spans="1:41" ht="14.1" customHeight="1" thickTop="1">
      <c r="A70" s="4"/>
      <c r="B70" s="133"/>
      <c r="C70" s="274"/>
      <c r="D70" s="432"/>
      <c r="E70" s="432"/>
      <c r="F70" s="432"/>
      <c r="G70" s="432" t="s">
        <v>932</v>
      </c>
      <c r="H70" s="432"/>
      <c r="I70" s="364"/>
      <c r="J70" s="134"/>
      <c r="K70" s="134"/>
      <c r="L70" s="134"/>
      <c r="M70" s="627">
        <v>0</v>
      </c>
      <c r="N70" s="627">
        <v>0</v>
      </c>
      <c r="O70" s="627">
        <v>0</v>
      </c>
      <c r="P70" s="1333">
        <v>0</v>
      </c>
      <c r="Q70" s="740">
        <v>0</v>
      </c>
      <c r="R70" s="1042">
        <v>0</v>
      </c>
      <c r="S70" s="1171">
        <v>0</v>
      </c>
      <c r="T70" s="1332">
        <v>0</v>
      </c>
      <c r="U70" s="1171">
        <v>0</v>
      </c>
      <c r="V70" s="1171">
        <v>0</v>
      </c>
      <c r="W70" s="1171">
        <v>0</v>
      </c>
      <c r="X70" s="1332">
        <v>0</v>
      </c>
      <c r="Y70" s="1171">
        <v>0</v>
      </c>
      <c r="Z70" s="1171">
        <v>0</v>
      </c>
      <c r="AA70" s="1171">
        <v>0</v>
      </c>
      <c r="AB70" s="1332">
        <v>0</v>
      </c>
      <c r="AC70" s="1171">
        <v>0</v>
      </c>
      <c r="AD70" s="1171">
        <v>0</v>
      </c>
      <c r="AE70" s="1171">
        <v>0</v>
      </c>
      <c r="AF70" s="1332">
        <v>0</v>
      </c>
      <c r="AG70" s="1171">
        <v>0</v>
      </c>
      <c r="AH70" s="1171">
        <v>0</v>
      </c>
      <c r="AI70" s="1171">
        <v>0</v>
      </c>
      <c r="AJ70" s="1332">
        <v>0</v>
      </c>
      <c r="AK70" s="1171">
        <v>0</v>
      </c>
      <c r="AL70" s="1171">
        <v>0</v>
      </c>
      <c r="AM70" s="1134">
        <v>0</v>
      </c>
      <c r="AN70" s="1848">
        <v>0</v>
      </c>
      <c r="AO70" s="1128"/>
    </row>
    <row r="71" spans="1:41" ht="14.1" customHeight="1">
      <c r="A71" s="4"/>
      <c r="B71" s="133"/>
      <c r="C71" s="274"/>
      <c r="D71" s="432"/>
      <c r="E71" s="432"/>
      <c r="F71" s="432"/>
      <c r="G71" s="432" t="s">
        <v>933</v>
      </c>
      <c r="H71" s="432"/>
      <c r="I71" s="364"/>
      <c r="J71" s="134"/>
      <c r="K71" s="134"/>
      <c r="L71" s="134"/>
      <c r="M71" s="628">
        <v>1551.8</v>
      </c>
      <c r="N71" s="628">
        <v>1500.65</v>
      </c>
      <c r="O71" s="628">
        <v>1466.6</v>
      </c>
      <c r="P71" s="1332">
        <v>1398.4</v>
      </c>
      <c r="Q71" s="740">
        <v>1522.6799999999998</v>
      </c>
      <c r="R71" s="1042">
        <v>1431.9</v>
      </c>
      <c r="S71" s="1171">
        <v>1401.4</v>
      </c>
      <c r="T71" s="1332">
        <v>1339.4</v>
      </c>
      <c r="U71" s="1171">
        <v>1358.4</v>
      </c>
      <c r="V71" s="1171">
        <v>1321.7</v>
      </c>
      <c r="W71" s="1171">
        <v>1308.2</v>
      </c>
      <c r="X71" s="1332">
        <v>1345.4</v>
      </c>
      <c r="Y71" s="1171">
        <v>1298.5999999999999</v>
      </c>
      <c r="Z71" s="1171">
        <v>1341.7</v>
      </c>
      <c r="AA71" s="1171">
        <v>1283.0999999999999</v>
      </c>
      <c r="AB71" s="1332">
        <v>1321.1</v>
      </c>
      <c r="AC71" s="1171">
        <v>1381.7</v>
      </c>
      <c r="AD71" s="1171">
        <v>1940</v>
      </c>
      <c r="AE71" s="1171">
        <v>1901</v>
      </c>
      <c r="AF71" s="1332">
        <v>2842.2</v>
      </c>
      <c r="AG71" s="1171">
        <v>2639.3</v>
      </c>
      <c r="AH71" s="1171">
        <v>2043.9</v>
      </c>
      <c r="AI71" s="1171">
        <v>1587</v>
      </c>
      <c r="AJ71" s="1332">
        <v>2851.8</v>
      </c>
      <c r="AK71" s="1171">
        <v>2654.8</v>
      </c>
      <c r="AL71" s="1171">
        <v>2239.3000000000002</v>
      </c>
      <c r="AM71" s="1134">
        <v>2236.8000000000002</v>
      </c>
      <c r="AN71" s="932">
        <v>0.79666631050325898</v>
      </c>
      <c r="AO71" s="1128"/>
    </row>
    <row r="72" spans="1:41" ht="14.1" customHeight="1">
      <c r="A72" s="4"/>
      <c r="B72" s="133"/>
      <c r="C72" s="274"/>
      <c r="D72" s="432"/>
      <c r="E72" s="432"/>
      <c r="F72" s="432"/>
      <c r="G72" s="432"/>
      <c r="H72" s="432" t="s">
        <v>934</v>
      </c>
      <c r="J72" s="116"/>
      <c r="K72" s="116"/>
      <c r="L72" s="116"/>
      <c r="M72" s="629">
        <v>1064.2</v>
      </c>
      <c r="N72" s="629">
        <v>1005.7</v>
      </c>
      <c r="O72" s="629">
        <v>977.7</v>
      </c>
      <c r="P72" s="1332">
        <v>943.9</v>
      </c>
      <c r="Q72" s="740">
        <v>1181.04</v>
      </c>
      <c r="R72" s="1042">
        <v>1107.7</v>
      </c>
      <c r="S72" s="1171">
        <v>1016.5</v>
      </c>
      <c r="T72" s="1332">
        <v>1002.7</v>
      </c>
      <c r="U72" s="1171">
        <v>996.4</v>
      </c>
      <c r="V72" s="1171">
        <v>948</v>
      </c>
      <c r="W72" s="1171">
        <v>931.3</v>
      </c>
      <c r="X72" s="1332">
        <v>917.6</v>
      </c>
      <c r="Y72" s="1171">
        <v>912.6</v>
      </c>
      <c r="Z72" s="1171">
        <v>979.2</v>
      </c>
      <c r="AA72" s="1171">
        <v>925.3</v>
      </c>
      <c r="AB72" s="1332">
        <v>855.8</v>
      </c>
      <c r="AC72" s="1171">
        <v>1001.2</v>
      </c>
      <c r="AD72" s="1171">
        <v>1553.5</v>
      </c>
      <c r="AE72" s="1171">
        <v>1553.1</v>
      </c>
      <c r="AF72" s="1332">
        <v>2528.1</v>
      </c>
      <c r="AG72" s="1171">
        <v>2330.1</v>
      </c>
      <c r="AH72" s="1171">
        <v>1792.7</v>
      </c>
      <c r="AI72" s="1171">
        <v>1340.1</v>
      </c>
      <c r="AJ72" s="1332">
        <v>2646.1</v>
      </c>
      <c r="AK72" s="1171">
        <v>2462.4</v>
      </c>
      <c r="AL72" s="1171">
        <v>2063.1999999999998</v>
      </c>
      <c r="AM72" s="1134">
        <v>2124.1999999999998</v>
      </c>
      <c r="AN72" s="932">
        <v>0.75656231078818958</v>
      </c>
      <c r="AO72" s="1128"/>
    </row>
    <row r="73" spans="1:41" ht="14.1" customHeight="1">
      <c r="A73" s="4"/>
      <c r="B73" s="133"/>
      <c r="C73" s="274"/>
      <c r="D73" s="432"/>
      <c r="E73" s="432"/>
      <c r="F73" s="431"/>
      <c r="G73" s="432"/>
      <c r="H73" s="432" t="s">
        <v>935</v>
      </c>
      <c r="J73" s="116"/>
      <c r="K73" s="116"/>
      <c r="L73" s="116"/>
      <c r="M73" s="629">
        <v>0</v>
      </c>
      <c r="N73" s="629">
        <v>0</v>
      </c>
      <c r="O73" s="629">
        <v>0</v>
      </c>
      <c r="P73" s="1333">
        <v>0</v>
      </c>
      <c r="Q73" s="740">
        <v>0</v>
      </c>
      <c r="R73" s="1042">
        <v>0</v>
      </c>
      <c r="S73" s="1171">
        <v>38.700000000000003</v>
      </c>
      <c r="T73" s="1332">
        <v>38.700000000000003</v>
      </c>
      <c r="U73" s="1171">
        <v>38.700000000000003</v>
      </c>
      <c r="V73" s="1171">
        <v>38.700000000000003</v>
      </c>
      <c r="W73" s="1171">
        <v>38.700000000000003</v>
      </c>
      <c r="X73" s="1332">
        <v>38.700000000000003</v>
      </c>
      <c r="Y73" s="1171">
        <v>31</v>
      </c>
      <c r="Z73" s="1171">
        <v>31</v>
      </c>
      <c r="AA73" s="1171">
        <v>31</v>
      </c>
      <c r="AB73" s="1332">
        <v>31</v>
      </c>
      <c r="AC73" s="1171">
        <v>23.2</v>
      </c>
      <c r="AD73" s="1171">
        <v>24.2</v>
      </c>
      <c r="AE73" s="1171">
        <v>1</v>
      </c>
      <c r="AF73" s="1332">
        <v>1</v>
      </c>
      <c r="AG73" s="1171">
        <v>1</v>
      </c>
      <c r="AH73" s="1171">
        <v>1</v>
      </c>
      <c r="AI73" s="1171">
        <v>0.8</v>
      </c>
      <c r="AJ73" s="1332">
        <v>0.7</v>
      </c>
      <c r="AK73" s="1171">
        <v>0.5</v>
      </c>
      <c r="AL73" s="1171">
        <v>0.4</v>
      </c>
      <c r="AM73" s="1134">
        <v>0.3</v>
      </c>
      <c r="AN73" s="932">
        <v>1.0684902233144567E-4</v>
      </c>
      <c r="AO73" s="1128"/>
    </row>
    <row r="74" spans="1:41" ht="14.1" customHeight="1">
      <c r="A74" s="4"/>
      <c r="B74" s="133"/>
      <c r="C74" s="274"/>
      <c r="D74" s="432"/>
      <c r="E74" s="432"/>
      <c r="F74" s="431"/>
      <c r="G74" s="432" t="s">
        <v>936</v>
      </c>
      <c r="H74" s="432"/>
      <c r="J74" s="116"/>
      <c r="K74" s="116"/>
      <c r="L74" s="116"/>
      <c r="M74" s="629">
        <v>2</v>
      </c>
      <c r="N74" s="629">
        <v>2.11</v>
      </c>
      <c r="O74" s="629">
        <v>2</v>
      </c>
      <c r="P74" s="1332">
        <v>1.9</v>
      </c>
      <c r="Q74" s="740">
        <v>1.94</v>
      </c>
      <c r="R74" s="1042">
        <v>1.9</v>
      </c>
      <c r="S74" s="1171">
        <v>1.9</v>
      </c>
      <c r="T74" s="1332">
        <v>1.8</v>
      </c>
      <c r="U74" s="1171">
        <v>4.3</v>
      </c>
      <c r="V74" s="1171">
        <v>4.3</v>
      </c>
      <c r="W74" s="1171">
        <v>5.3</v>
      </c>
      <c r="X74" s="1332">
        <v>5.2</v>
      </c>
      <c r="Y74" s="1171">
        <v>4.8</v>
      </c>
      <c r="Z74" s="1171">
        <v>4.5999999999999996</v>
      </c>
      <c r="AA74" s="1171">
        <v>4.4000000000000004</v>
      </c>
      <c r="AB74" s="1332">
        <v>4.2</v>
      </c>
      <c r="AC74" s="1171">
        <v>1.9</v>
      </c>
      <c r="AD74" s="1171">
        <v>1.9</v>
      </c>
      <c r="AE74" s="1171">
        <v>1.9</v>
      </c>
      <c r="AF74" s="1332">
        <v>1.6</v>
      </c>
      <c r="AG74" s="1171">
        <v>1.6</v>
      </c>
      <c r="AH74" s="1171">
        <v>30.2</v>
      </c>
      <c r="AI74" s="1171">
        <v>30.1</v>
      </c>
      <c r="AJ74" s="1332">
        <v>1.5</v>
      </c>
      <c r="AK74" s="1171">
        <v>1</v>
      </c>
      <c r="AL74" s="1171">
        <v>0.5</v>
      </c>
      <c r="AM74" s="1134">
        <v>0.5</v>
      </c>
      <c r="AN74" s="932">
        <v>1.7808170388574279E-4</v>
      </c>
      <c r="AO74" s="1128"/>
    </row>
    <row r="75" spans="1:41" ht="14.1" customHeight="1">
      <c r="A75" s="4"/>
      <c r="B75" s="133"/>
      <c r="C75" s="274"/>
      <c r="D75" s="432"/>
      <c r="E75" s="432"/>
      <c r="F75" s="432"/>
      <c r="G75" s="432" t="s">
        <v>937</v>
      </c>
      <c r="H75" s="432"/>
      <c r="J75" s="116"/>
      <c r="K75" s="116"/>
      <c r="L75" s="116"/>
      <c r="M75" s="629">
        <v>592.29999999999995</v>
      </c>
      <c r="N75" s="629">
        <v>633</v>
      </c>
      <c r="O75" s="629">
        <v>618.79999999999995</v>
      </c>
      <c r="P75" s="1333">
        <v>543.1</v>
      </c>
      <c r="Q75" s="740">
        <v>352.75</v>
      </c>
      <c r="R75" s="1042">
        <v>357.3</v>
      </c>
      <c r="S75" s="1171">
        <v>341.5</v>
      </c>
      <c r="T75" s="1332">
        <v>327.10000000000002</v>
      </c>
      <c r="U75" s="1171">
        <v>282.60000000000002</v>
      </c>
      <c r="V75" s="1171">
        <v>316.39999999999998</v>
      </c>
      <c r="W75" s="1171">
        <v>294</v>
      </c>
      <c r="X75" s="1332">
        <v>411.6</v>
      </c>
      <c r="Y75" s="1171">
        <v>311.89999999999998</v>
      </c>
      <c r="Z75" s="1171">
        <v>249.8</v>
      </c>
      <c r="AA75" s="1171">
        <v>387.3</v>
      </c>
      <c r="AB75" s="1332">
        <v>397</v>
      </c>
      <c r="AC75" s="1171">
        <v>227.5</v>
      </c>
      <c r="AD75" s="1171">
        <v>365.3</v>
      </c>
      <c r="AE75" s="1171">
        <v>378.3</v>
      </c>
      <c r="AF75" s="1332">
        <v>400.4</v>
      </c>
      <c r="AG75" s="1171">
        <v>311.2</v>
      </c>
      <c r="AH75" s="1171">
        <v>444.2</v>
      </c>
      <c r="AI75" s="1171">
        <v>439.7</v>
      </c>
      <c r="AJ75" s="1332">
        <v>463.6</v>
      </c>
      <c r="AK75" s="1171">
        <v>543.79999999999995</v>
      </c>
      <c r="AL75" s="1171">
        <v>528.20000000000005</v>
      </c>
      <c r="AM75" s="1134">
        <v>567.9</v>
      </c>
      <c r="AN75" s="932">
        <v>0.20226519927342665</v>
      </c>
      <c r="AO75" s="1128"/>
    </row>
    <row r="76" spans="1:41" s="528" customFormat="1" ht="14.1" customHeight="1">
      <c r="A76" s="4"/>
      <c r="B76" s="133"/>
      <c r="C76" s="274"/>
      <c r="D76" s="431"/>
      <c r="E76" s="432"/>
      <c r="F76" s="432"/>
      <c r="G76" s="432" t="s">
        <v>938</v>
      </c>
      <c r="H76" s="432"/>
      <c r="I76" s="141"/>
      <c r="J76" s="116"/>
      <c r="K76" s="116"/>
      <c r="L76" s="116"/>
      <c r="M76" s="629">
        <v>450.1</v>
      </c>
      <c r="N76" s="629">
        <v>329.7</v>
      </c>
      <c r="O76" s="629">
        <v>328.5</v>
      </c>
      <c r="P76" s="1332">
        <v>367</v>
      </c>
      <c r="Q76" s="740">
        <v>366.9</v>
      </c>
      <c r="R76" s="1042">
        <v>366.7</v>
      </c>
      <c r="S76" s="1171">
        <v>327.99</v>
      </c>
      <c r="T76" s="1332">
        <v>328</v>
      </c>
      <c r="U76" s="1171">
        <v>327.9</v>
      </c>
      <c r="V76" s="1171">
        <v>328</v>
      </c>
      <c r="W76" s="1171">
        <v>328.9</v>
      </c>
      <c r="X76" s="1332">
        <v>329</v>
      </c>
      <c r="Y76" s="1171">
        <v>329.1</v>
      </c>
      <c r="Z76" s="1171">
        <v>329</v>
      </c>
      <c r="AA76" s="1171">
        <v>329.4</v>
      </c>
      <c r="AB76" s="1332">
        <v>329.3</v>
      </c>
      <c r="AC76" s="1171">
        <v>329.4</v>
      </c>
      <c r="AD76" s="1171">
        <v>329.4</v>
      </c>
      <c r="AE76" s="1171">
        <v>274</v>
      </c>
      <c r="AF76" s="1332">
        <v>146</v>
      </c>
      <c r="AG76" s="1171">
        <v>145.90316272499996</v>
      </c>
      <c r="AH76" s="1171">
        <v>146</v>
      </c>
      <c r="AI76" s="1171">
        <v>145.9</v>
      </c>
      <c r="AJ76" s="1332">
        <v>2</v>
      </c>
      <c r="AK76" s="1171">
        <v>2</v>
      </c>
      <c r="AL76" s="1171">
        <v>2.7</v>
      </c>
      <c r="AM76" s="1134">
        <v>2.5</v>
      </c>
      <c r="AN76" s="932">
        <v>8.9040851942871399E-4</v>
      </c>
      <c r="AO76" s="1122"/>
    </row>
    <row r="77" spans="1:41" s="1130" customFormat="1" ht="5.95" customHeight="1">
      <c r="A77" s="4"/>
      <c r="B77" s="133"/>
      <c r="C77" s="274"/>
      <c r="D77" s="431"/>
      <c r="E77" s="432"/>
      <c r="F77" s="432"/>
      <c r="G77" s="432"/>
      <c r="H77" s="432"/>
      <c r="I77" s="1160"/>
      <c r="J77" s="1151"/>
      <c r="K77" s="1151"/>
      <c r="L77" s="1151"/>
      <c r="M77" s="826"/>
      <c r="N77" s="826"/>
      <c r="O77" s="826"/>
      <c r="P77" s="1171"/>
      <c r="Q77" s="1171"/>
      <c r="R77" s="1171"/>
      <c r="S77" s="1171"/>
      <c r="T77" s="1171"/>
      <c r="U77" s="1171"/>
      <c r="V77" s="1171"/>
      <c r="W77" s="1171"/>
      <c r="X77" s="1171"/>
      <c r="Y77" s="1171"/>
      <c r="Z77" s="1171"/>
      <c r="AA77" s="1171"/>
      <c r="AB77" s="1756"/>
      <c r="AC77" s="1171"/>
      <c r="AD77" s="1171"/>
      <c r="AE77" s="1171"/>
      <c r="AF77" s="1171"/>
      <c r="AG77" s="1171"/>
      <c r="AH77" s="1171"/>
      <c r="AI77" s="1171"/>
      <c r="AJ77" s="1171"/>
      <c r="AK77" s="1171"/>
      <c r="AL77" s="1171"/>
      <c r="AM77" s="1171"/>
      <c r="AN77" s="986"/>
      <c r="AO77" s="1155"/>
    </row>
    <row r="78" spans="1:41" s="563" customFormat="1" ht="14.1" customHeight="1">
      <c r="A78" s="4"/>
      <c r="B78" s="133"/>
      <c r="C78" s="274"/>
      <c r="D78" s="431"/>
      <c r="E78" s="432"/>
      <c r="F78" s="432"/>
      <c r="G78" s="432"/>
      <c r="H78" s="432"/>
      <c r="I78" s="141"/>
      <c r="J78" s="116"/>
      <c r="K78" s="116"/>
      <c r="L78" s="116"/>
      <c r="M78" s="116"/>
      <c r="N78" s="116"/>
      <c r="O78" s="116"/>
      <c r="P78" s="279"/>
      <c r="Q78" s="152"/>
      <c r="R78" s="425"/>
      <c r="S78" s="1037"/>
      <c r="T78" s="1165"/>
      <c r="U78" s="1165"/>
      <c r="V78" s="1165"/>
      <c r="W78" s="1165"/>
      <c r="X78" s="1165"/>
      <c r="Y78" s="1165"/>
      <c r="Z78" s="1165"/>
      <c r="AA78" s="1165"/>
      <c r="AB78" s="1790"/>
      <c r="AC78" s="1165"/>
      <c r="AD78" s="1165"/>
      <c r="AE78" s="1165"/>
      <c r="AF78" s="1165"/>
      <c r="AG78" s="1165"/>
      <c r="AH78" s="1165"/>
      <c r="AI78" s="1165"/>
      <c r="AJ78" s="1165"/>
      <c r="AK78" s="1165"/>
      <c r="AL78" s="1165"/>
      <c r="AM78" s="1165"/>
      <c r="AN78" s="152"/>
      <c r="AO78" s="272">
        <v>15</v>
      </c>
    </row>
    <row r="79" spans="1:41" s="118" customFormat="1" ht="5.05" customHeight="1">
      <c r="A79" s="532"/>
      <c r="B79" s="527"/>
      <c r="C79" s="528"/>
      <c r="D79" s="533"/>
      <c r="E79" s="528"/>
      <c r="F79" s="528"/>
      <c r="G79" s="528"/>
      <c r="H79" s="549"/>
      <c r="I79" s="534"/>
      <c r="J79" s="534"/>
      <c r="K79" s="534"/>
      <c r="L79" s="534"/>
      <c r="M79" s="534"/>
      <c r="N79" s="534"/>
      <c r="O79" s="534"/>
      <c r="P79" s="534"/>
      <c r="Q79" s="534"/>
      <c r="R79" s="534"/>
      <c r="S79" s="1050"/>
      <c r="T79" s="1186"/>
      <c r="U79" s="1186"/>
      <c r="V79" s="1186"/>
      <c r="W79" s="1186"/>
      <c r="X79" s="1186"/>
      <c r="Y79" s="1186"/>
      <c r="Z79" s="1186"/>
      <c r="AA79" s="1186"/>
      <c r="AB79" s="1791"/>
      <c r="AC79" s="1186"/>
      <c r="AD79" s="1186"/>
      <c r="AE79" s="1186"/>
      <c r="AF79" s="1186"/>
      <c r="AG79" s="1186"/>
      <c r="AH79" s="1186"/>
      <c r="AI79" s="1186"/>
      <c r="AJ79" s="1186"/>
      <c r="AK79" s="1186"/>
      <c r="AL79" s="1186"/>
      <c r="AM79" s="1186"/>
      <c r="AN79" s="534"/>
      <c r="AO79" s="528"/>
    </row>
    <row r="80" spans="1:41" s="118" customFormat="1" ht="20.05" customHeight="1">
      <c r="A80" s="561"/>
      <c r="B80" s="562"/>
      <c r="C80" s="563"/>
      <c r="D80" s="564"/>
      <c r="E80" s="563"/>
      <c r="F80" s="563"/>
      <c r="G80" s="563"/>
      <c r="H80" s="577"/>
      <c r="I80" s="530" t="s">
        <v>703</v>
      </c>
      <c r="J80" s="530" t="s">
        <v>707</v>
      </c>
      <c r="K80" s="530" t="s">
        <v>720</v>
      </c>
      <c r="L80" s="530" t="s">
        <v>736</v>
      </c>
      <c r="M80" s="530" t="s">
        <v>740</v>
      </c>
      <c r="N80" s="530" t="s">
        <v>761</v>
      </c>
      <c r="O80" s="530" t="s">
        <v>767</v>
      </c>
      <c r="P80" s="530" t="s">
        <v>1071</v>
      </c>
      <c r="Q80" s="530" t="s">
        <v>975</v>
      </c>
      <c r="R80" s="530" t="s">
        <v>1095</v>
      </c>
      <c r="S80" s="1049" t="s">
        <v>1168</v>
      </c>
      <c r="T80" s="1185" t="s">
        <v>1231</v>
      </c>
      <c r="U80" s="1185" t="s">
        <v>1557</v>
      </c>
      <c r="V80" s="1185" t="s">
        <v>1558</v>
      </c>
      <c r="W80" s="1185">
        <v>105850.8</v>
      </c>
      <c r="X80" s="1185" t="s">
        <v>1286</v>
      </c>
      <c r="Y80" s="1185" t="s">
        <v>1326</v>
      </c>
      <c r="Z80" s="1185" t="s">
        <v>1397</v>
      </c>
      <c r="AA80" s="1185" t="s">
        <v>1399</v>
      </c>
      <c r="AB80" s="821" t="s">
        <v>1413</v>
      </c>
      <c r="AC80" s="1185" t="s">
        <v>1419</v>
      </c>
      <c r="AD80" s="1185" t="s">
        <v>1428</v>
      </c>
      <c r="AE80" s="1185" t="s">
        <v>1560</v>
      </c>
      <c r="AF80" s="1185" t="s">
        <v>1501</v>
      </c>
      <c r="AG80" s="1185" t="s">
        <v>1488</v>
      </c>
      <c r="AH80" s="1185" t="s">
        <v>1489</v>
      </c>
      <c r="AI80" s="1185" t="s">
        <v>1494</v>
      </c>
      <c r="AJ80" s="1185" t="s">
        <v>1561</v>
      </c>
      <c r="AK80" s="1185" t="s">
        <v>1529</v>
      </c>
      <c r="AL80" s="1185" t="s">
        <v>1562</v>
      </c>
      <c r="AM80" s="1185" t="s">
        <v>1563</v>
      </c>
      <c r="AN80" s="1185"/>
      <c r="AO80" s="1185"/>
    </row>
    <row r="81" spans="1:41" ht="3" customHeight="1">
      <c r="A81" s="4"/>
      <c r="B81" s="283"/>
      <c r="C81" s="118"/>
      <c r="D81" s="118"/>
      <c r="E81" s="118"/>
      <c r="F81" s="118"/>
      <c r="G81" s="118"/>
      <c r="H81" s="124"/>
      <c r="I81" s="271"/>
      <c r="J81" s="271"/>
      <c r="K81" s="271"/>
      <c r="L81" s="271"/>
      <c r="M81" s="271"/>
      <c r="N81" s="271"/>
      <c r="O81" s="271"/>
      <c r="P81" s="271"/>
      <c r="Q81" s="124"/>
      <c r="R81" s="124"/>
      <c r="S81" s="1035"/>
      <c r="T81" s="1106"/>
      <c r="U81" s="1106"/>
      <c r="V81" s="1106"/>
      <c r="W81" s="1106"/>
      <c r="X81" s="1106"/>
      <c r="Y81" s="1106"/>
      <c r="Z81" s="1106"/>
      <c r="AA81" s="1106"/>
      <c r="AB81" s="1792"/>
      <c r="AC81" s="1106"/>
      <c r="AD81" s="1106"/>
      <c r="AE81" s="1106"/>
      <c r="AF81" s="1106"/>
      <c r="AG81" s="1106"/>
      <c r="AH81" s="1106"/>
      <c r="AI81" s="1106"/>
      <c r="AJ81" s="1106"/>
      <c r="AK81" s="1106"/>
      <c r="AL81" s="1106"/>
      <c r="AM81" s="1106"/>
      <c r="AN81" s="125"/>
      <c r="AO81" s="118"/>
    </row>
    <row r="82" spans="1:41" ht="14.1" customHeight="1">
      <c r="A82" s="159" t="s">
        <v>55</v>
      </c>
      <c r="B82" s="160"/>
      <c r="C82" s="272"/>
      <c r="D82" s="552" t="s">
        <v>1141</v>
      </c>
      <c r="E82" s="432"/>
      <c r="F82" s="432"/>
      <c r="G82" s="432"/>
      <c r="H82" s="432"/>
      <c r="I82" s="402"/>
      <c r="J82" s="273"/>
      <c r="K82" s="273"/>
      <c r="L82" s="273"/>
      <c r="M82" s="273"/>
      <c r="N82" s="273"/>
      <c r="O82" s="273"/>
      <c r="P82" s="273"/>
      <c r="Q82" s="118"/>
      <c r="R82" s="326"/>
      <c r="S82" s="1033"/>
      <c r="T82" s="1152"/>
      <c r="U82" s="1152"/>
      <c r="V82" s="1152"/>
      <c r="W82" s="1152"/>
      <c r="X82" s="1152"/>
      <c r="Y82" s="1152"/>
      <c r="Z82" s="1152"/>
      <c r="AA82" s="1152"/>
      <c r="AB82" s="1793"/>
      <c r="AC82" s="1152"/>
      <c r="AD82" s="1152"/>
      <c r="AE82" s="1152"/>
      <c r="AF82" s="1152"/>
      <c r="AG82" s="1152"/>
      <c r="AH82" s="1152"/>
      <c r="AI82" s="1152"/>
      <c r="AJ82" s="1152"/>
      <c r="AK82" s="1152"/>
      <c r="AL82" s="1152"/>
      <c r="AM82" s="1152"/>
      <c r="AN82" s="617" t="s">
        <v>1021</v>
      </c>
      <c r="AO82" s="537"/>
    </row>
    <row r="83" spans="1:41" ht="14.1" customHeight="1" thickBot="1">
      <c r="A83" s="161"/>
      <c r="B83" s="162"/>
      <c r="C83" s="274"/>
      <c r="D83" s="432"/>
      <c r="E83" s="426" t="s">
        <v>930</v>
      </c>
      <c r="F83" s="426"/>
      <c r="G83" s="275"/>
      <c r="H83" s="275"/>
      <c r="I83" s="426"/>
      <c r="J83" s="275"/>
      <c r="K83" s="275"/>
      <c r="L83" s="275"/>
      <c r="M83" s="630">
        <v>91265.328179000004</v>
      </c>
      <c r="N83" s="630">
        <v>92222.1</v>
      </c>
      <c r="O83" s="630">
        <v>92434.985000000001</v>
      </c>
      <c r="P83" s="1339">
        <v>92810.3</v>
      </c>
      <c r="Q83" s="739">
        <v>94395.85</v>
      </c>
      <c r="R83" s="1040">
        <v>96549.930000000008</v>
      </c>
      <c r="S83" s="1170">
        <v>99282.010999999984</v>
      </c>
      <c r="T83" s="1339">
        <v>97084.427000000011</v>
      </c>
      <c r="U83" s="1170">
        <v>100699.11799999999</v>
      </c>
      <c r="V83" s="1170">
        <v>104925.08199999999</v>
      </c>
      <c r="W83" s="1170">
        <v>105850.77499999999</v>
      </c>
      <c r="X83" s="1339">
        <v>107823.17800000001</v>
      </c>
      <c r="Y83" s="1170">
        <v>112031.24399999999</v>
      </c>
      <c r="Z83" s="1170">
        <v>115347.81300000002</v>
      </c>
      <c r="AA83" s="1170">
        <v>119415.94499999999</v>
      </c>
      <c r="AB83" s="1339">
        <v>119198.24122369201</v>
      </c>
      <c r="AC83" s="1170">
        <v>122493.709523882</v>
      </c>
      <c r="AD83" s="1170">
        <v>126188</v>
      </c>
      <c r="AE83" s="1170">
        <v>129754.9</v>
      </c>
      <c r="AF83" s="1339">
        <v>129267.8</v>
      </c>
      <c r="AG83" s="1170">
        <v>130369.2</v>
      </c>
      <c r="AH83" s="1170">
        <v>132459.6</v>
      </c>
      <c r="AI83" s="1170">
        <v>139080.476</v>
      </c>
      <c r="AJ83" s="1339">
        <v>142545.60000000001</v>
      </c>
      <c r="AK83" s="1170">
        <v>146682.30000000002</v>
      </c>
      <c r="AL83" s="1170">
        <v>152220.1</v>
      </c>
      <c r="AM83" s="1197">
        <v>159549.20000000001</v>
      </c>
      <c r="AN83" s="975">
        <v>1</v>
      </c>
      <c r="AO83" s="413"/>
    </row>
    <row r="84" spans="1:41" ht="14.1" customHeight="1" thickTop="1">
      <c r="A84" s="602" t="s">
        <v>992</v>
      </c>
      <c r="B84" s="604"/>
      <c r="C84" s="274"/>
      <c r="D84" s="432"/>
      <c r="E84" s="432"/>
      <c r="F84" s="431" t="s">
        <v>931</v>
      </c>
      <c r="G84" s="432"/>
      <c r="H84" s="432"/>
      <c r="I84" s="402"/>
      <c r="J84" s="276"/>
      <c r="K84" s="276"/>
      <c r="L84" s="276"/>
      <c r="M84" s="631">
        <v>17115.689999999999</v>
      </c>
      <c r="N84" s="631">
        <v>17388.099999999999</v>
      </c>
      <c r="O84" s="631">
        <v>16426.727999999999</v>
      </c>
      <c r="P84" s="1415">
        <v>16231.5</v>
      </c>
      <c r="Q84" s="632">
        <v>16050.55</v>
      </c>
      <c r="R84" s="1041">
        <v>15702.973999999998</v>
      </c>
      <c r="S84" s="1041">
        <v>15933.804999999998</v>
      </c>
      <c r="T84" s="1333">
        <v>14991.761</v>
      </c>
      <c r="U84" s="1041">
        <v>16626.345999999998</v>
      </c>
      <c r="V84" s="1041">
        <v>17233.562999999998</v>
      </c>
      <c r="W84" s="1041">
        <v>17137.646999999997</v>
      </c>
      <c r="X84" s="1333">
        <v>16721.972000000002</v>
      </c>
      <c r="Y84" s="1041">
        <v>16746.922999999999</v>
      </c>
      <c r="Z84" s="1041">
        <v>16597.560000000001</v>
      </c>
      <c r="AA84" s="1041">
        <v>16646.859</v>
      </c>
      <c r="AB84" s="1333">
        <v>15573.440760281001</v>
      </c>
      <c r="AC84" s="1041">
        <v>16355.5</v>
      </c>
      <c r="AD84" s="1041">
        <v>17391.3</v>
      </c>
      <c r="AE84" s="1041">
        <v>18758.599999999999</v>
      </c>
      <c r="AF84" s="1333">
        <v>18272.8</v>
      </c>
      <c r="AG84" s="1041">
        <v>19389.2</v>
      </c>
      <c r="AH84" s="1041">
        <v>20451.400000000001</v>
      </c>
      <c r="AI84" s="1041">
        <v>23321.760999999999</v>
      </c>
      <c r="AJ84" s="1333">
        <v>24997.9</v>
      </c>
      <c r="AK84" s="1041">
        <v>27597.200000000001</v>
      </c>
      <c r="AL84" s="1041">
        <v>30142.400000000001</v>
      </c>
      <c r="AM84" s="1058">
        <v>31948.2</v>
      </c>
      <c r="AN84" s="932">
        <v>0.99999999999999989</v>
      </c>
      <c r="AO84" s="277"/>
    </row>
    <row r="85" spans="1:41" ht="14.1" customHeight="1">
      <c r="A85" s="163"/>
      <c r="B85" s="605" t="s">
        <v>993</v>
      </c>
      <c r="C85" s="274"/>
      <c r="D85" s="432"/>
      <c r="E85" s="432"/>
      <c r="F85" s="432"/>
      <c r="G85" s="432" t="s">
        <v>939</v>
      </c>
      <c r="H85" s="432"/>
      <c r="I85" s="402"/>
      <c r="J85" s="278"/>
      <c r="K85" s="278"/>
      <c r="L85" s="278"/>
      <c r="M85" s="632">
        <v>4712.29</v>
      </c>
      <c r="N85" s="632">
        <v>4489.7</v>
      </c>
      <c r="O85" s="632">
        <v>4529.982</v>
      </c>
      <c r="P85" s="1333">
        <v>4212.8999999999996</v>
      </c>
      <c r="Q85" s="632">
        <v>4278.9069999999992</v>
      </c>
      <c r="R85" s="1041">
        <v>4261.2610000000004</v>
      </c>
      <c r="S85" s="1041">
        <v>4382.2110000000002</v>
      </c>
      <c r="T85" s="1333">
        <v>4441.3069999999998</v>
      </c>
      <c r="U85" s="1041">
        <v>4644.4520000000002</v>
      </c>
      <c r="V85" s="1041">
        <v>4833.1099999999997</v>
      </c>
      <c r="W85" s="1041">
        <v>5309.1790000000001</v>
      </c>
      <c r="X85" s="1333">
        <v>5315.9719999999998</v>
      </c>
      <c r="Y85" s="1041">
        <v>5426.9849999999997</v>
      </c>
      <c r="Z85" s="1041">
        <v>5506.8530000000001</v>
      </c>
      <c r="AA85" s="1041">
        <v>5546.5360000000001</v>
      </c>
      <c r="AB85" s="1333">
        <v>5198.3999999999996</v>
      </c>
      <c r="AC85" s="1041">
        <v>5433.7</v>
      </c>
      <c r="AD85" s="1041">
        <v>5489.8</v>
      </c>
      <c r="AE85" s="1041">
        <v>5858</v>
      </c>
      <c r="AF85" s="1333">
        <v>5811.7</v>
      </c>
      <c r="AG85" s="1041">
        <v>6130</v>
      </c>
      <c r="AH85" s="1041">
        <v>6632.4</v>
      </c>
      <c r="AI85" s="1041">
        <v>7089.1859999999997</v>
      </c>
      <c r="AJ85" s="1333">
        <v>7662</v>
      </c>
      <c r="AK85" s="1041">
        <v>8058.8</v>
      </c>
      <c r="AL85" s="1041">
        <v>8464.4</v>
      </c>
      <c r="AM85" s="1058">
        <v>9042.9</v>
      </c>
      <c r="AN85" s="976">
        <v>0.28304881026161094</v>
      </c>
      <c r="AO85" s="277"/>
    </row>
    <row r="86" spans="1:41" ht="14.1" customHeight="1">
      <c r="A86" s="163"/>
      <c r="B86" s="605" t="s">
        <v>994</v>
      </c>
      <c r="C86" s="274"/>
      <c r="D86" s="432"/>
      <c r="E86" s="432"/>
      <c r="F86" s="432"/>
      <c r="G86" s="432"/>
      <c r="H86" s="432" t="s">
        <v>940</v>
      </c>
      <c r="I86" s="402"/>
      <c r="J86" s="278"/>
      <c r="K86" s="278"/>
      <c r="L86" s="278"/>
      <c r="M86" s="632">
        <v>4119.9459999999999</v>
      </c>
      <c r="N86" s="632">
        <v>4177.6000000000004</v>
      </c>
      <c r="O86" s="632">
        <v>4210.665</v>
      </c>
      <c r="P86" s="1333">
        <v>4042.8</v>
      </c>
      <c r="Q86" s="632">
        <v>4101.3559999999998</v>
      </c>
      <c r="R86" s="1041">
        <v>4089.268</v>
      </c>
      <c r="S86" s="1041">
        <v>4220.4269999999997</v>
      </c>
      <c r="T86" s="1333">
        <v>4275.3720000000003</v>
      </c>
      <c r="U86" s="1041">
        <v>4428.1239999999998</v>
      </c>
      <c r="V86" s="1041">
        <v>4655.9589999999998</v>
      </c>
      <c r="W86" s="1041">
        <v>5128.768</v>
      </c>
      <c r="X86" s="1333">
        <v>5138.723</v>
      </c>
      <c r="Y86" s="1041">
        <v>5159.9740000000002</v>
      </c>
      <c r="Z86" s="1041">
        <v>5330</v>
      </c>
      <c r="AA86" s="1041">
        <v>5376.2260000000006</v>
      </c>
      <c r="AB86" s="1333">
        <v>5005.8999999999996</v>
      </c>
      <c r="AC86" s="1041">
        <v>5270.6</v>
      </c>
      <c r="AD86" s="1041">
        <v>5291.1</v>
      </c>
      <c r="AE86" s="1041">
        <v>5650.2</v>
      </c>
      <c r="AF86" s="1333">
        <v>5609.3</v>
      </c>
      <c r="AG86" s="1041">
        <v>5899.2</v>
      </c>
      <c r="AH86" s="1041">
        <v>6422.2</v>
      </c>
      <c r="AI86" s="1041">
        <v>6807.7179999999989</v>
      </c>
      <c r="AJ86" s="1333">
        <v>7242.9</v>
      </c>
      <c r="AK86" s="1041">
        <v>7762.6</v>
      </c>
      <c r="AL86" s="1041">
        <v>8176.7</v>
      </c>
      <c r="AM86" s="1058">
        <v>8762.2000000000007</v>
      </c>
      <c r="AN86" s="976">
        <v>0.27426271276629044</v>
      </c>
      <c r="AO86" s="277"/>
    </row>
    <row r="87" spans="1:41" ht="14.1" customHeight="1">
      <c r="A87" s="603"/>
      <c r="B87" s="605" t="s">
        <v>995</v>
      </c>
      <c r="C87" s="274"/>
      <c r="D87" s="432"/>
      <c r="E87" s="432"/>
      <c r="F87" s="432"/>
      <c r="G87" s="432"/>
      <c r="H87" s="432" t="s">
        <v>815</v>
      </c>
      <c r="J87" s="278"/>
      <c r="K87" s="278"/>
      <c r="L87" s="278"/>
      <c r="M87" s="632">
        <v>230.30600000000001</v>
      </c>
      <c r="N87" s="632">
        <v>269.60000000000002</v>
      </c>
      <c r="O87" s="632">
        <v>278.416</v>
      </c>
      <c r="P87" s="1333">
        <v>129.4</v>
      </c>
      <c r="Q87" s="632">
        <v>134.702</v>
      </c>
      <c r="R87" s="1041">
        <v>131.626</v>
      </c>
      <c r="S87" s="1041">
        <v>120.80999999999999</v>
      </c>
      <c r="T87" s="1333">
        <v>129.87</v>
      </c>
      <c r="U87" s="1041">
        <v>179.56</v>
      </c>
      <c r="V87" s="1041">
        <v>140.70500000000001</v>
      </c>
      <c r="W87" s="1041">
        <v>144.267</v>
      </c>
      <c r="X87" s="1333">
        <v>137.249</v>
      </c>
      <c r="Y87" s="1041">
        <v>187.99</v>
      </c>
      <c r="Z87" s="1041">
        <v>141.18899999999999</v>
      </c>
      <c r="AA87" s="1041">
        <v>139.554</v>
      </c>
      <c r="AB87" s="1333">
        <v>161.80000000000001</v>
      </c>
      <c r="AC87" s="1041">
        <v>134.19999999999999</v>
      </c>
      <c r="AD87" s="1041">
        <v>81.400000000000006</v>
      </c>
      <c r="AE87" s="1041">
        <v>100.5</v>
      </c>
      <c r="AF87" s="1333">
        <v>94.4</v>
      </c>
      <c r="AG87" s="1041">
        <v>119.7</v>
      </c>
      <c r="AH87" s="1041">
        <v>105.8</v>
      </c>
      <c r="AI87" s="1041">
        <v>177.76600000000002</v>
      </c>
      <c r="AJ87" s="1333">
        <v>312.8</v>
      </c>
      <c r="AK87" s="1041">
        <v>269.60000000000002</v>
      </c>
      <c r="AL87" s="1041">
        <v>259.7</v>
      </c>
      <c r="AM87" s="1058">
        <v>249.3</v>
      </c>
      <c r="AN87" s="976">
        <v>7.8032565214941688E-3</v>
      </c>
      <c r="AO87" s="277"/>
    </row>
    <row r="88" spans="1:41" ht="14.1" customHeight="1">
      <c r="A88" s="603"/>
      <c r="B88" s="1610" t="s">
        <v>1464</v>
      </c>
      <c r="C88" s="274"/>
      <c r="D88" s="432"/>
      <c r="E88" s="432"/>
      <c r="F88" s="431"/>
      <c r="G88" s="432"/>
      <c r="H88" s="432" t="s">
        <v>941</v>
      </c>
      <c r="I88" s="402"/>
      <c r="J88" s="278"/>
      <c r="K88" s="278"/>
      <c r="L88" s="278"/>
      <c r="M88" s="632">
        <v>359.90499999999997</v>
      </c>
      <c r="N88" s="632">
        <v>38.299999999999997</v>
      </c>
      <c r="O88" s="632">
        <v>38.274999999999999</v>
      </c>
      <c r="P88" s="1333">
        <v>38.1</v>
      </c>
      <c r="Q88" s="740">
        <v>40.935000000000002</v>
      </c>
      <c r="R88" s="1042">
        <v>39.728999999999999</v>
      </c>
      <c r="S88" s="1171">
        <v>40.655000000000001</v>
      </c>
      <c r="T88" s="1332">
        <v>36.064999999999998</v>
      </c>
      <c r="U88" s="1171">
        <v>36.768000000000001</v>
      </c>
      <c r="V88" s="1171">
        <v>36.445999999999998</v>
      </c>
      <c r="W88" s="1171">
        <v>36.143999999999998</v>
      </c>
      <c r="X88" s="1332">
        <v>40</v>
      </c>
      <c r="Y88" s="1171">
        <v>79.021000000000001</v>
      </c>
      <c r="Z88" s="1171">
        <v>36.186</v>
      </c>
      <c r="AA88" s="1171">
        <v>30.655999999999999</v>
      </c>
      <c r="AB88" s="1332">
        <v>30.4</v>
      </c>
      <c r="AC88" s="1171">
        <v>28.9</v>
      </c>
      <c r="AD88" s="1171">
        <v>115.6</v>
      </c>
      <c r="AE88" s="1171">
        <v>107.3</v>
      </c>
      <c r="AF88" s="1332">
        <v>108</v>
      </c>
      <c r="AG88" s="1171">
        <v>111.1</v>
      </c>
      <c r="AH88" s="1171">
        <v>104.4</v>
      </c>
      <c r="AI88" s="1171">
        <v>103.702</v>
      </c>
      <c r="AJ88" s="1332">
        <v>104.3</v>
      </c>
      <c r="AK88" s="1171">
        <v>26.6</v>
      </c>
      <c r="AL88" s="1171">
        <v>28</v>
      </c>
      <c r="AM88" s="1199">
        <v>31.4</v>
      </c>
      <c r="AN88" s="976">
        <v>9.8284097382638131E-4</v>
      </c>
      <c r="AO88" s="277"/>
    </row>
    <row r="89" spans="1:41" ht="14.1" customHeight="1">
      <c r="A89" s="603"/>
      <c r="B89" s="605" t="s">
        <v>997</v>
      </c>
      <c r="C89" s="274"/>
      <c r="D89" s="432"/>
      <c r="E89" s="432"/>
      <c r="F89" s="431"/>
      <c r="G89" s="432"/>
      <c r="H89" s="432" t="s">
        <v>27</v>
      </c>
      <c r="I89" s="402"/>
      <c r="J89" s="279"/>
      <c r="K89" s="279"/>
      <c r="L89" s="279"/>
      <c r="M89" s="633">
        <v>2.13</v>
      </c>
      <c r="N89" s="633">
        <v>4.2</v>
      </c>
      <c r="O89" s="633">
        <v>2.6259999999999999</v>
      </c>
      <c r="P89" s="1332">
        <v>2.5</v>
      </c>
      <c r="Q89" s="740">
        <v>1.9239999999999999</v>
      </c>
      <c r="R89" s="1042">
        <v>0.63800000000000001</v>
      </c>
      <c r="S89" s="1171">
        <v>0.31900000000000001</v>
      </c>
      <c r="T89" s="1332">
        <v>0</v>
      </c>
      <c r="U89" s="1171">
        <v>0</v>
      </c>
      <c r="V89" s="1171">
        <v>0</v>
      </c>
      <c r="W89" s="1171">
        <v>0</v>
      </c>
      <c r="X89" s="1332">
        <v>0</v>
      </c>
      <c r="Y89" s="1171">
        <v>0</v>
      </c>
      <c r="Z89" s="1171">
        <v>0</v>
      </c>
      <c r="AA89" s="1171">
        <v>0</v>
      </c>
      <c r="AB89" s="1332">
        <v>0</v>
      </c>
      <c r="AC89" s="1171">
        <v>0</v>
      </c>
      <c r="AD89" s="1171">
        <v>1.7</v>
      </c>
      <c r="AE89" s="1171">
        <v>0</v>
      </c>
      <c r="AF89" s="1332">
        <v>0</v>
      </c>
      <c r="AG89" s="1171">
        <v>0</v>
      </c>
      <c r="AH89" s="1171">
        <v>0</v>
      </c>
      <c r="AI89" s="1171">
        <v>0</v>
      </c>
      <c r="AJ89" s="1332">
        <v>2</v>
      </c>
      <c r="AK89" s="1171">
        <v>0</v>
      </c>
      <c r="AL89" s="1171">
        <v>0</v>
      </c>
      <c r="AM89" s="1199">
        <v>0</v>
      </c>
      <c r="AN89" s="976">
        <v>0</v>
      </c>
      <c r="AO89" s="277"/>
    </row>
    <row r="90" spans="1:41" ht="14.1" customHeight="1">
      <c r="A90" s="603"/>
      <c r="B90" s="605" t="s">
        <v>998</v>
      </c>
      <c r="C90" s="274"/>
      <c r="D90" s="432"/>
      <c r="E90" s="432"/>
      <c r="F90" s="432"/>
      <c r="G90" s="432" t="s">
        <v>942</v>
      </c>
      <c r="H90" s="432"/>
      <c r="I90" s="279"/>
      <c r="J90" s="279"/>
      <c r="K90" s="279"/>
      <c r="L90" s="279"/>
      <c r="M90" s="633">
        <v>11155.24</v>
      </c>
      <c r="N90" s="633">
        <v>11759.9</v>
      </c>
      <c r="O90" s="633">
        <v>10877.043</v>
      </c>
      <c r="P90" s="1333">
        <v>10969</v>
      </c>
      <c r="Q90" s="632">
        <v>10741.991</v>
      </c>
      <c r="R90" s="1041">
        <v>10441.919</v>
      </c>
      <c r="S90" s="1041">
        <v>10622.758</v>
      </c>
      <c r="T90" s="1333">
        <v>9749.4130000000005</v>
      </c>
      <c r="U90" s="1041">
        <v>11315.864</v>
      </c>
      <c r="V90" s="1041">
        <v>11687.47</v>
      </c>
      <c r="W90" s="1041">
        <v>11177.995000000001</v>
      </c>
      <c r="X90" s="1333">
        <v>10790</v>
      </c>
      <c r="Y90" s="1041">
        <v>10655.773999999999</v>
      </c>
      <c r="Z90" s="1041">
        <v>10461.308000000001</v>
      </c>
      <c r="AA90" s="1041">
        <v>10488.246999999999</v>
      </c>
      <c r="AB90" s="1333">
        <v>9735.9</v>
      </c>
      <c r="AC90" s="1041">
        <v>10382.700000000001</v>
      </c>
      <c r="AD90" s="1041">
        <v>11390.1</v>
      </c>
      <c r="AE90" s="1041">
        <v>12378.1</v>
      </c>
      <c r="AF90" s="1333">
        <v>11775.5</v>
      </c>
      <c r="AG90" s="1041">
        <v>12513.4</v>
      </c>
      <c r="AH90" s="1041">
        <v>13028.7</v>
      </c>
      <c r="AI90" s="1041">
        <v>15408.913</v>
      </c>
      <c r="AJ90" s="1333">
        <v>16409.8</v>
      </c>
      <c r="AK90" s="1041">
        <v>18183.400000000001</v>
      </c>
      <c r="AL90" s="1041">
        <v>20223.599999999999</v>
      </c>
      <c r="AM90" s="1058">
        <v>21121.5</v>
      </c>
      <c r="AN90" s="976">
        <v>0.6611170582380228</v>
      </c>
      <c r="AO90" s="277"/>
    </row>
    <row r="91" spans="1:41" ht="14.1" customHeight="1">
      <c r="A91" s="603"/>
      <c r="B91" s="605" t="s">
        <v>999</v>
      </c>
      <c r="C91" s="274"/>
      <c r="D91" s="431"/>
      <c r="E91" s="432"/>
      <c r="F91" s="432"/>
      <c r="G91" s="432" t="s">
        <v>943</v>
      </c>
      <c r="H91" s="432"/>
      <c r="I91" s="402"/>
      <c r="J91" s="278"/>
      <c r="K91" s="278"/>
      <c r="L91" s="278"/>
      <c r="M91" s="632">
        <v>1247.1600000000001</v>
      </c>
      <c r="N91" s="632">
        <v>1138.5</v>
      </c>
      <c r="O91" s="632">
        <v>1019.703</v>
      </c>
      <c r="P91" s="1332">
        <v>1049.5999999999999</v>
      </c>
      <c r="Q91" s="632">
        <v>1029.6399999999999</v>
      </c>
      <c r="R91" s="1041">
        <v>999.7940000000001</v>
      </c>
      <c r="S91" s="1041">
        <v>928.83600000000001</v>
      </c>
      <c r="T91" s="1333">
        <v>801.04100000000005</v>
      </c>
      <c r="U91" s="1041">
        <v>666.03</v>
      </c>
      <c r="V91" s="1041">
        <v>712.98299999999995</v>
      </c>
      <c r="W91" s="1041">
        <v>650.47299999999996</v>
      </c>
      <c r="X91" s="1333">
        <v>616</v>
      </c>
      <c r="Y91" s="1041">
        <v>664.16399999999999</v>
      </c>
      <c r="Z91" s="1041">
        <v>630</v>
      </c>
      <c r="AA91" s="1041">
        <v>612.17600000000004</v>
      </c>
      <c r="AB91" s="1333">
        <v>639.1</v>
      </c>
      <c r="AC91" s="1041">
        <v>539.1</v>
      </c>
      <c r="AD91" s="1041">
        <v>511.4</v>
      </c>
      <c r="AE91" s="1041">
        <v>522.5</v>
      </c>
      <c r="AF91" s="1333">
        <v>685.6</v>
      </c>
      <c r="AG91" s="1041">
        <v>745.8</v>
      </c>
      <c r="AH91" s="1041">
        <v>790.3</v>
      </c>
      <c r="AI91" s="1041">
        <v>823.66200000000003</v>
      </c>
      <c r="AJ91" s="1333">
        <v>926.1</v>
      </c>
      <c r="AK91" s="1041">
        <v>1355</v>
      </c>
      <c r="AL91" s="1041">
        <v>1454.4</v>
      </c>
      <c r="AM91" s="1058">
        <v>1783.8</v>
      </c>
      <c r="AN91" s="976">
        <v>5.5834131500366216E-2</v>
      </c>
      <c r="AO91" s="633"/>
    </row>
    <row r="92" spans="1:41" ht="14.1" customHeight="1">
      <c r="A92" s="603"/>
      <c r="B92" s="798" t="s">
        <v>1000</v>
      </c>
      <c r="C92" s="274"/>
      <c r="D92" s="432"/>
      <c r="E92" s="431"/>
      <c r="F92" s="437" t="s">
        <v>872</v>
      </c>
      <c r="G92" s="438"/>
      <c r="H92" s="438"/>
      <c r="I92" s="439"/>
      <c r="J92" s="440"/>
      <c r="K92" s="440"/>
      <c r="L92" s="440"/>
      <c r="M92" s="635">
        <v>74149.638179000001</v>
      </c>
      <c r="N92" s="635">
        <v>74834</v>
      </c>
      <c r="O92" s="635">
        <v>76008.256999999998</v>
      </c>
      <c r="P92" s="1341">
        <v>76577.8</v>
      </c>
      <c r="Q92" s="765">
        <v>78345.3</v>
      </c>
      <c r="R92" s="765">
        <v>80846.956000000006</v>
      </c>
      <c r="S92" s="1078">
        <v>83348.205999999991</v>
      </c>
      <c r="T92" s="1486">
        <v>82092.666000000012</v>
      </c>
      <c r="U92" s="1513">
        <v>84072.771999999997</v>
      </c>
      <c r="V92" s="1513">
        <v>87691.519</v>
      </c>
      <c r="W92" s="1513">
        <v>88713.132999999987</v>
      </c>
      <c r="X92" s="1486">
        <v>91101.206000000006</v>
      </c>
      <c r="Y92" s="1513">
        <v>95284.320999999996</v>
      </c>
      <c r="Z92" s="1513">
        <v>98750.253000000026</v>
      </c>
      <c r="AA92" s="1513">
        <v>102769.086</v>
      </c>
      <c r="AB92" s="1486">
        <v>103624.680463411</v>
      </c>
      <c r="AC92" s="1513">
        <v>106138.3</v>
      </c>
      <c r="AD92" s="1513">
        <v>108796.7</v>
      </c>
      <c r="AE92" s="1513">
        <v>110996.3</v>
      </c>
      <c r="AF92" s="1486">
        <v>110995</v>
      </c>
      <c r="AG92" s="1513">
        <v>110980</v>
      </c>
      <c r="AH92" s="1513">
        <v>112008.2</v>
      </c>
      <c r="AI92" s="1513">
        <v>115758.715</v>
      </c>
      <c r="AJ92" s="1486">
        <v>117547.7</v>
      </c>
      <c r="AK92" s="1513">
        <v>119085.1</v>
      </c>
      <c r="AL92" s="1513">
        <v>122077.7</v>
      </c>
      <c r="AM92" s="1621">
        <v>127601</v>
      </c>
      <c r="AN92" s="1849">
        <v>1</v>
      </c>
      <c r="AO92" s="506"/>
    </row>
    <row r="93" spans="1:41" ht="14.1" customHeight="1">
      <c r="A93" s="603"/>
      <c r="B93" s="605" t="s">
        <v>1001</v>
      </c>
      <c r="C93" s="274"/>
      <c r="D93" s="432"/>
      <c r="E93" s="432"/>
      <c r="F93" s="432"/>
      <c r="G93" s="432" t="s">
        <v>939</v>
      </c>
      <c r="H93" s="432"/>
      <c r="I93" s="402"/>
      <c r="J93" s="233"/>
      <c r="K93" s="233"/>
      <c r="L93" s="233"/>
      <c r="M93" s="633">
        <v>54635.152730000002</v>
      </c>
      <c r="N93" s="633">
        <v>55507</v>
      </c>
      <c r="O93" s="633">
        <v>56449.694000000003</v>
      </c>
      <c r="P93" s="1332">
        <v>57303</v>
      </c>
      <c r="Q93" s="632">
        <v>58764.398000000001</v>
      </c>
      <c r="R93" s="1041">
        <v>60571.123999999996</v>
      </c>
      <c r="S93" s="1041">
        <v>62805.235000000001</v>
      </c>
      <c r="T93" s="1333">
        <v>61861.856000000007</v>
      </c>
      <c r="U93" s="1041">
        <v>63284.428</v>
      </c>
      <c r="V93" s="1041">
        <v>64728.377999999997</v>
      </c>
      <c r="W93" s="1041">
        <v>65798.292999999991</v>
      </c>
      <c r="X93" s="1333">
        <v>67851.103000000003</v>
      </c>
      <c r="Y93" s="1041">
        <v>70978.807000000001</v>
      </c>
      <c r="Z93" s="1041">
        <v>73894.13400000002</v>
      </c>
      <c r="AA93" s="1041">
        <v>77189.122999999992</v>
      </c>
      <c r="AB93" s="1333">
        <v>77821.100000000006</v>
      </c>
      <c r="AC93" s="1041">
        <v>79625.600000000006</v>
      </c>
      <c r="AD93" s="1041">
        <v>81914.100000000006</v>
      </c>
      <c r="AE93" s="1041">
        <v>83377.5</v>
      </c>
      <c r="AF93" s="1333">
        <v>83289.100000000006</v>
      </c>
      <c r="AG93" s="1041">
        <v>82684</v>
      </c>
      <c r="AH93" s="1041">
        <v>84573.5</v>
      </c>
      <c r="AI93" s="1041">
        <v>87506.486999999994</v>
      </c>
      <c r="AJ93" s="1333">
        <v>89079.8</v>
      </c>
      <c r="AK93" s="1041">
        <v>90485.9</v>
      </c>
      <c r="AL93" s="1041">
        <v>92488.7</v>
      </c>
      <c r="AM93" s="1058">
        <v>97625</v>
      </c>
      <c r="AN93" s="932">
        <v>0.76508021097013346</v>
      </c>
      <c r="AO93" s="421"/>
    </row>
    <row r="94" spans="1:41" ht="14.1" customHeight="1">
      <c r="A94" s="603"/>
      <c r="B94" s="605" t="s">
        <v>1002</v>
      </c>
      <c r="C94" s="274"/>
      <c r="D94" s="432"/>
      <c r="E94" s="432"/>
      <c r="F94" s="432"/>
      <c r="G94" s="432"/>
      <c r="H94" s="432" t="s">
        <v>940</v>
      </c>
      <c r="I94" s="402"/>
      <c r="J94" s="278"/>
      <c r="K94" s="278"/>
      <c r="L94" s="278"/>
      <c r="M94" s="632">
        <v>52942.17</v>
      </c>
      <c r="N94" s="632">
        <v>54590.9</v>
      </c>
      <c r="O94" s="632">
        <v>55573.978000000003</v>
      </c>
      <c r="P94" s="1333">
        <v>56491</v>
      </c>
      <c r="Q94" s="632">
        <v>57951.152000000002</v>
      </c>
      <c r="R94" s="1041">
        <v>59822.244999999995</v>
      </c>
      <c r="S94" s="1041">
        <v>62077.496999999996</v>
      </c>
      <c r="T94" s="1333">
        <v>61171.169000000002</v>
      </c>
      <c r="U94" s="1041">
        <v>62588.131999999998</v>
      </c>
      <c r="V94" s="1041">
        <v>64043.688999999998</v>
      </c>
      <c r="W94" s="1041">
        <v>65078.364000000001</v>
      </c>
      <c r="X94" s="1333">
        <v>67200.229000000007</v>
      </c>
      <c r="Y94" s="1041">
        <v>70253.622000000003</v>
      </c>
      <c r="Z94" s="1041">
        <v>73146.001000000004</v>
      </c>
      <c r="AA94" s="1041">
        <v>76454.097999999998</v>
      </c>
      <c r="AB94" s="1333">
        <v>77108.3</v>
      </c>
      <c r="AC94" s="1041">
        <v>78918.600000000006</v>
      </c>
      <c r="AD94" s="1041">
        <v>81200</v>
      </c>
      <c r="AE94" s="1041">
        <v>82671.7</v>
      </c>
      <c r="AF94" s="1333">
        <v>82542</v>
      </c>
      <c r="AG94" s="1041">
        <v>81869</v>
      </c>
      <c r="AH94" s="1041">
        <v>83768.3</v>
      </c>
      <c r="AI94" s="1041">
        <v>86688.221999999994</v>
      </c>
      <c r="AJ94" s="1333">
        <v>88311.1</v>
      </c>
      <c r="AK94" s="1041">
        <v>89719</v>
      </c>
      <c r="AL94" s="1041">
        <v>91767</v>
      </c>
      <c r="AM94" s="1058">
        <v>96875.6</v>
      </c>
      <c r="AN94" s="932">
        <v>0.75920721624438681</v>
      </c>
      <c r="AO94" s="425"/>
    </row>
    <row r="95" spans="1:41" ht="14.1" customHeight="1">
      <c r="A95" s="163"/>
      <c r="B95" s="605" t="s">
        <v>1003</v>
      </c>
      <c r="C95" s="274"/>
      <c r="D95" s="432"/>
      <c r="E95" s="432"/>
      <c r="F95" s="432"/>
      <c r="G95" s="432"/>
      <c r="H95" s="432" t="s">
        <v>815</v>
      </c>
      <c r="I95" s="402"/>
      <c r="J95" s="278"/>
      <c r="K95" s="278"/>
      <c r="L95" s="278"/>
      <c r="M95" s="632">
        <v>761.4</v>
      </c>
      <c r="N95" s="632">
        <v>695.4</v>
      </c>
      <c r="O95" s="632">
        <v>665.75</v>
      </c>
      <c r="P95" s="1333">
        <v>604.79999999999995</v>
      </c>
      <c r="Q95" s="632">
        <v>613.78599999999994</v>
      </c>
      <c r="R95" s="1041">
        <v>553.64300000000003</v>
      </c>
      <c r="S95" s="1041">
        <v>537.63</v>
      </c>
      <c r="T95" s="1333">
        <v>498.20499999999998</v>
      </c>
      <c r="U95" s="1041">
        <v>523.08799999999997</v>
      </c>
      <c r="V95" s="1041">
        <v>516.82399999999996</v>
      </c>
      <c r="W95" s="1041">
        <v>523.24300000000005</v>
      </c>
      <c r="X95" s="1333">
        <v>468.51799999999997</v>
      </c>
      <c r="Y95" s="1041">
        <v>523.68100000000004</v>
      </c>
      <c r="Z95" s="1041">
        <v>520.19500000000005</v>
      </c>
      <c r="AA95" s="1041">
        <v>478.637</v>
      </c>
      <c r="AB95" s="1333">
        <v>428</v>
      </c>
      <c r="AC95" s="1041">
        <v>409</v>
      </c>
      <c r="AD95" s="1041">
        <v>380.4</v>
      </c>
      <c r="AE95" s="1041">
        <v>357.6</v>
      </c>
      <c r="AF95" s="1333">
        <v>379.8</v>
      </c>
      <c r="AG95" s="1041">
        <v>426.3</v>
      </c>
      <c r="AH95" s="1041">
        <v>395.9</v>
      </c>
      <c r="AI95" s="1041">
        <v>398.3</v>
      </c>
      <c r="AJ95" s="1333">
        <v>333.8</v>
      </c>
      <c r="AK95" s="1041">
        <v>348</v>
      </c>
      <c r="AL95" s="1041">
        <v>331.8</v>
      </c>
      <c r="AM95" s="1058">
        <v>357.5</v>
      </c>
      <c r="AN95" s="932">
        <v>2.80170218101739E-3</v>
      </c>
      <c r="AO95" s="425"/>
    </row>
    <row r="96" spans="1:41" ht="14.1" customHeight="1">
      <c r="A96" s="603"/>
      <c r="B96" s="605" t="s">
        <v>1004</v>
      </c>
      <c r="C96" s="274"/>
      <c r="D96" s="432"/>
      <c r="E96" s="432"/>
      <c r="F96" s="431"/>
      <c r="G96" s="432"/>
      <c r="H96" s="432" t="s">
        <v>941</v>
      </c>
      <c r="J96" s="278"/>
      <c r="K96" s="278"/>
      <c r="L96" s="278"/>
      <c r="M96" s="632">
        <v>799.37</v>
      </c>
      <c r="N96" s="632">
        <v>76.8</v>
      </c>
      <c r="O96" s="632">
        <v>73.355000000000004</v>
      </c>
      <c r="P96" s="1333">
        <v>79.599999999999994</v>
      </c>
      <c r="Q96" s="632">
        <v>79.844000000000008</v>
      </c>
      <c r="R96" s="1041">
        <v>74.522999999999996</v>
      </c>
      <c r="S96" s="1041">
        <v>64.974999999999994</v>
      </c>
      <c r="T96" s="1333">
        <v>68.123999999999995</v>
      </c>
      <c r="U96" s="1041">
        <v>57.561</v>
      </c>
      <c r="V96" s="1041">
        <v>54.344999999999999</v>
      </c>
      <c r="W96" s="1041">
        <v>84.453000000000003</v>
      </c>
      <c r="X96" s="1333">
        <v>75.126000000000005</v>
      </c>
      <c r="Y96" s="1041">
        <v>104.15900000000001</v>
      </c>
      <c r="Z96" s="1041">
        <v>128.142</v>
      </c>
      <c r="AA96" s="1041">
        <v>159.46600000000001</v>
      </c>
      <c r="AB96" s="1333">
        <v>180.7</v>
      </c>
      <c r="AC96" s="1041">
        <v>212.9</v>
      </c>
      <c r="AD96" s="1041">
        <v>244</v>
      </c>
      <c r="AE96" s="1041">
        <v>251.3</v>
      </c>
      <c r="AF96" s="1333">
        <v>241.9</v>
      </c>
      <c r="AG96" s="1041">
        <v>281.89999999999998</v>
      </c>
      <c r="AH96" s="1041">
        <v>298.2</v>
      </c>
      <c r="AI96" s="1041">
        <v>305.447</v>
      </c>
      <c r="AJ96" s="1333">
        <v>314.3</v>
      </c>
      <c r="AK96" s="1041">
        <v>316.39999999999998</v>
      </c>
      <c r="AL96" s="1041">
        <v>294.89999999999998</v>
      </c>
      <c r="AM96" s="1058">
        <v>292.10000000000002</v>
      </c>
      <c r="AN96" s="932">
        <v>2.2891670127977055E-3</v>
      </c>
      <c r="AO96" s="425"/>
    </row>
    <row r="97" spans="1:41" ht="14.1" customHeight="1">
      <c r="A97" s="603"/>
      <c r="B97" s="605" t="s">
        <v>1005</v>
      </c>
      <c r="C97" s="274"/>
      <c r="D97" s="432"/>
      <c r="E97" s="432"/>
      <c r="F97" s="431"/>
      <c r="G97" s="432"/>
      <c r="H97" s="432" t="s">
        <v>27</v>
      </c>
      <c r="I97" s="402"/>
      <c r="J97" s="278"/>
      <c r="K97" s="278"/>
      <c r="L97" s="278"/>
      <c r="M97" s="632">
        <v>132.22</v>
      </c>
      <c r="N97" s="632">
        <v>143.4</v>
      </c>
      <c r="O97" s="632">
        <v>136.61099999999999</v>
      </c>
      <c r="P97" s="1333">
        <v>128</v>
      </c>
      <c r="Q97" s="740">
        <v>119.61600000000001</v>
      </c>
      <c r="R97" s="1042">
        <v>120.71300000000001</v>
      </c>
      <c r="S97" s="1171">
        <v>125.133</v>
      </c>
      <c r="T97" s="1332">
        <v>124.358</v>
      </c>
      <c r="U97" s="1171">
        <v>115.64700000000001</v>
      </c>
      <c r="V97" s="1171">
        <v>113.52</v>
      </c>
      <c r="W97" s="1171">
        <v>112.233</v>
      </c>
      <c r="X97" s="1332">
        <v>107.23</v>
      </c>
      <c r="Y97" s="1171">
        <v>97.344999999999999</v>
      </c>
      <c r="Z97" s="1171">
        <v>99.796000000000006</v>
      </c>
      <c r="AA97" s="1171">
        <v>96.921999999999997</v>
      </c>
      <c r="AB97" s="1332">
        <v>104.1</v>
      </c>
      <c r="AC97" s="1171">
        <v>85.1</v>
      </c>
      <c r="AD97" s="1171">
        <v>89.7</v>
      </c>
      <c r="AE97" s="1171">
        <v>96.9</v>
      </c>
      <c r="AF97" s="1332">
        <v>125.4</v>
      </c>
      <c r="AG97" s="1171">
        <v>106.8</v>
      </c>
      <c r="AH97" s="1171">
        <v>111.1</v>
      </c>
      <c r="AI97" s="1171">
        <v>114.518</v>
      </c>
      <c r="AJ97" s="1332">
        <v>120.6</v>
      </c>
      <c r="AK97" s="1171">
        <v>102.5</v>
      </c>
      <c r="AL97" s="1171">
        <v>95</v>
      </c>
      <c r="AM97" s="1199">
        <v>99.8</v>
      </c>
      <c r="AN97" s="932">
        <v>7.8212553193156796E-4</v>
      </c>
      <c r="AO97" s="425"/>
    </row>
    <row r="98" spans="1:41" ht="14.1" customHeight="1">
      <c r="A98" s="603"/>
      <c r="B98" s="605" t="s">
        <v>1006</v>
      </c>
      <c r="C98" s="274"/>
      <c r="D98" s="432"/>
      <c r="E98" s="432"/>
      <c r="F98" s="432"/>
      <c r="G98" s="432" t="s">
        <v>942</v>
      </c>
      <c r="H98" s="432"/>
      <c r="I98" s="402"/>
      <c r="J98" s="279"/>
      <c r="K98" s="279"/>
      <c r="L98" s="279"/>
      <c r="M98" s="633">
        <v>10999.2569</v>
      </c>
      <c r="N98" s="633">
        <v>10839</v>
      </c>
      <c r="O98" s="633">
        <v>10971.875</v>
      </c>
      <c r="P98" s="1333">
        <v>10684.7</v>
      </c>
      <c r="Q98" s="632">
        <v>10953.8</v>
      </c>
      <c r="R98" s="1041">
        <v>11402.655999999999</v>
      </c>
      <c r="S98" s="1041">
        <v>11352.561</v>
      </c>
      <c r="T98" s="1333">
        <v>11046.822</v>
      </c>
      <c r="U98" s="1041">
        <v>11259.355</v>
      </c>
      <c r="V98" s="1041">
        <v>12035.66</v>
      </c>
      <c r="W98" s="1041">
        <v>11838.513999999999</v>
      </c>
      <c r="X98" s="1333">
        <v>11691.901</v>
      </c>
      <c r="Y98" s="1041">
        <v>12120.061</v>
      </c>
      <c r="Z98" s="1041">
        <v>12270.432000000001</v>
      </c>
      <c r="AA98" s="1041">
        <v>12269.001</v>
      </c>
      <c r="AB98" s="1333">
        <v>12195.8</v>
      </c>
      <c r="AC98" s="1041">
        <v>12562.3</v>
      </c>
      <c r="AD98" s="1041">
        <v>12508.2</v>
      </c>
      <c r="AE98" s="1041">
        <v>12920.2</v>
      </c>
      <c r="AF98" s="1333">
        <v>12878.3</v>
      </c>
      <c r="AG98" s="1041">
        <v>13258.3</v>
      </c>
      <c r="AH98" s="1041">
        <v>12088.8</v>
      </c>
      <c r="AI98" s="1041">
        <v>12586.552</v>
      </c>
      <c r="AJ98" s="1333">
        <v>12813.2</v>
      </c>
      <c r="AK98" s="1041">
        <v>12724.8</v>
      </c>
      <c r="AL98" s="1041">
        <v>13253.9</v>
      </c>
      <c r="AM98" s="1058">
        <v>13270.5</v>
      </c>
      <c r="AN98" s="932">
        <v>0.1039999686522833</v>
      </c>
      <c r="AO98" s="633"/>
    </row>
    <row r="99" spans="1:41" ht="14.1" customHeight="1">
      <c r="A99" s="603"/>
      <c r="B99" s="605" t="s">
        <v>1007</v>
      </c>
      <c r="C99" s="274"/>
      <c r="D99" s="431"/>
      <c r="E99" s="432"/>
      <c r="F99" s="432"/>
      <c r="G99" s="432" t="s">
        <v>943</v>
      </c>
      <c r="H99" s="432"/>
      <c r="I99" s="231"/>
      <c r="J99" s="231"/>
      <c r="K99" s="231"/>
      <c r="L99" s="231"/>
      <c r="M99" s="632">
        <v>8515.2285489999995</v>
      </c>
      <c r="N99" s="632">
        <v>8488</v>
      </c>
      <c r="O99" s="632">
        <v>8586.6880000000001</v>
      </c>
      <c r="P99" s="1332">
        <v>8590.1</v>
      </c>
      <c r="Q99" s="632">
        <v>8627.0509999999995</v>
      </c>
      <c r="R99" s="1041">
        <v>8873.1759999999995</v>
      </c>
      <c r="S99" s="1041">
        <v>9190.41</v>
      </c>
      <c r="T99" s="1333">
        <v>9183.9879999999994</v>
      </c>
      <c r="U99" s="1041">
        <v>9528.9889999999996</v>
      </c>
      <c r="V99" s="1041">
        <v>10927.481</v>
      </c>
      <c r="W99" s="1041">
        <v>11076.325999999999</v>
      </c>
      <c r="X99" s="1333">
        <v>11558.201999999999</v>
      </c>
      <c r="Y99" s="1041">
        <v>12185.453</v>
      </c>
      <c r="Z99" s="1041">
        <v>12585.687</v>
      </c>
      <c r="AA99" s="1041">
        <v>13310.962</v>
      </c>
      <c r="AB99" s="1333">
        <v>13607.8</v>
      </c>
      <c r="AC99" s="1041">
        <v>13950.4</v>
      </c>
      <c r="AD99" s="1041">
        <v>14374.5</v>
      </c>
      <c r="AE99" s="1041">
        <v>14698.6</v>
      </c>
      <c r="AF99" s="1333">
        <v>14827.6</v>
      </c>
      <c r="AG99" s="1041">
        <v>15037.7</v>
      </c>
      <c r="AH99" s="1041">
        <v>15345.9</v>
      </c>
      <c r="AI99" s="1041">
        <v>15665.676000000001</v>
      </c>
      <c r="AJ99" s="1333">
        <v>15654.7</v>
      </c>
      <c r="AK99" s="1041">
        <v>15874.4</v>
      </c>
      <c r="AL99" s="1041">
        <v>16335.1</v>
      </c>
      <c r="AM99" s="1058">
        <v>16705.5</v>
      </c>
      <c r="AN99" s="932">
        <v>0.13091982037758323</v>
      </c>
      <c r="AO99" s="633"/>
    </row>
    <row r="100" spans="1:41" ht="14.1" customHeight="1" thickBot="1">
      <c r="A100" s="603"/>
      <c r="B100" s="605" t="s">
        <v>1008</v>
      </c>
      <c r="C100" s="274"/>
      <c r="D100" s="431"/>
      <c r="E100" s="426" t="s">
        <v>29</v>
      </c>
      <c r="F100" s="426"/>
      <c r="G100" s="426"/>
      <c r="H100" s="275"/>
      <c r="I100" s="275"/>
      <c r="J100" s="426"/>
      <c r="K100" s="275"/>
      <c r="L100" s="275"/>
      <c r="M100" s="630">
        <v>107388.34</v>
      </c>
      <c r="N100" s="630">
        <v>108024.6</v>
      </c>
      <c r="O100" s="630">
        <v>109431.511</v>
      </c>
      <c r="P100" s="1339">
        <v>113427.1</v>
      </c>
      <c r="Q100" s="739">
        <v>114425.63999999998</v>
      </c>
      <c r="R100" s="1040">
        <v>116482.21</v>
      </c>
      <c r="S100" s="1170">
        <v>120001.76400000001</v>
      </c>
      <c r="T100" s="1339">
        <v>119720.30899999999</v>
      </c>
      <c r="U100" s="1170">
        <v>119499.87400000001</v>
      </c>
      <c r="V100" s="1170">
        <v>121998.527</v>
      </c>
      <c r="W100" s="1170">
        <v>125673.356</v>
      </c>
      <c r="X100" s="1339">
        <v>130352.76</v>
      </c>
      <c r="Y100" s="1170">
        <v>132807.08499999999</v>
      </c>
      <c r="Z100" s="1170">
        <v>133135.41200000001</v>
      </c>
      <c r="AA100" s="1170">
        <v>135629.413</v>
      </c>
      <c r="AB100" s="1339">
        <v>138747.98507832101</v>
      </c>
      <c r="AC100" s="1170">
        <v>137550.79999999999</v>
      </c>
      <c r="AD100" s="1170">
        <v>136525.20000000001</v>
      </c>
      <c r="AE100" s="1170">
        <v>134642.9</v>
      </c>
      <c r="AF100" s="1339">
        <v>133793</v>
      </c>
      <c r="AG100" s="1170">
        <v>130798</v>
      </c>
      <c r="AH100" s="1170">
        <v>131412.9</v>
      </c>
      <c r="AI100" s="1170">
        <v>132921.269</v>
      </c>
      <c r="AJ100" s="1339">
        <v>136310.39999999999</v>
      </c>
      <c r="AK100" s="1170">
        <v>135988.70000000001</v>
      </c>
      <c r="AL100" s="1170">
        <v>136776.1</v>
      </c>
      <c r="AM100" s="1197">
        <v>145214.70000000001</v>
      </c>
      <c r="AN100" s="975">
        <v>1</v>
      </c>
      <c r="AO100" s="506"/>
    </row>
    <row r="101" spans="1:41" ht="14.1" customHeight="1" thickTop="1">
      <c r="A101" s="603"/>
      <c r="B101" s="1610" t="s">
        <v>1325</v>
      </c>
      <c r="C101" s="274"/>
      <c r="D101" s="432"/>
      <c r="E101" s="432"/>
      <c r="F101" s="432"/>
      <c r="G101" s="432" t="s">
        <v>939</v>
      </c>
      <c r="H101" s="432"/>
      <c r="I101" s="441"/>
      <c r="J101" s="442"/>
      <c r="K101" s="442"/>
      <c r="L101" s="442"/>
      <c r="M101" s="631">
        <v>59497.2</v>
      </c>
      <c r="N101" s="631">
        <v>57811.3</v>
      </c>
      <c r="O101" s="631">
        <v>58018.387000000002</v>
      </c>
      <c r="P101" s="1415">
        <v>58796.9</v>
      </c>
      <c r="Q101" s="631">
        <v>59107.675000000003</v>
      </c>
      <c r="R101" s="1043">
        <v>61648.906999999992</v>
      </c>
      <c r="S101" s="1171">
        <v>63775.153000000006</v>
      </c>
      <c r="T101" s="1332">
        <v>64029.754999999997</v>
      </c>
      <c r="U101" s="1171">
        <v>63824.084999999999</v>
      </c>
      <c r="V101" s="1171">
        <v>64493.86</v>
      </c>
      <c r="W101" s="1171">
        <v>64161.411</v>
      </c>
      <c r="X101" s="1332">
        <v>64656.055999999997</v>
      </c>
      <c r="Y101" s="1171">
        <v>64749.015999999996</v>
      </c>
      <c r="Z101" s="1171">
        <v>63504.723000000005</v>
      </c>
      <c r="AA101" s="1171">
        <v>64300.792000000001</v>
      </c>
      <c r="AB101" s="1332">
        <v>65372.2</v>
      </c>
      <c r="AC101" s="1171">
        <v>64238.1</v>
      </c>
      <c r="AD101" s="1171">
        <v>63621.8</v>
      </c>
      <c r="AE101" s="1171">
        <v>62802.7</v>
      </c>
      <c r="AF101" s="1332">
        <v>63206.6</v>
      </c>
      <c r="AG101" s="1171">
        <v>63015.1</v>
      </c>
      <c r="AH101" s="1171">
        <v>63523.5</v>
      </c>
      <c r="AI101" s="1171">
        <v>64546.137999999999</v>
      </c>
      <c r="AJ101" s="1332">
        <v>66541.399999999994</v>
      </c>
      <c r="AK101" s="1171">
        <v>66989.600000000006</v>
      </c>
      <c r="AL101" s="1171">
        <v>67833.8</v>
      </c>
      <c r="AM101" s="1199">
        <v>73702.600000000006</v>
      </c>
      <c r="AN101" s="932">
        <v>0.50754228049915062</v>
      </c>
      <c r="AO101" s="506"/>
    </row>
    <row r="102" spans="1:41" ht="14.1" customHeight="1">
      <c r="A102" s="603"/>
      <c r="B102" s="1610" t="s">
        <v>1621</v>
      </c>
      <c r="C102" s="274"/>
      <c r="D102" s="432"/>
      <c r="E102" s="432"/>
      <c r="F102" s="432"/>
      <c r="G102" s="432"/>
      <c r="H102" s="432" t="s">
        <v>940</v>
      </c>
      <c r="I102" s="402"/>
      <c r="J102" s="233"/>
      <c r="K102" s="233"/>
      <c r="L102" s="233"/>
      <c r="M102" s="633">
        <v>58090.91</v>
      </c>
      <c r="N102" s="633">
        <v>56518.2</v>
      </c>
      <c r="O102" s="633">
        <v>56721.152000000002</v>
      </c>
      <c r="P102" s="1332">
        <v>57464.2</v>
      </c>
      <c r="Q102" s="632">
        <v>57826.590000000004</v>
      </c>
      <c r="R102" s="1041">
        <v>60354.398999999998</v>
      </c>
      <c r="S102" s="1041">
        <v>62457.129000000001</v>
      </c>
      <c r="T102" s="1333">
        <v>62672.434999999998</v>
      </c>
      <c r="U102" s="1041">
        <v>62529.152999999998</v>
      </c>
      <c r="V102" s="1041">
        <v>63255.315999999999</v>
      </c>
      <c r="W102" s="1041">
        <v>62907.18</v>
      </c>
      <c r="X102" s="1333">
        <v>63363.203000000001</v>
      </c>
      <c r="Y102" s="1041">
        <v>63413.120999999999</v>
      </c>
      <c r="Z102" s="1041">
        <v>62142.65</v>
      </c>
      <c r="AA102" s="1041">
        <v>62909.081000000006</v>
      </c>
      <c r="AB102" s="1333">
        <v>63934.400000000001</v>
      </c>
      <c r="AC102" s="1041">
        <v>62831.3</v>
      </c>
      <c r="AD102" s="1041">
        <v>62205</v>
      </c>
      <c r="AE102" s="1041">
        <v>61353.7</v>
      </c>
      <c r="AF102" s="1333">
        <v>61664.4</v>
      </c>
      <c r="AG102" s="1041">
        <v>61498.6</v>
      </c>
      <c r="AH102" s="1041">
        <v>62018.2</v>
      </c>
      <c r="AI102" s="1041">
        <v>63006.894999999997</v>
      </c>
      <c r="AJ102" s="1333">
        <v>65090.1</v>
      </c>
      <c r="AK102" s="1041">
        <v>65616.2</v>
      </c>
      <c r="AL102" s="1041">
        <v>66447.399999999994</v>
      </c>
      <c r="AM102" s="1058">
        <v>72278.399999999994</v>
      </c>
      <c r="AN102" s="932">
        <v>0.49773473346706626</v>
      </c>
      <c r="AO102" s="421"/>
    </row>
    <row r="103" spans="1:41" ht="14.1" customHeight="1">
      <c r="A103" s="161"/>
      <c r="B103" s="605" t="s">
        <v>1140</v>
      </c>
      <c r="C103" s="274"/>
      <c r="D103" s="432"/>
      <c r="E103" s="432"/>
      <c r="F103" s="432"/>
      <c r="G103" s="432"/>
      <c r="H103" s="432" t="s">
        <v>815</v>
      </c>
      <c r="I103" s="402"/>
      <c r="J103" s="231"/>
      <c r="K103" s="231"/>
      <c r="L103" s="231"/>
      <c r="M103" s="632">
        <v>876.02</v>
      </c>
      <c r="N103" s="632">
        <v>881.3</v>
      </c>
      <c r="O103" s="632">
        <v>901.279</v>
      </c>
      <c r="P103" s="1333">
        <v>934.8</v>
      </c>
      <c r="Q103" s="632">
        <v>895.60900000000004</v>
      </c>
      <c r="R103" s="1041">
        <v>903.40899999999999</v>
      </c>
      <c r="S103" s="1041">
        <v>934.65200000000004</v>
      </c>
      <c r="T103" s="1333">
        <v>947.99599999999998</v>
      </c>
      <c r="U103" s="1041">
        <v>915.56799999999998</v>
      </c>
      <c r="V103" s="1041">
        <v>896.56299999999999</v>
      </c>
      <c r="W103" s="1041">
        <v>923.93200000000002</v>
      </c>
      <c r="X103" s="1333">
        <v>964.90300000000002</v>
      </c>
      <c r="Y103" s="1041">
        <v>988.54300000000001</v>
      </c>
      <c r="Z103" s="1041">
        <v>1042.703</v>
      </c>
      <c r="AA103" s="1041">
        <v>1102.9459999999999</v>
      </c>
      <c r="AB103" s="1333">
        <v>1171.8</v>
      </c>
      <c r="AC103" s="1041">
        <v>1170.5</v>
      </c>
      <c r="AD103" s="1041">
        <v>1204</v>
      </c>
      <c r="AE103" s="1041">
        <v>1256.8</v>
      </c>
      <c r="AF103" s="1333">
        <v>1376</v>
      </c>
      <c r="AG103" s="1041">
        <v>1375.7</v>
      </c>
      <c r="AH103" s="1041">
        <v>1381.6</v>
      </c>
      <c r="AI103" s="1041">
        <v>1427.4879999999998</v>
      </c>
      <c r="AJ103" s="1333">
        <v>1351.6</v>
      </c>
      <c r="AK103" s="1041">
        <v>1284.2</v>
      </c>
      <c r="AL103" s="1041">
        <v>1306</v>
      </c>
      <c r="AM103" s="1058">
        <v>1350.4</v>
      </c>
      <c r="AN103" s="932">
        <v>9.2993340205915799E-3</v>
      </c>
      <c r="AO103" s="633"/>
    </row>
    <row r="104" spans="1:41" ht="14.1" customHeight="1">
      <c r="A104" s="161"/>
      <c r="B104" s="605" t="s">
        <v>1009</v>
      </c>
      <c r="C104" s="274"/>
      <c r="D104" s="432"/>
      <c r="E104" s="432"/>
      <c r="F104" s="431"/>
      <c r="G104" s="432"/>
      <c r="H104" s="432" t="s">
        <v>941</v>
      </c>
      <c r="I104" s="402"/>
      <c r="J104" s="231"/>
      <c r="K104" s="231"/>
      <c r="L104" s="231"/>
      <c r="M104" s="632">
        <v>530.27</v>
      </c>
      <c r="N104" s="632">
        <v>411.8</v>
      </c>
      <c r="O104" s="632">
        <v>395.95600000000002</v>
      </c>
      <c r="P104" s="1332">
        <v>398</v>
      </c>
      <c r="Q104" s="632">
        <v>385.476</v>
      </c>
      <c r="R104" s="1041">
        <v>391.09899999999999</v>
      </c>
      <c r="S104" s="1041">
        <v>383.37199999999996</v>
      </c>
      <c r="T104" s="1333">
        <v>409.32400000000001</v>
      </c>
      <c r="U104" s="1041">
        <v>379.36399999999998</v>
      </c>
      <c r="V104" s="1041">
        <v>341.98099999999999</v>
      </c>
      <c r="W104" s="1041">
        <v>330.29899999999998</v>
      </c>
      <c r="X104" s="1333">
        <v>327.95</v>
      </c>
      <c r="Y104" s="1041">
        <v>347.35199999999998</v>
      </c>
      <c r="Z104" s="1041">
        <v>319.37</v>
      </c>
      <c r="AA104" s="1041">
        <v>288.76499999999999</v>
      </c>
      <c r="AB104" s="1333">
        <v>266</v>
      </c>
      <c r="AC104" s="1041">
        <v>236.4</v>
      </c>
      <c r="AD104" s="1041">
        <v>212.8</v>
      </c>
      <c r="AE104" s="1041">
        <v>192.2</v>
      </c>
      <c r="AF104" s="1333">
        <v>166.2</v>
      </c>
      <c r="AG104" s="1041">
        <v>140.80000000000001</v>
      </c>
      <c r="AH104" s="1041">
        <v>123.7</v>
      </c>
      <c r="AI104" s="1041">
        <v>111.755</v>
      </c>
      <c r="AJ104" s="1333">
        <v>99.7</v>
      </c>
      <c r="AK104" s="1041">
        <v>89.2</v>
      </c>
      <c r="AL104" s="1041">
        <v>80.400000000000006</v>
      </c>
      <c r="AM104" s="1058">
        <v>73.8</v>
      </c>
      <c r="AN104" s="932">
        <v>5.0821301149263809E-4</v>
      </c>
      <c r="AO104" s="633"/>
    </row>
    <row r="105" spans="1:41" ht="14.1" customHeight="1">
      <c r="A105" s="161"/>
      <c r="B105" s="133"/>
      <c r="C105" s="274"/>
      <c r="D105" s="432"/>
      <c r="E105" s="432"/>
      <c r="F105" s="431"/>
      <c r="G105" s="432"/>
      <c r="H105" s="432" t="s">
        <v>27</v>
      </c>
      <c r="J105" s="231"/>
      <c r="K105" s="231"/>
      <c r="L105" s="231"/>
      <c r="M105" s="632">
        <v>0</v>
      </c>
      <c r="N105" s="632">
        <v>0</v>
      </c>
      <c r="O105" s="632">
        <v>0</v>
      </c>
      <c r="P105" s="1332">
        <v>0</v>
      </c>
      <c r="Q105" s="632">
        <v>0</v>
      </c>
      <c r="R105" s="1041">
        <v>0</v>
      </c>
      <c r="S105" s="1041">
        <v>0</v>
      </c>
      <c r="T105" s="1333">
        <v>0</v>
      </c>
      <c r="U105" s="1041">
        <v>0</v>
      </c>
      <c r="V105" s="1041">
        <v>0</v>
      </c>
      <c r="W105" s="1041">
        <v>0</v>
      </c>
      <c r="X105" s="1333">
        <v>0</v>
      </c>
      <c r="Y105" s="1041">
        <v>0</v>
      </c>
      <c r="Z105" s="1041">
        <v>0</v>
      </c>
      <c r="AA105" s="1041">
        <v>0</v>
      </c>
      <c r="AB105" s="1333">
        <v>0</v>
      </c>
      <c r="AC105" s="1041">
        <v>0</v>
      </c>
      <c r="AD105" s="1041">
        <v>0</v>
      </c>
      <c r="AE105" s="1041">
        <v>0</v>
      </c>
      <c r="AF105" s="1333">
        <v>0</v>
      </c>
      <c r="AG105" s="1041">
        <v>0</v>
      </c>
      <c r="AH105" s="1041">
        <v>0</v>
      </c>
      <c r="AI105" s="1041">
        <v>0</v>
      </c>
      <c r="AJ105" s="1333">
        <v>0</v>
      </c>
      <c r="AK105" s="1041">
        <v>0</v>
      </c>
      <c r="AL105" s="1041">
        <v>0</v>
      </c>
      <c r="AM105" s="1058">
        <v>0</v>
      </c>
      <c r="AN105" s="932">
        <v>0</v>
      </c>
      <c r="AO105" s="633"/>
    </row>
    <row r="106" spans="1:41" ht="14.1" customHeight="1">
      <c r="A106" s="4"/>
      <c r="B106" s="133"/>
      <c r="C106" s="274"/>
      <c r="D106" s="432"/>
      <c r="E106" s="432"/>
      <c r="F106" s="432"/>
      <c r="G106" s="432" t="s">
        <v>942</v>
      </c>
      <c r="H106" s="432"/>
      <c r="I106" s="402"/>
      <c r="J106" s="231"/>
      <c r="K106" s="231"/>
      <c r="L106" s="231"/>
      <c r="M106" s="632">
        <v>22508.33</v>
      </c>
      <c r="N106" s="632">
        <v>21543.200000000001</v>
      </c>
      <c r="O106" s="632">
        <v>21963.274000000001</v>
      </c>
      <c r="P106" s="1333">
        <v>23309.200000000001</v>
      </c>
      <c r="Q106" s="632">
        <v>23595.144</v>
      </c>
      <c r="R106" s="1041">
        <v>23630.143</v>
      </c>
      <c r="S106" s="1041">
        <v>24897.110999999997</v>
      </c>
      <c r="T106" s="1333">
        <v>23768.952000000001</v>
      </c>
      <c r="U106" s="1041">
        <v>23996.678</v>
      </c>
      <c r="V106" s="1041">
        <v>25154.554</v>
      </c>
      <c r="W106" s="1041">
        <v>27587.38</v>
      </c>
      <c r="X106" s="1333">
        <v>28826.576000000001</v>
      </c>
      <c r="Y106" s="1041">
        <v>29320.915000000001</v>
      </c>
      <c r="Z106" s="1041">
        <v>29567.383999999998</v>
      </c>
      <c r="AA106" s="1041">
        <v>29298.296000000002</v>
      </c>
      <c r="AB106" s="1333">
        <v>28670.2</v>
      </c>
      <c r="AC106" s="1041">
        <v>27499</v>
      </c>
      <c r="AD106" s="1041">
        <v>26644</v>
      </c>
      <c r="AE106" s="1041">
        <v>25578.3</v>
      </c>
      <c r="AF106" s="1333">
        <v>24883.4</v>
      </c>
      <c r="AG106" s="1041">
        <v>24018.400000000001</v>
      </c>
      <c r="AH106" s="1041">
        <v>24251.200000000001</v>
      </c>
      <c r="AI106" s="1041">
        <v>24334.857</v>
      </c>
      <c r="AJ106" s="1333">
        <v>24353.200000000001</v>
      </c>
      <c r="AK106" s="1041">
        <v>23746.9</v>
      </c>
      <c r="AL106" s="1041">
        <v>23441.599999999999</v>
      </c>
      <c r="AM106" s="1058">
        <v>25035.599999999999</v>
      </c>
      <c r="AN106" s="932">
        <v>0.17240403347594974</v>
      </c>
      <c r="AO106" s="633"/>
    </row>
    <row r="107" spans="1:41" ht="14.1" customHeight="1">
      <c r="A107" s="139"/>
      <c r="B107" s="133"/>
      <c r="C107" s="274"/>
      <c r="D107" s="431"/>
      <c r="E107" s="432"/>
      <c r="F107" s="432"/>
      <c r="G107" s="432" t="s">
        <v>943</v>
      </c>
      <c r="H107" s="432"/>
      <c r="I107" s="402"/>
      <c r="J107" s="231"/>
      <c r="K107" s="231"/>
      <c r="L107" s="231"/>
      <c r="M107" s="632">
        <v>25382.81</v>
      </c>
      <c r="N107" s="632">
        <v>28670.1</v>
      </c>
      <c r="O107" s="632">
        <v>29449.85</v>
      </c>
      <c r="P107" s="1332">
        <v>31321</v>
      </c>
      <c r="Q107" s="632">
        <v>31722.778999999999</v>
      </c>
      <c r="R107" s="1041">
        <v>31203.159999999996</v>
      </c>
      <c r="S107" s="1041">
        <v>31329.5</v>
      </c>
      <c r="T107" s="1333">
        <v>31921.601999999999</v>
      </c>
      <c r="U107" s="1041">
        <v>31679.111000000001</v>
      </c>
      <c r="V107" s="1041">
        <v>32350.113000000001</v>
      </c>
      <c r="W107" s="1041">
        <v>33924.569000000003</v>
      </c>
      <c r="X107" s="1333">
        <v>36870.127999999997</v>
      </c>
      <c r="Y107" s="1041">
        <v>38737.154000000002</v>
      </c>
      <c r="Z107" s="1041">
        <v>40063.305</v>
      </c>
      <c r="AA107" s="1041">
        <v>42030.324999999997</v>
      </c>
      <c r="AB107" s="1333">
        <v>44705.599999999999</v>
      </c>
      <c r="AC107" s="1041">
        <v>45813.7</v>
      </c>
      <c r="AD107" s="1041">
        <v>46259.4</v>
      </c>
      <c r="AE107" s="1041">
        <v>46261.9</v>
      </c>
      <c r="AF107" s="1333">
        <v>45703</v>
      </c>
      <c r="AG107" s="1041">
        <v>43764.5</v>
      </c>
      <c r="AH107" s="1041">
        <v>43638.2</v>
      </c>
      <c r="AI107" s="1041">
        <v>44040.273999999998</v>
      </c>
      <c r="AJ107" s="1333">
        <v>45415.8</v>
      </c>
      <c r="AK107" s="1041">
        <v>45252.2</v>
      </c>
      <c r="AL107" s="1041">
        <v>45500.7</v>
      </c>
      <c r="AM107" s="1058">
        <v>46476.5</v>
      </c>
      <c r="AN107" s="932">
        <v>0.32005368602489964</v>
      </c>
      <c r="AO107" s="633"/>
    </row>
    <row r="108" spans="1:41" ht="14.1" customHeight="1" thickBot="1">
      <c r="A108" s="4"/>
      <c r="B108" s="133"/>
      <c r="C108" s="274"/>
      <c r="D108" s="432"/>
      <c r="E108" s="426" t="s">
        <v>861</v>
      </c>
      <c r="F108" s="426"/>
      <c r="G108" s="426"/>
      <c r="H108" s="275"/>
      <c r="I108" s="275"/>
      <c r="J108" s="426"/>
      <c r="K108" s="275"/>
      <c r="L108" s="275"/>
      <c r="M108" s="630">
        <v>2596.1509999999998</v>
      </c>
      <c r="N108" s="630">
        <v>2464.5</v>
      </c>
      <c r="O108" s="630">
        <v>2415.8820000000001</v>
      </c>
      <c r="P108" s="1339">
        <v>2309.5</v>
      </c>
      <c r="Q108" s="739">
        <v>2244.2699999999995</v>
      </c>
      <c r="R108" s="1040">
        <v>2157.73</v>
      </c>
      <c r="S108" s="1170">
        <v>2072.7609999999995</v>
      </c>
      <c r="T108" s="1339">
        <v>1996.2240000000002</v>
      </c>
      <c r="U108" s="1170">
        <v>1973.213</v>
      </c>
      <c r="V108" s="1170">
        <v>1970.355</v>
      </c>
      <c r="W108" s="1170">
        <v>1936.442</v>
      </c>
      <c r="X108" s="1339">
        <v>2091.7830000000004</v>
      </c>
      <c r="Y108" s="1170">
        <v>1944.7170000000001</v>
      </c>
      <c r="Z108" s="1170">
        <v>1925.127</v>
      </c>
      <c r="AA108" s="1170">
        <v>2004.1619999999998</v>
      </c>
      <c r="AB108" s="1339">
        <v>2051.7081808309999</v>
      </c>
      <c r="AC108" s="1170">
        <v>1940.3</v>
      </c>
      <c r="AD108" s="1170">
        <v>2636.6</v>
      </c>
      <c r="AE108" s="1170">
        <v>2555.1999999999998</v>
      </c>
      <c r="AF108" s="1339">
        <v>3390.2</v>
      </c>
      <c r="AG108" s="1170">
        <v>3098.1</v>
      </c>
      <c r="AH108" s="1170">
        <v>2664.3</v>
      </c>
      <c r="AI108" s="1170">
        <v>2202.7129999999997</v>
      </c>
      <c r="AJ108" s="1339">
        <v>3319</v>
      </c>
      <c r="AK108" s="1170">
        <v>3201.6</v>
      </c>
      <c r="AL108" s="1170">
        <v>2770.7</v>
      </c>
      <c r="AM108" s="1197">
        <v>2807.7</v>
      </c>
      <c r="AN108" s="975">
        <v>1</v>
      </c>
      <c r="AO108" s="506"/>
    </row>
    <row r="109" spans="1:41" ht="14.1" customHeight="1" thickTop="1">
      <c r="A109" s="4"/>
      <c r="B109" s="133"/>
      <c r="C109" s="274"/>
      <c r="D109" s="432"/>
      <c r="E109" s="432"/>
      <c r="F109" s="432"/>
      <c r="G109" s="432" t="s">
        <v>939</v>
      </c>
      <c r="H109" s="432"/>
      <c r="I109" s="402"/>
      <c r="J109" s="231"/>
      <c r="K109" s="231"/>
      <c r="L109" s="231"/>
      <c r="M109" s="632">
        <v>1006.02</v>
      </c>
      <c r="N109" s="632">
        <v>1003.7</v>
      </c>
      <c r="O109" s="632">
        <v>987.14</v>
      </c>
      <c r="P109" s="1333">
        <v>946.4</v>
      </c>
      <c r="Q109" s="632">
        <v>932.62522000000013</v>
      </c>
      <c r="R109" s="1041">
        <v>894.33800000000008</v>
      </c>
      <c r="S109" s="1041">
        <v>884.86699999999996</v>
      </c>
      <c r="T109" s="1333">
        <v>807.81399999999996</v>
      </c>
      <c r="U109" s="1041">
        <v>796.28</v>
      </c>
      <c r="V109" s="1041">
        <v>755.49300000000005</v>
      </c>
      <c r="W109" s="1041">
        <v>764.78600000000006</v>
      </c>
      <c r="X109" s="1333">
        <v>767.16000000000008</v>
      </c>
      <c r="Y109" s="1041">
        <v>794.71699999999998</v>
      </c>
      <c r="Z109" s="1041">
        <v>817.87399999999991</v>
      </c>
      <c r="AA109" s="1041">
        <v>756.78800000000001</v>
      </c>
      <c r="AB109" s="1333">
        <v>769.5</v>
      </c>
      <c r="AC109" s="1041">
        <v>708.1</v>
      </c>
      <c r="AD109" s="1041">
        <v>576.79999999999995</v>
      </c>
      <c r="AE109" s="1041">
        <v>608.20000000000005</v>
      </c>
      <c r="AF109" s="1333">
        <v>601.9</v>
      </c>
      <c r="AG109" s="1041">
        <v>589.4</v>
      </c>
      <c r="AH109" s="1041">
        <v>589.70000000000005</v>
      </c>
      <c r="AI109" s="1041">
        <v>594.50199999999995</v>
      </c>
      <c r="AJ109" s="1333">
        <v>567.1</v>
      </c>
      <c r="AK109" s="1041">
        <v>610.20000000000005</v>
      </c>
      <c r="AL109" s="1041">
        <v>621.1</v>
      </c>
      <c r="AM109" s="1058">
        <v>605</v>
      </c>
      <c r="AN109" s="932">
        <v>0.21547886170174876</v>
      </c>
      <c r="AO109" s="633"/>
    </row>
    <row r="110" spans="1:41" ht="14.1" customHeight="1">
      <c r="A110" s="4"/>
      <c r="B110" s="133"/>
      <c r="C110" s="274"/>
      <c r="D110" s="432"/>
      <c r="E110" s="432"/>
      <c r="F110" s="432"/>
      <c r="G110" s="432"/>
      <c r="H110" s="432" t="s">
        <v>940</v>
      </c>
      <c r="I110" s="402"/>
      <c r="J110" s="231"/>
      <c r="K110" s="231"/>
      <c r="L110" s="231"/>
      <c r="M110" s="632">
        <v>975.49</v>
      </c>
      <c r="N110" s="632">
        <v>969.8</v>
      </c>
      <c r="O110" s="632">
        <v>954.34</v>
      </c>
      <c r="P110" s="1332">
        <v>921.3</v>
      </c>
      <c r="Q110" s="632">
        <v>907.63300000000004</v>
      </c>
      <c r="R110" s="1041">
        <v>870.28600000000006</v>
      </c>
      <c r="S110" s="1041">
        <v>861.95</v>
      </c>
      <c r="T110" s="1333">
        <v>783.678</v>
      </c>
      <c r="U110" s="1041">
        <v>773.31</v>
      </c>
      <c r="V110" s="1041">
        <v>728.54399999999998</v>
      </c>
      <c r="W110" s="1041">
        <v>738.83900000000006</v>
      </c>
      <c r="X110" s="1333">
        <v>737.98900000000003</v>
      </c>
      <c r="Y110" s="1041">
        <v>761.55200000000002</v>
      </c>
      <c r="Z110" s="1041">
        <v>785.23299999999995</v>
      </c>
      <c r="AA110" s="1041">
        <v>724.58600000000001</v>
      </c>
      <c r="AB110" s="1333">
        <v>737.6</v>
      </c>
      <c r="AC110" s="1041">
        <v>678.9</v>
      </c>
      <c r="AD110" s="1041">
        <v>547.9</v>
      </c>
      <c r="AE110" s="1041">
        <v>560.79999999999995</v>
      </c>
      <c r="AF110" s="1333">
        <v>557</v>
      </c>
      <c r="AG110" s="1041">
        <v>545.29999999999995</v>
      </c>
      <c r="AH110" s="1041">
        <v>499</v>
      </c>
      <c r="AI110" s="1041">
        <v>504.42399999999998</v>
      </c>
      <c r="AJ110" s="1333">
        <v>525.29999999999995</v>
      </c>
      <c r="AK110" s="1041">
        <v>568.9</v>
      </c>
      <c r="AL110" s="1041">
        <v>581.5</v>
      </c>
      <c r="AM110" s="1058">
        <v>566.4</v>
      </c>
      <c r="AN110" s="932">
        <v>0.20173095416176942</v>
      </c>
      <c r="AO110" s="281"/>
    </row>
    <row r="111" spans="1:41" ht="14.1" customHeight="1">
      <c r="A111" s="4"/>
      <c r="B111" s="133"/>
      <c r="C111" s="274"/>
      <c r="D111" s="432"/>
      <c r="E111" s="432"/>
      <c r="F111" s="432"/>
      <c r="G111" s="432"/>
      <c r="H111" s="432" t="s">
        <v>815</v>
      </c>
      <c r="J111" s="231"/>
      <c r="K111" s="231"/>
      <c r="L111" s="231"/>
      <c r="M111" s="632">
        <v>15.97</v>
      </c>
      <c r="N111" s="632">
        <v>19.3</v>
      </c>
      <c r="O111" s="632">
        <v>18.234999999999999</v>
      </c>
      <c r="P111" s="1333">
        <v>10</v>
      </c>
      <c r="Q111" s="632">
        <v>10.422000000000001</v>
      </c>
      <c r="R111" s="1041">
        <v>10.404</v>
      </c>
      <c r="S111" s="1041">
        <v>10.292</v>
      </c>
      <c r="T111" s="1333">
        <v>11.271000000000001</v>
      </c>
      <c r="U111" s="1041">
        <v>15.705</v>
      </c>
      <c r="V111" s="1041">
        <v>15.724</v>
      </c>
      <c r="W111" s="1041">
        <v>16.513999999999999</v>
      </c>
      <c r="X111" s="1333">
        <v>14.170999999999999</v>
      </c>
      <c r="Y111" s="1041">
        <v>13.731999999999999</v>
      </c>
      <c r="Z111" s="1041">
        <v>14</v>
      </c>
      <c r="AA111" s="1041">
        <v>13.243</v>
      </c>
      <c r="AB111" s="1333">
        <v>13.2</v>
      </c>
      <c r="AC111" s="1041">
        <v>10.7</v>
      </c>
      <c r="AD111" s="1041">
        <v>10.6</v>
      </c>
      <c r="AE111" s="1041">
        <v>29.1</v>
      </c>
      <c r="AF111" s="1333">
        <v>37.1</v>
      </c>
      <c r="AG111" s="1041">
        <v>36.5</v>
      </c>
      <c r="AH111" s="1041">
        <v>83.4</v>
      </c>
      <c r="AI111" s="1041">
        <v>82.765999999999991</v>
      </c>
      <c r="AJ111" s="1333">
        <v>34.799999999999997</v>
      </c>
      <c r="AK111" s="1041">
        <v>34.6</v>
      </c>
      <c r="AL111" s="1041">
        <v>33.200000000000003</v>
      </c>
      <c r="AM111" s="1058">
        <v>32.5</v>
      </c>
      <c r="AN111" s="932">
        <v>1.1575310752573282E-2</v>
      </c>
      <c r="AO111" s="281"/>
    </row>
    <row r="112" spans="1:41" ht="14.1" customHeight="1">
      <c r="A112" s="4"/>
      <c r="B112" s="133"/>
      <c r="C112" s="274"/>
      <c r="D112" s="432"/>
      <c r="E112" s="432"/>
      <c r="F112" s="431"/>
      <c r="G112" s="432"/>
      <c r="H112" s="432" t="s">
        <v>941</v>
      </c>
      <c r="I112" s="116"/>
      <c r="J112" s="116"/>
      <c r="K112" s="116"/>
      <c r="L112" s="116"/>
      <c r="M112" s="634">
        <v>14.56</v>
      </c>
      <c r="N112" s="634">
        <v>14.6</v>
      </c>
      <c r="O112" s="634">
        <v>14.565</v>
      </c>
      <c r="P112" s="1332">
        <v>14.6</v>
      </c>
      <c r="Q112" s="632">
        <v>14.569999999999999</v>
      </c>
      <c r="R112" s="1041">
        <v>13.648</v>
      </c>
      <c r="S112" s="1041">
        <v>12.625</v>
      </c>
      <c r="T112" s="1333">
        <v>12.865</v>
      </c>
      <c r="U112" s="1041">
        <v>7.2649999999999997</v>
      </c>
      <c r="V112" s="1041">
        <v>11.225</v>
      </c>
      <c r="W112" s="1041">
        <v>9.4329999999999998</v>
      </c>
      <c r="X112" s="1333">
        <v>15</v>
      </c>
      <c r="Y112" s="1041">
        <v>19.433</v>
      </c>
      <c r="Z112" s="1041">
        <v>19.199000000000002</v>
      </c>
      <c r="AA112" s="1041">
        <v>18.959</v>
      </c>
      <c r="AB112" s="1333">
        <v>18.600000000000001</v>
      </c>
      <c r="AC112" s="1041">
        <v>18.399999999999999</v>
      </c>
      <c r="AD112" s="1041">
        <v>18.3</v>
      </c>
      <c r="AE112" s="1041">
        <v>18.3</v>
      </c>
      <c r="AF112" s="1333">
        <v>7.8</v>
      </c>
      <c r="AG112" s="1041">
        <v>7.6</v>
      </c>
      <c r="AH112" s="1041">
        <v>7.3</v>
      </c>
      <c r="AI112" s="1041">
        <v>7.3120000000000003</v>
      </c>
      <c r="AJ112" s="1333">
        <v>7</v>
      </c>
      <c r="AK112" s="1041">
        <v>6.7</v>
      </c>
      <c r="AL112" s="1041">
        <v>6.4</v>
      </c>
      <c r="AM112" s="1058">
        <v>6.1</v>
      </c>
      <c r="AN112" s="932">
        <v>2.172596787406062E-3</v>
      </c>
      <c r="AO112" s="281"/>
    </row>
    <row r="113" spans="1:41" ht="14.1" customHeight="1">
      <c r="A113" s="4"/>
      <c r="B113" s="133"/>
      <c r="C113" s="274"/>
      <c r="D113" s="432"/>
      <c r="E113" s="432"/>
      <c r="F113" s="431"/>
      <c r="G113" s="432"/>
      <c r="H113" s="432" t="s">
        <v>27</v>
      </c>
      <c r="I113" s="116"/>
      <c r="J113" s="116"/>
      <c r="K113" s="116"/>
      <c r="L113" s="116"/>
      <c r="M113" s="634">
        <v>0</v>
      </c>
      <c r="N113" s="634">
        <v>0</v>
      </c>
      <c r="O113" s="634">
        <v>0</v>
      </c>
      <c r="P113" s="1332">
        <v>0</v>
      </c>
      <c r="Q113" s="632">
        <v>2.2000000000000001E-4</v>
      </c>
      <c r="R113" s="1041">
        <v>0</v>
      </c>
      <c r="S113" s="1041">
        <v>0</v>
      </c>
      <c r="T113" s="1333">
        <v>0</v>
      </c>
      <c r="U113" s="1041">
        <v>0</v>
      </c>
      <c r="V113" s="1041">
        <v>0</v>
      </c>
      <c r="W113" s="1041">
        <v>0</v>
      </c>
      <c r="X113" s="1333">
        <v>0</v>
      </c>
      <c r="Y113" s="1041">
        <v>0</v>
      </c>
      <c r="Z113" s="1041">
        <v>0</v>
      </c>
      <c r="AA113" s="1041">
        <v>0</v>
      </c>
      <c r="AB113" s="1333">
        <v>0</v>
      </c>
      <c r="AC113" s="1041">
        <v>0</v>
      </c>
      <c r="AD113" s="1041">
        <v>0</v>
      </c>
      <c r="AE113" s="1041">
        <v>0</v>
      </c>
      <c r="AF113" s="1333">
        <v>0</v>
      </c>
      <c r="AG113" s="1041">
        <v>0</v>
      </c>
      <c r="AH113" s="1041">
        <v>0</v>
      </c>
      <c r="AI113" s="1041">
        <v>0</v>
      </c>
      <c r="AJ113" s="1333">
        <v>0</v>
      </c>
      <c r="AK113" s="1041">
        <v>0</v>
      </c>
      <c r="AL113" s="1041">
        <v>0</v>
      </c>
      <c r="AM113" s="1058">
        <v>0</v>
      </c>
      <c r="AN113" s="932">
        <v>0</v>
      </c>
      <c r="AO113" s="281"/>
    </row>
    <row r="114" spans="1:41" ht="14.1" customHeight="1">
      <c r="A114" s="4"/>
      <c r="B114" s="133"/>
      <c r="C114" s="274"/>
      <c r="D114" s="432"/>
      <c r="E114" s="432"/>
      <c r="F114" s="432"/>
      <c r="G114" s="432" t="s">
        <v>942</v>
      </c>
      <c r="H114" s="432"/>
      <c r="I114" s="116"/>
      <c r="J114" s="116"/>
      <c r="K114" s="116"/>
      <c r="L114" s="116"/>
      <c r="M114" s="634">
        <v>1390.3050000000001</v>
      </c>
      <c r="N114" s="634">
        <v>1262.2</v>
      </c>
      <c r="O114" s="634">
        <v>1224.076</v>
      </c>
      <c r="P114" s="1333">
        <v>1174.4000000000001</v>
      </c>
      <c r="Q114" s="632">
        <v>1114.576</v>
      </c>
      <c r="R114" s="1041">
        <v>1062.1469999999999</v>
      </c>
      <c r="S114" s="1041">
        <v>1076.0250000000001</v>
      </c>
      <c r="T114" s="1333">
        <v>1073.423</v>
      </c>
      <c r="U114" s="1041">
        <v>1066.277</v>
      </c>
      <c r="V114" s="1041">
        <v>1102.4469999999999</v>
      </c>
      <c r="W114" s="1041">
        <v>1075.9939999999999</v>
      </c>
      <c r="X114" s="1333">
        <v>1234.8620000000001</v>
      </c>
      <c r="Y114" s="1041">
        <v>1068.576</v>
      </c>
      <c r="Z114" s="1041">
        <v>1027.05</v>
      </c>
      <c r="AA114" s="1041">
        <v>1185.0239999999999</v>
      </c>
      <c r="AB114" s="1333">
        <v>1218.0999999999999</v>
      </c>
      <c r="AC114" s="1041">
        <v>1164.4000000000001</v>
      </c>
      <c r="AD114" s="1041">
        <v>1991.6</v>
      </c>
      <c r="AE114" s="1041">
        <v>1876.4</v>
      </c>
      <c r="AF114" s="1333">
        <v>2715.4</v>
      </c>
      <c r="AG114" s="1041">
        <v>2500.6</v>
      </c>
      <c r="AH114" s="1041">
        <v>2063.9</v>
      </c>
      <c r="AI114" s="1041">
        <v>1577.6399999999999</v>
      </c>
      <c r="AJ114" s="1333">
        <v>2695</v>
      </c>
      <c r="AK114" s="1041">
        <v>2516.3000000000002</v>
      </c>
      <c r="AL114" s="1041">
        <v>2024</v>
      </c>
      <c r="AM114" s="1058">
        <v>2045.7</v>
      </c>
      <c r="AN114" s="932">
        <v>0.72860348327812807</v>
      </c>
      <c r="AO114" s="281"/>
    </row>
    <row r="115" spans="1:41" s="141" customFormat="1" ht="14.1" customHeight="1">
      <c r="A115" s="4"/>
      <c r="B115" s="133"/>
      <c r="C115" s="274"/>
      <c r="D115" s="431"/>
      <c r="E115" s="432"/>
      <c r="F115" s="432"/>
      <c r="G115" s="432" t="s">
        <v>943</v>
      </c>
      <c r="H115" s="432"/>
      <c r="I115" s="116"/>
      <c r="J115" s="116"/>
      <c r="K115" s="116"/>
      <c r="L115" s="116"/>
      <c r="M115" s="634">
        <v>199.82599999999999</v>
      </c>
      <c r="N115" s="634">
        <v>199.6</v>
      </c>
      <c r="O115" s="634">
        <v>204.666</v>
      </c>
      <c r="P115" s="1332">
        <v>189.7</v>
      </c>
      <c r="Q115" s="632">
        <v>197.05599999999998</v>
      </c>
      <c r="R115" s="1041">
        <v>201.245</v>
      </c>
      <c r="S115" s="1041">
        <v>111.869</v>
      </c>
      <c r="T115" s="1333">
        <v>114.98699999999999</v>
      </c>
      <c r="U115" s="1041">
        <v>110.65600000000001</v>
      </c>
      <c r="V115" s="1041">
        <v>112.41500000000001</v>
      </c>
      <c r="W115" s="1041">
        <v>95.662000000000006</v>
      </c>
      <c r="X115" s="1333">
        <v>89.760999999999996</v>
      </c>
      <c r="Y115" s="1041">
        <v>81.424000000000007</v>
      </c>
      <c r="Z115" s="1041">
        <v>80.179000000000002</v>
      </c>
      <c r="AA115" s="1041">
        <v>62.35</v>
      </c>
      <c r="AB115" s="1333">
        <v>64.2</v>
      </c>
      <c r="AC115" s="1041">
        <v>67.8</v>
      </c>
      <c r="AD115" s="1041">
        <v>68.2</v>
      </c>
      <c r="AE115" s="1041">
        <v>70.599999999999994</v>
      </c>
      <c r="AF115" s="1333">
        <v>72.900000000000006</v>
      </c>
      <c r="AG115" s="1041">
        <v>8.1</v>
      </c>
      <c r="AH115" s="1041">
        <v>10.7</v>
      </c>
      <c r="AI115" s="1041">
        <v>30.570999999999998</v>
      </c>
      <c r="AJ115" s="1333">
        <v>56.9</v>
      </c>
      <c r="AK115" s="1041">
        <v>75.099999999999994</v>
      </c>
      <c r="AL115" s="1041">
        <v>125.6</v>
      </c>
      <c r="AM115" s="1058">
        <v>157</v>
      </c>
      <c r="AN115" s="932">
        <v>5.5917655020123233E-2</v>
      </c>
      <c r="AO115" s="281"/>
    </row>
    <row r="116" spans="1:41" s="141" customFormat="1" ht="14.1" customHeight="1">
      <c r="A116" s="224"/>
      <c r="B116" s="133"/>
      <c r="C116" s="116"/>
      <c r="D116" s="116"/>
      <c r="E116" s="1950" t="s">
        <v>1506</v>
      </c>
      <c r="F116" s="1152"/>
      <c r="G116" s="1152"/>
      <c r="H116" s="304"/>
      <c r="I116" s="285"/>
      <c r="J116" s="285"/>
      <c r="K116" s="285"/>
      <c r="L116" s="285"/>
      <c r="M116" s="285"/>
      <c r="N116" s="285"/>
      <c r="O116" s="285"/>
      <c r="P116" s="285"/>
      <c r="Q116" s="285"/>
      <c r="R116" s="285"/>
      <c r="S116" s="1036"/>
      <c r="T116" s="1160"/>
      <c r="U116" s="1160"/>
      <c r="V116" s="1160"/>
      <c r="W116" s="1160"/>
      <c r="X116" s="1160"/>
      <c r="Y116" s="1160"/>
      <c r="Z116" s="1160"/>
      <c r="AA116" s="1160"/>
      <c r="AB116" s="1160"/>
      <c r="AC116" s="1160"/>
      <c r="AD116" s="1160"/>
      <c r="AE116" s="1160"/>
      <c r="AF116" s="1160"/>
      <c r="AG116" s="1160"/>
      <c r="AH116" s="1160"/>
      <c r="AI116" s="1160"/>
      <c r="AJ116" s="1160"/>
      <c r="AK116" s="1160"/>
      <c r="AL116" s="1160"/>
      <c r="AM116" s="1160"/>
    </row>
    <row r="117" spans="1:41" s="141" customFormat="1" ht="14.1" customHeight="1">
      <c r="A117" s="224"/>
      <c r="B117" s="133"/>
      <c r="C117" s="116"/>
      <c r="D117" s="116"/>
      <c r="E117" s="116"/>
      <c r="F117" s="116"/>
      <c r="G117" s="116"/>
      <c r="I117" s="285"/>
      <c r="J117" s="285"/>
      <c r="K117" s="285"/>
      <c r="L117" s="285"/>
      <c r="M117" s="285"/>
      <c r="N117" s="285"/>
      <c r="O117" s="285"/>
      <c r="P117" s="285"/>
      <c r="Q117" s="285"/>
      <c r="R117" s="285"/>
      <c r="S117" s="1036"/>
      <c r="T117" s="1160"/>
      <c r="U117" s="1160"/>
      <c r="V117" s="1160"/>
      <c r="W117" s="1160"/>
      <c r="X117" s="1160"/>
      <c r="Y117" s="1160"/>
      <c r="Z117" s="1160"/>
      <c r="AA117" s="1160"/>
      <c r="AB117" s="1160"/>
      <c r="AC117" s="1160"/>
      <c r="AD117" s="1160"/>
      <c r="AE117" s="1160"/>
      <c r="AF117" s="1160"/>
      <c r="AG117" s="1160"/>
      <c r="AH117" s="1160"/>
      <c r="AI117" s="1160"/>
      <c r="AJ117" s="1160"/>
      <c r="AK117" s="1160"/>
      <c r="AL117" s="1160"/>
      <c r="AM117" s="1160"/>
      <c r="AO117" s="929">
        <v>16</v>
      </c>
    </row>
    <row r="118" spans="1:41" s="141" customFormat="1" ht="14.1" customHeight="1">
      <c r="A118" s="112"/>
      <c r="B118" s="235"/>
      <c r="C118" s="116"/>
      <c r="D118" s="116"/>
      <c r="E118" s="116"/>
      <c r="F118" s="116"/>
      <c r="G118" s="116"/>
      <c r="I118" s="285"/>
      <c r="J118" s="285"/>
      <c r="K118" s="285"/>
      <c r="L118" s="285"/>
      <c r="M118" s="285"/>
      <c r="N118" s="285"/>
      <c r="O118" s="285"/>
      <c r="P118" s="285"/>
      <c r="Q118" s="285"/>
      <c r="R118" s="285"/>
      <c r="S118" s="1036"/>
      <c r="T118" s="1160"/>
      <c r="U118" s="1160"/>
      <c r="V118" s="1160"/>
      <c r="W118" s="1160"/>
      <c r="X118" s="1160"/>
      <c r="Y118" s="1160"/>
      <c r="Z118" s="1160"/>
      <c r="AA118" s="1160"/>
      <c r="AB118" s="1160"/>
      <c r="AC118" s="1160"/>
      <c r="AD118" s="1160"/>
      <c r="AE118" s="1160"/>
      <c r="AF118" s="1160"/>
      <c r="AG118" s="1160"/>
      <c r="AH118" s="1160"/>
      <c r="AI118" s="1160"/>
      <c r="AJ118" s="1160"/>
      <c r="AK118" s="1160"/>
      <c r="AL118" s="1160"/>
      <c r="AM118" s="1160"/>
    </row>
    <row r="119" spans="1:41" s="141" customFormat="1" ht="14.1" customHeight="1">
      <c r="A119" s="112"/>
      <c r="B119" s="235"/>
      <c r="C119" s="116"/>
      <c r="D119" s="116"/>
      <c r="E119" s="116"/>
      <c r="F119" s="116"/>
      <c r="G119" s="116"/>
      <c r="I119" s="285"/>
      <c r="J119" s="285"/>
      <c r="K119" s="285"/>
      <c r="L119" s="285"/>
      <c r="M119" s="285"/>
      <c r="N119" s="285"/>
      <c r="O119" s="285"/>
      <c r="P119" s="285"/>
      <c r="Q119" s="285"/>
      <c r="R119" s="285"/>
      <c r="S119" s="1036"/>
      <c r="T119" s="1160"/>
      <c r="U119" s="1160"/>
      <c r="V119" s="1160"/>
      <c r="W119" s="1160"/>
      <c r="X119" s="1160"/>
      <c r="Y119" s="1160"/>
      <c r="Z119" s="1160"/>
      <c r="AA119" s="1160"/>
      <c r="AB119" s="1160"/>
      <c r="AC119" s="1160"/>
      <c r="AD119" s="1160"/>
      <c r="AE119" s="1160"/>
      <c r="AF119" s="1160"/>
      <c r="AG119" s="1160"/>
      <c r="AH119" s="1160"/>
      <c r="AI119" s="1160"/>
      <c r="AJ119" s="1160"/>
      <c r="AK119" s="1160"/>
      <c r="AL119" s="1160"/>
      <c r="AM119" s="1160"/>
    </row>
    <row r="120" spans="1:41" s="141" customFormat="1" ht="14.1" customHeight="1">
      <c r="A120" s="112"/>
      <c r="B120" s="157"/>
      <c r="C120" s="116"/>
      <c r="D120" s="116"/>
      <c r="E120" s="116"/>
      <c r="F120" s="116"/>
      <c r="G120" s="116"/>
      <c r="I120" s="285"/>
      <c r="J120" s="285"/>
      <c r="K120" s="285"/>
      <c r="L120" s="285"/>
      <c r="M120" s="285"/>
      <c r="N120" s="285"/>
      <c r="O120" s="285"/>
      <c r="P120" s="285"/>
      <c r="Q120" s="285"/>
      <c r="R120" s="285"/>
      <c r="S120" s="1036"/>
      <c r="T120" s="1160"/>
      <c r="U120" s="1160"/>
      <c r="V120" s="1160"/>
      <c r="W120" s="1160"/>
      <c r="X120" s="1160"/>
      <c r="Y120" s="1160"/>
      <c r="Z120" s="1160"/>
      <c r="AA120" s="1160"/>
      <c r="AB120" s="1160"/>
      <c r="AC120" s="1160"/>
      <c r="AD120" s="1160"/>
      <c r="AE120" s="1160"/>
      <c r="AF120" s="1160"/>
      <c r="AG120" s="1160"/>
      <c r="AH120" s="1160"/>
      <c r="AI120" s="1160"/>
      <c r="AJ120" s="1160"/>
      <c r="AK120" s="1160"/>
      <c r="AL120" s="1160"/>
      <c r="AM120" s="1160"/>
    </row>
    <row r="121" spans="1:41" s="141" customFormat="1" ht="14.1" customHeight="1">
      <c r="A121" s="112"/>
      <c r="B121" s="157"/>
      <c r="C121" s="116"/>
      <c r="D121" s="116"/>
      <c r="E121" s="116"/>
      <c r="F121" s="116"/>
      <c r="G121" s="116"/>
      <c r="I121" s="285"/>
      <c r="J121" s="285"/>
      <c r="K121" s="285"/>
      <c r="L121" s="285"/>
      <c r="M121" s="285"/>
      <c r="N121" s="285"/>
      <c r="O121" s="285"/>
      <c r="P121" s="285"/>
      <c r="Q121" s="285"/>
      <c r="R121" s="285"/>
      <c r="S121" s="1036"/>
      <c r="T121" s="1160"/>
      <c r="U121" s="1160"/>
      <c r="V121" s="1160"/>
      <c r="W121" s="1160"/>
      <c r="X121" s="1160"/>
      <c r="Y121" s="1160"/>
      <c r="Z121" s="1160"/>
      <c r="AA121" s="1160"/>
      <c r="AB121" s="1160"/>
      <c r="AC121" s="1160"/>
      <c r="AD121" s="1160"/>
      <c r="AE121" s="1160"/>
      <c r="AF121" s="1160"/>
      <c r="AG121" s="1160"/>
      <c r="AH121" s="1160"/>
      <c r="AI121" s="1160"/>
      <c r="AJ121" s="1160"/>
      <c r="AK121" s="1160"/>
      <c r="AL121" s="1160"/>
      <c r="AM121" s="1160"/>
    </row>
    <row r="122" spans="1:41" s="141" customFormat="1" ht="14.1" customHeight="1">
      <c r="A122" s="112"/>
      <c r="B122" s="157"/>
      <c r="C122" s="116"/>
      <c r="D122" s="116"/>
      <c r="E122" s="116"/>
      <c r="F122" s="116"/>
      <c r="G122" s="116"/>
      <c r="I122" s="285"/>
      <c r="J122" s="285"/>
      <c r="K122" s="285"/>
      <c r="L122" s="285"/>
      <c r="M122" s="285"/>
      <c r="N122" s="285"/>
      <c r="O122" s="285"/>
      <c r="P122" s="285"/>
      <c r="Q122" s="285"/>
      <c r="R122" s="285"/>
      <c r="S122" s="1036"/>
      <c r="T122" s="1160"/>
      <c r="U122" s="1160"/>
      <c r="V122" s="1160"/>
      <c r="W122" s="1160"/>
      <c r="X122" s="1160"/>
      <c r="Y122" s="1160"/>
      <c r="Z122" s="1160"/>
      <c r="AA122" s="1160"/>
      <c r="AB122" s="1160"/>
      <c r="AC122" s="1160"/>
      <c r="AD122" s="1160"/>
      <c r="AE122" s="1160"/>
      <c r="AF122" s="1160"/>
      <c r="AG122" s="1160"/>
      <c r="AH122" s="1160"/>
      <c r="AI122" s="1160"/>
      <c r="AJ122" s="1160"/>
      <c r="AK122" s="1160"/>
      <c r="AL122" s="1160"/>
      <c r="AM122" s="1160"/>
    </row>
    <row r="123" spans="1:41" s="141" customFormat="1" ht="14.1" customHeight="1">
      <c r="A123" s="112"/>
      <c r="B123" s="157"/>
      <c r="C123" s="116"/>
      <c r="D123" s="116"/>
      <c r="E123" s="116"/>
      <c r="F123" s="116"/>
      <c r="G123" s="116"/>
      <c r="I123" s="285"/>
      <c r="J123" s="285"/>
      <c r="K123" s="285"/>
      <c r="L123" s="285"/>
      <c r="M123" s="285"/>
      <c r="N123" s="285"/>
      <c r="O123" s="285"/>
      <c r="P123" s="285"/>
      <c r="Q123" s="285"/>
      <c r="R123" s="285"/>
      <c r="S123" s="1036"/>
      <c r="T123" s="1160"/>
      <c r="U123" s="1160"/>
      <c r="V123" s="1160"/>
      <c r="W123" s="1160"/>
      <c r="X123" s="1160"/>
      <c r="Y123" s="1160"/>
      <c r="Z123" s="1160"/>
      <c r="AA123" s="1160"/>
      <c r="AB123" s="1160"/>
      <c r="AC123" s="1160"/>
      <c r="AD123" s="1160"/>
      <c r="AE123" s="1160"/>
      <c r="AF123" s="1160"/>
      <c r="AG123" s="1160"/>
      <c r="AH123" s="1160"/>
      <c r="AI123" s="1160"/>
      <c r="AJ123" s="1160"/>
      <c r="AK123" s="1160"/>
      <c r="AL123" s="1160"/>
      <c r="AM123" s="1160"/>
    </row>
    <row r="124" spans="1:41" s="141" customFormat="1" ht="14.1" customHeight="1">
      <c r="A124" s="112"/>
      <c r="B124" s="157"/>
      <c r="C124" s="116"/>
      <c r="D124" s="116"/>
      <c r="E124" s="116"/>
      <c r="F124" s="116"/>
      <c r="G124" s="116"/>
      <c r="I124" s="285"/>
      <c r="J124" s="285"/>
      <c r="K124" s="285"/>
      <c r="L124" s="285"/>
      <c r="M124" s="285"/>
      <c r="N124" s="285"/>
      <c r="O124" s="285"/>
      <c r="P124" s="285"/>
      <c r="Q124" s="285"/>
      <c r="R124" s="285"/>
      <c r="S124" s="1036"/>
      <c r="T124" s="1160"/>
      <c r="U124" s="1160"/>
      <c r="V124" s="1160"/>
      <c r="W124" s="1160"/>
      <c r="X124" s="1160"/>
      <c r="Y124" s="1160"/>
      <c r="Z124" s="1160"/>
      <c r="AA124" s="1160"/>
      <c r="AB124" s="1160"/>
      <c r="AC124" s="1160"/>
      <c r="AD124" s="1160"/>
      <c r="AE124" s="1160"/>
      <c r="AF124" s="1160"/>
      <c r="AG124" s="1160"/>
      <c r="AH124" s="1160"/>
      <c r="AI124" s="1160"/>
      <c r="AJ124" s="1160"/>
      <c r="AK124" s="1160"/>
      <c r="AL124" s="1160"/>
      <c r="AM124" s="1160"/>
    </row>
    <row r="125" spans="1:41" s="141" customFormat="1" ht="14.1" customHeight="1">
      <c r="A125" s="112"/>
      <c r="B125" s="157"/>
      <c r="C125" s="116"/>
      <c r="D125" s="116"/>
      <c r="E125" s="116"/>
      <c r="F125" s="116"/>
      <c r="G125" s="116"/>
      <c r="I125" s="285"/>
      <c r="J125" s="285"/>
      <c r="K125" s="285"/>
      <c r="L125" s="285"/>
      <c r="M125" s="285"/>
      <c r="N125" s="285"/>
      <c r="O125" s="285"/>
      <c r="P125" s="285"/>
      <c r="Q125" s="285"/>
      <c r="R125" s="285"/>
      <c r="S125" s="1036"/>
      <c r="T125" s="1160"/>
      <c r="U125" s="1160"/>
      <c r="V125" s="1160"/>
      <c r="W125" s="1160"/>
      <c r="X125" s="1160"/>
      <c r="Y125" s="1160"/>
      <c r="Z125" s="1160"/>
      <c r="AA125" s="1160"/>
      <c r="AB125" s="1160"/>
      <c r="AC125" s="1160"/>
      <c r="AD125" s="1160"/>
      <c r="AE125" s="1160"/>
      <c r="AF125" s="1160"/>
      <c r="AG125" s="1160"/>
      <c r="AH125" s="1160"/>
      <c r="AI125" s="1160"/>
      <c r="AJ125" s="1160"/>
      <c r="AK125" s="1160"/>
      <c r="AL125" s="1160"/>
      <c r="AM125" s="1160"/>
    </row>
    <row r="126" spans="1:41" s="141" customFormat="1" ht="14.1" customHeight="1">
      <c r="A126" s="112"/>
      <c r="B126" s="157"/>
      <c r="C126" s="116"/>
      <c r="D126" s="116"/>
      <c r="E126" s="116"/>
      <c r="F126" s="116"/>
      <c r="G126" s="116"/>
      <c r="I126" s="285"/>
      <c r="J126" s="285"/>
      <c r="K126" s="285"/>
      <c r="L126" s="285"/>
      <c r="M126" s="285"/>
      <c r="N126" s="285"/>
      <c r="O126" s="285"/>
      <c r="P126" s="285"/>
      <c r="Q126" s="285"/>
      <c r="R126" s="285"/>
      <c r="S126" s="1036"/>
      <c r="T126" s="1160"/>
      <c r="U126" s="1160"/>
      <c r="V126" s="1160"/>
      <c r="W126" s="1160"/>
      <c r="X126" s="1160"/>
      <c r="Y126" s="1160"/>
      <c r="Z126" s="1160"/>
      <c r="AA126" s="1160"/>
      <c r="AB126" s="1160"/>
      <c r="AC126" s="1160"/>
      <c r="AD126" s="1160"/>
      <c r="AE126" s="1160"/>
      <c r="AF126" s="1160"/>
      <c r="AG126" s="1160"/>
      <c r="AH126" s="1160"/>
      <c r="AI126" s="1160"/>
      <c r="AJ126" s="1160"/>
      <c r="AK126" s="1160"/>
      <c r="AL126" s="1160"/>
      <c r="AM126" s="1160"/>
    </row>
    <row r="127" spans="1:41" s="141" customFormat="1" ht="14.1" customHeight="1">
      <c r="A127" s="112"/>
      <c r="B127" s="157"/>
      <c r="C127" s="116"/>
      <c r="D127" s="116"/>
      <c r="E127" s="116"/>
      <c r="F127" s="116"/>
      <c r="G127" s="116"/>
      <c r="I127" s="285"/>
      <c r="J127" s="285"/>
      <c r="K127" s="285"/>
      <c r="L127" s="285"/>
      <c r="M127" s="285"/>
      <c r="N127" s="285"/>
      <c r="O127" s="285"/>
      <c r="P127" s="285"/>
      <c r="Q127" s="285"/>
      <c r="R127" s="285"/>
      <c r="S127" s="1036"/>
      <c r="T127" s="1160"/>
      <c r="U127" s="1160"/>
      <c r="V127" s="1160"/>
      <c r="W127" s="1160"/>
      <c r="X127" s="1160"/>
      <c r="Y127" s="1160"/>
      <c r="Z127" s="1160"/>
      <c r="AA127" s="1160"/>
      <c r="AB127" s="1160"/>
      <c r="AC127" s="1160"/>
      <c r="AD127" s="1160"/>
      <c r="AE127" s="1160"/>
      <c r="AF127" s="1160"/>
      <c r="AG127" s="1160"/>
      <c r="AH127" s="1160"/>
      <c r="AI127" s="1160"/>
      <c r="AJ127" s="1160"/>
      <c r="AK127" s="1160"/>
      <c r="AL127" s="1160"/>
      <c r="AM127" s="1160"/>
    </row>
    <row r="128" spans="1:41" s="141" customFormat="1" ht="14.1" customHeight="1">
      <c r="A128" s="112"/>
      <c r="B128" s="157"/>
      <c r="C128" s="116"/>
      <c r="D128" s="116"/>
      <c r="E128" s="116"/>
      <c r="F128" s="116"/>
      <c r="G128" s="116"/>
      <c r="I128" s="285"/>
      <c r="J128" s="285"/>
      <c r="K128" s="285"/>
      <c r="L128" s="285"/>
      <c r="M128" s="285"/>
      <c r="N128" s="285"/>
      <c r="O128" s="285"/>
      <c r="P128" s="285"/>
      <c r="Q128" s="285"/>
      <c r="R128" s="285"/>
      <c r="S128" s="1036"/>
      <c r="T128" s="1160"/>
      <c r="U128" s="1160"/>
      <c r="V128" s="1160"/>
      <c r="W128" s="1160"/>
      <c r="X128" s="1160"/>
      <c r="Y128" s="1160"/>
      <c r="Z128" s="1160"/>
      <c r="AA128" s="1160"/>
      <c r="AB128" s="1160"/>
      <c r="AC128" s="1160"/>
      <c r="AD128" s="1160"/>
      <c r="AE128" s="1160"/>
      <c r="AF128" s="1160"/>
      <c r="AG128" s="1160"/>
      <c r="AH128" s="1160"/>
      <c r="AI128" s="1160"/>
      <c r="AJ128" s="1160"/>
      <c r="AK128" s="1160"/>
      <c r="AL128" s="1160"/>
      <c r="AM128" s="1160"/>
    </row>
    <row r="129" spans="1:39" s="141" customFormat="1" ht="14.1" customHeight="1">
      <c r="A129" s="112"/>
      <c r="B129" s="157"/>
      <c r="C129" s="116"/>
      <c r="D129" s="116"/>
      <c r="E129" s="116"/>
      <c r="F129" s="116"/>
      <c r="G129" s="116"/>
      <c r="I129" s="285"/>
      <c r="J129" s="285"/>
      <c r="K129" s="285"/>
      <c r="L129" s="285"/>
      <c r="M129" s="285"/>
      <c r="N129" s="285"/>
      <c r="O129" s="285"/>
      <c r="P129" s="285"/>
      <c r="Q129" s="285"/>
      <c r="R129" s="285"/>
      <c r="S129" s="1036"/>
      <c r="T129" s="1160"/>
      <c r="U129" s="1160"/>
      <c r="V129" s="1160"/>
      <c r="W129" s="1160"/>
      <c r="X129" s="1160"/>
      <c r="Y129" s="1160"/>
      <c r="Z129" s="1160"/>
      <c r="AA129" s="1160"/>
      <c r="AB129" s="1160"/>
      <c r="AC129" s="1160"/>
      <c r="AD129" s="1160"/>
      <c r="AE129" s="1160"/>
      <c r="AF129" s="1160"/>
      <c r="AG129" s="1160"/>
      <c r="AH129" s="1160"/>
      <c r="AI129" s="1160"/>
      <c r="AJ129" s="1160"/>
      <c r="AK129" s="1160"/>
      <c r="AL129" s="1160"/>
      <c r="AM129" s="1160"/>
    </row>
    <row r="130" spans="1:39" s="141" customFormat="1" ht="14.1" customHeight="1">
      <c r="A130" s="112"/>
      <c r="B130" s="157"/>
      <c r="C130" s="116"/>
      <c r="D130" s="116"/>
      <c r="E130" s="116"/>
      <c r="F130" s="116"/>
      <c r="G130" s="116"/>
      <c r="I130" s="285"/>
      <c r="J130" s="285"/>
      <c r="K130" s="285"/>
      <c r="L130" s="285"/>
      <c r="M130" s="285"/>
      <c r="N130" s="285"/>
      <c r="O130" s="285"/>
      <c r="P130" s="285"/>
      <c r="Q130" s="285"/>
      <c r="R130" s="285"/>
      <c r="S130" s="1036"/>
      <c r="T130" s="1160"/>
      <c r="U130" s="1160"/>
      <c r="V130" s="1160"/>
      <c r="W130" s="1160"/>
      <c r="X130" s="1160"/>
      <c r="Y130" s="1160"/>
      <c r="Z130" s="1160"/>
      <c r="AA130" s="1160"/>
      <c r="AB130" s="1160"/>
      <c r="AC130" s="1160"/>
      <c r="AD130" s="1160"/>
      <c r="AE130" s="1160"/>
      <c r="AF130" s="1160"/>
      <c r="AG130" s="1160"/>
      <c r="AH130" s="1160"/>
      <c r="AI130" s="1160"/>
      <c r="AJ130" s="1160"/>
      <c r="AK130" s="1160"/>
      <c r="AL130" s="1160"/>
      <c r="AM130" s="1160"/>
    </row>
    <row r="131" spans="1:39" s="141" customFormat="1" ht="14.1" customHeight="1">
      <c r="A131" s="112"/>
      <c r="B131" s="157"/>
      <c r="C131" s="116"/>
      <c r="D131" s="116"/>
      <c r="E131" s="116"/>
      <c r="F131" s="116"/>
      <c r="G131" s="116"/>
      <c r="I131" s="285"/>
      <c r="J131" s="285"/>
      <c r="K131" s="285"/>
      <c r="L131" s="285"/>
      <c r="M131" s="285"/>
      <c r="N131" s="285"/>
      <c r="O131" s="285"/>
      <c r="P131" s="285"/>
      <c r="Q131" s="285"/>
      <c r="R131" s="285"/>
      <c r="S131" s="1036"/>
      <c r="T131" s="1160"/>
      <c r="U131" s="1160"/>
      <c r="V131" s="1160"/>
      <c r="W131" s="1160"/>
      <c r="X131" s="1160"/>
      <c r="Y131" s="1160"/>
      <c r="Z131" s="1160"/>
      <c r="AA131" s="1160"/>
      <c r="AB131" s="1160"/>
      <c r="AC131" s="1160"/>
      <c r="AD131" s="1160"/>
      <c r="AE131" s="1160"/>
      <c r="AF131" s="1160"/>
      <c r="AG131" s="1160"/>
      <c r="AH131" s="1160"/>
      <c r="AI131" s="1160"/>
      <c r="AJ131" s="1160"/>
      <c r="AK131" s="1160"/>
      <c r="AL131" s="1160"/>
      <c r="AM131" s="1160"/>
    </row>
    <row r="132" spans="1:39" s="141" customFormat="1" ht="14.1" customHeight="1">
      <c r="A132" s="112"/>
      <c r="B132" s="157"/>
      <c r="C132" s="116"/>
      <c r="D132" s="116"/>
      <c r="E132" s="116"/>
      <c r="F132" s="116"/>
      <c r="G132" s="116"/>
      <c r="I132" s="285"/>
      <c r="J132" s="285"/>
      <c r="K132" s="285"/>
      <c r="L132" s="285"/>
      <c r="M132" s="285"/>
      <c r="N132" s="285"/>
      <c r="O132" s="285"/>
      <c r="P132" s="285"/>
      <c r="Q132" s="285"/>
      <c r="R132" s="285"/>
      <c r="S132" s="1036"/>
      <c r="T132" s="1160"/>
      <c r="U132" s="1160"/>
      <c r="V132" s="1160"/>
      <c r="W132" s="1160"/>
      <c r="X132" s="1160"/>
      <c r="Y132" s="1160"/>
      <c r="Z132" s="1160"/>
      <c r="AA132" s="1160"/>
      <c r="AB132" s="1160"/>
      <c r="AC132" s="1160"/>
      <c r="AD132" s="1160"/>
      <c r="AE132" s="1160"/>
      <c r="AF132" s="1160"/>
      <c r="AG132" s="1160"/>
      <c r="AH132" s="1160"/>
      <c r="AI132" s="1160"/>
      <c r="AJ132" s="1160"/>
      <c r="AK132" s="1160"/>
      <c r="AL132" s="1160"/>
      <c r="AM132" s="1160"/>
    </row>
    <row r="133" spans="1:39" s="141" customFormat="1" ht="14.1" customHeight="1">
      <c r="A133" s="112"/>
      <c r="B133" s="157"/>
      <c r="C133" s="116"/>
      <c r="D133" s="116"/>
      <c r="E133" s="116"/>
      <c r="F133" s="116"/>
      <c r="G133" s="116"/>
      <c r="I133" s="285"/>
      <c r="J133" s="285"/>
      <c r="K133" s="285"/>
      <c r="L133" s="285"/>
      <c r="M133" s="285"/>
      <c r="N133" s="285"/>
      <c r="O133" s="285"/>
      <c r="P133" s="285"/>
      <c r="Q133" s="285"/>
      <c r="R133" s="285"/>
      <c r="S133" s="1036"/>
      <c r="T133" s="1160"/>
      <c r="U133" s="1160"/>
      <c r="V133" s="1160"/>
      <c r="W133" s="1160"/>
      <c r="X133" s="1160"/>
      <c r="Y133" s="1160"/>
      <c r="Z133" s="1160"/>
      <c r="AA133" s="1160"/>
      <c r="AB133" s="1160"/>
      <c r="AC133" s="1160"/>
      <c r="AD133" s="1160"/>
      <c r="AE133" s="1160"/>
      <c r="AF133" s="1160"/>
      <c r="AG133" s="1160"/>
      <c r="AH133" s="1160"/>
      <c r="AI133" s="1160"/>
      <c r="AJ133" s="1160"/>
      <c r="AK133" s="1160"/>
      <c r="AL133" s="1160"/>
      <c r="AM133" s="1160"/>
    </row>
    <row r="134" spans="1:39" s="141" customFormat="1" ht="14.1" customHeight="1">
      <c r="A134" s="112"/>
      <c r="B134" s="157"/>
      <c r="C134" s="116"/>
      <c r="D134" s="116"/>
      <c r="E134" s="116"/>
      <c r="F134" s="116"/>
      <c r="G134" s="116"/>
      <c r="I134" s="285"/>
      <c r="J134" s="285"/>
      <c r="K134" s="285"/>
      <c r="L134" s="285"/>
      <c r="M134" s="285"/>
      <c r="N134" s="285"/>
      <c r="O134" s="285"/>
      <c r="P134" s="285"/>
      <c r="Q134" s="285"/>
      <c r="R134" s="285"/>
      <c r="S134" s="1036"/>
      <c r="T134" s="1160"/>
      <c r="U134" s="1160"/>
      <c r="V134" s="1160"/>
      <c r="W134" s="1160"/>
      <c r="X134" s="1160"/>
      <c r="Y134" s="1160"/>
      <c r="Z134" s="1160"/>
      <c r="AA134" s="1160"/>
      <c r="AB134" s="1160"/>
      <c r="AC134" s="1160"/>
      <c r="AD134" s="1160"/>
      <c r="AE134" s="1160"/>
      <c r="AF134" s="1160"/>
      <c r="AG134" s="1160"/>
      <c r="AH134" s="1160"/>
      <c r="AI134" s="1160"/>
      <c r="AJ134" s="1160"/>
      <c r="AK134" s="1160"/>
      <c r="AL134" s="1160"/>
      <c r="AM134" s="1160"/>
    </row>
    <row r="135" spans="1:39" s="141" customFormat="1" ht="14.1" customHeight="1">
      <c r="A135" s="112"/>
      <c r="B135" s="157"/>
      <c r="C135" s="116"/>
      <c r="D135" s="116"/>
      <c r="E135" s="116"/>
      <c r="F135" s="116"/>
      <c r="G135" s="116"/>
      <c r="I135" s="285"/>
      <c r="J135" s="285"/>
      <c r="K135" s="285"/>
      <c r="L135" s="285"/>
      <c r="M135" s="285"/>
      <c r="N135" s="285"/>
      <c r="O135" s="285"/>
      <c r="P135" s="285"/>
      <c r="Q135" s="285"/>
      <c r="R135" s="285"/>
      <c r="S135" s="1036"/>
      <c r="T135" s="1160"/>
      <c r="U135" s="1160"/>
      <c r="V135" s="1160"/>
      <c r="W135" s="1160"/>
      <c r="X135" s="1160"/>
      <c r="Y135" s="1160"/>
      <c r="Z135" s="1160"/>
      <c r="AA135" s="1160"/>
      <c r="AB135" s="1160"/>
      <c r="AC135" s="1160"/>
      <c r="AD135" s="1160"/>
      <c r="AE135" s="1160"/>
      <c r="AF135" s="1160"/>
      <c r="AG135" s="1160"/>
      <c r="AH135" s="1160"/>
      <c r="AI135" s="1160"/>
      <c r="AJ135" s="1160"/>
      <c r="AK135" s="1160"/>
      <c r="AL135" s="1160"/>
      <c r="AM135" s="1160"/>
    </row>
    <row r="136" spans="1:39" s="141" customFormat="1" ht="14.1" customHeight="1">
      <c r="A136" s="112"/>
      <c r="B136" s="157"/>
      <c r="C136" s="116"/>
      <c r="D136" s="116"/>
      <c r="E136" s="116"/>
      <c r="F136" s="116"/>
      <c r="G136" s="116"/>
      <c r="I136" s="285"/>
      <c r="J136" s="285"/>
      <c r="K136" s="285"/>
      <c r="L136" s="285"/>
      <c r="M136" s="285"/>
      <c r="N136" s="285"/>
      <c r="O136" s="285"/>
      <c r="P136" s="285"/>
      <c r="Q136" s="285"/>
      <c r="R136" s="285"/>
      <c r="S136" s="1036"/>
      <c r="T136" s="1160"/>
      <c r="U136" s="1160"/>
      <c r="V136" s="1160"/>
      <c r="W136" s="1160"/>
      <c r="X136" s="1160"/>
      <c r="Y136" s="1160"/>
      <c r="Z136" s="1160"/>
      <c r="AA136" s="1160"/>
      <c r="AB136" s="1160"/>
      <c r="AC136" s="1160"/>
      <c r="AD136" s="1160"/>
      <c r="AE136" s="1160"/>
      <c r="AF136" s="1160"/>
      <c r="AG136" s="1160"/>
      <c r="AH136" s="1160"/>
      <c r="AI136" s="1160"/>
      <c r="AJ136" s="1160"/>
      <c r="AK136" s="1160"/>
      <c r="AL136" s="1160"/>
      <c r="AM136" s="1160"/>
    </row>
    <row r="137" spans="1:39" s="141" customFormat="1" ht="14.1" customHeight="1">
      <c r="A137" s="112"/>
      <c r="B137" s="157"/>
      <c r="C137" s="116"/>
      <c r="D137" s="116"/>
      <c r="E137" s="116"/>
      <c r="F137" s="116"/>
      <c r="G137" s="116"/>
      <c r="I137" s="285"/>
      <c r="J137" s="285"/>
      <c r="K137" s="285"/>
      <c r="L137" s="285"/>
      <c r="M137" s="285"/>
      <c r="N137" s="285"/>
      <c r="O137" s="285"/>
      <c r="P137" s="285"/>
      <c r="Q137" s="285"/>
      <c r="R137" s="285"/>
      <c r="S137" s="1036"/>
      <c r="T137" s="1160"/>
      <c r="U137" s="1160"/>
      <c r="V137" s="1160"/>
      <c r="W137" s="1160"/>
      <c r="X137" s="1160"/>
      <c r="Y137" s="1160"/>
      <c r="Z137" s="1160"/>
      <c r="AA137" s="1160"/>
      <c r="AB137" s="1160"/>
      <c r="AC137" s="1160"/>
      <c r="AD137" s="1160"/>
      <c r="AE137" s="1160"/>
      <c r="AF137" s="1160"/>
      <c r="AG137" s="1160"/>
      <c r="AH137" s="1160"/>
      <c r="AI137" s="1160"/>
      <c r="AJ137" s="1160"/>
      <c r="AK137" s="1160"/>
      <c r="AL137" s="1160"/>
      <c r="AM137" s="1160"/>
    </row>
    <row r="138" spans="1:39" s="141" customFormat="1" ht="14.1" customHeight="1">
      <c r="A138" s="112"/>
      <c r="B138" s="157"/>
      <c r="C138" s="116"/>
      <c r="D138" s="116"/>
      <c r="E138" s="116"/>
      <c r="F138" s="116"/>
      <c r="G138" s="116"/>
      <c r="I138" s="285"/>
      <c r="J138" s="285"/>
      <c r="K138" s="285"/>
      <c r="L138" s="285"/>
      <c r="M138" s="285"/>
      <c r="N138" s="285"/>
      <c r="O138" s="285"/>
      <c r="P138" s="285"/>
      <c r="Q138" s="285"/>
      <c r="R138" s="285"/>
      <c r="S138" s="1036"/>
      <c r="T138" s="1160"/>
      <c r="U138" s="1160"/>
      <c r="V138" s="1160"/>
      <c r="W138" s="1160"/>
      <c r="X138" s="1160"/>
      <c r="Y138" s="1160"/>
      <c r="Z138" s="1160"/>
      <c r="AA138" s="1160"/>
      <c r="AB138" s="1160"/>
      <c r="AC138" s="1160"/>
      <c r="AD138" s="1160"/>
      <c r="AE138" s="1160"/>
      <c r="AF138" s="1160"/>
      <c r="AG138" s="1160"/>
      <c r="AH138" s="1160"/>
      <c r="AI138" s="1160"/>
      <c r="AJ138" s="1160"/>
      <c r="AK138" s="1160"/>
      <c r="AL138" s="1160"/>
      <c r="AM138" s="1160"/>
    </row>
    <row r="139" spans="1:39" s="141" customFormat="1" ht="14.1" customHeight="1">
      <c r="A139" s="112"/>
      <c r="B139" s="157"/>
      <c r="C139" s="116"/>
      <c r="D139" s="116"/>
      <c r="E139" s="116"/>
      <c r="F139" s="116"/>
      <c r="G139" s="116"/>
      <c r="I139" s="285"/>
      <c r="J139" s="285"/>
      <c r="K139" s="285"/>
      <c r="L139" s="285"/>
      <c r="M139" s="285"/>
      <c r="N139" s="285"/>
      <c r="O139" s="285"/>
      <c r="P139" s="285"/>
      <c r="Q139" s="285"/>
      <c r="R139" s="285"/>
      <c r="S139" s="1036"/>
      <c r="T139" s="1160"/>
      <c r="U139" s="1160"/>
      <c r="V139" s="1160"/>
      <c r="W139" s="1160"/>
      <c r="X139" s="1160"/>
      <c r="Y139" s="1160"/>
      <c r="Z139" s="1160"/>
      <c r="AA139" s="1160"/>
      <c r="AB139" s="1160"/>
      <c r="AC139" s="1160"/>
      <c r="AD139" s="1160"/>
      <c r="AE139" s="1160"/>
      <c r="AF139" s="1160"/>
      <c r="AG139" s="1160"/>
      <c r="AH139" s="1160"/>
      <c r="AI139" s="1160"/>
      <c r="AJ139" s="1160"/>
      <c r="AK139" s="1160"/>
      <c r="AL139" s="1160"/>
      <c r="AM139" s="1160"/>
    </row>
    <row r="140" spans="1:39" s="141" customFormat="1" ht="14.1" customHeight="1">
      <c r="A140" s="112"/>
      <c r="B140" s="157"/>
      <c r="C140" s="116"/>
      <c r="D140" s="116"/>
      <c r="E140" s="116"/>
      <c r="F140" s="116"/>
      <c r="G140" s="116"/>
      <c r="I140" s="285"/>
      <c r="J140" s="285"/>
      <c r="K140" s="285"/>
      <c r="L140" s="285"/>
      <c r="M140" s="285"/>
      <c r="N140" s="285"/>
      <c r="O140" s="285"/>
      <c r="P140" s="285"/>
      <c r="Q140" s="285"/>
      <c r="R140" s="285"/>
      <c r="S140" s="1036"/>
      <c r="T140" s="1160"/>
      <c r="U140" s="1160"/>
      <c r="V140" s="1160"/>
      <c r="W140" s="1160"/>
      <c r="X140" s="1160"/>
      <c r="Y140" s="1160"/>
      <c r="Z140" s="1160"/>
      <c r="AA140" s="1160"/>
      <c r="AB140" s="1160"/>
      <c r="AC140" s="1160"/>
      <c r="AD140" s="1160"/>
      <c r="AE140" s="1160"/>
      <c r="AF140" s="1160"/>
      <c r="AG140" s="1160"/>
      <c r="AH140" s="1160"/>
      <c r="AI140" s="1160"/>
      <c r="AJ140" s="1160"/>
      <c r="AK140" s="1160"/>
      <c r="AL140" s="1160"/>
      <c r="AM140" s="1160"/>
    </row>
    <row r="141" spans="1:39" s="141" customFormat="1" ht="14.1" customHeight="1">
      <c r="A141" s="112"/>
      <c r="B141" s="157"/>
      <c r="C141" s="116"/>
      <c r="D141" s="116"/>
      <c r="E141" s="116"/>
      <c r="F141" s="116"/>
      <c r="G141" s="116"/>
      <c r="I141" s="285"/>
      <c r="J141" s="285"/>
      <c r="K141" s="285"/>
      <c r="L141" s="285"/>
      <c r="M141" s="285"/>
      <c r="N141" s="285"/>
      <c r="O141" s="285"/>
      <c r="P141" s="285"/>
      <c r="Q141" s="285"/>
      <c r="R141" s="285"/>
      <c r="S141" s="1036"/>
      <c r="T141" s="1160"/>
      <c r="U141" s="1160"/>
      <c r="V141" s="1160"/>
      <c r="W141" s="1160"/>
      <c r="X141" s="1160"/>
      <c r="Y141" s="1160"/>
      <c r="Z141" s="1160"/>
      <c r="AA141" s="1160"/>
      <c r="AB141" s="1160"/>
      <c r="AC141" s="1160"/>
      <c r="AD141" s="1160"/>
      <c r="AE141" s="1160"/>
      <c r="AF141" s="1160"/>
      <c r="AG141" s="1160"/>
      <c r="AH141" s="1160"/>
      <c r="AI141" s="1160"/>
      <c r="AJ141" s="1160"/>
      <c r="AK141" s="1160"/>
      <c r="AL141" s="1160"/>
      <c r="AM141" s="1160"/>
    </row>
    <row r="142" spans="1:39" s="141" customFormat="1" ht="14.1" customHeight="1">
      <c r="A142" s="112"/>
      <c r="B142" s="157"/>
      <c r="C142" s="116"/>
      <c r="D142" s="116"/>
      <c r="E142" s="116"/>
      <c r="F142" s="116"/>
      <c r="G142" s="116"/>
      <c r="I142" s="285"/>
      <c r="J142" s="285"/>
      <c r="K142" s="285"/>
      <c r="L142" s="285"/>
      <c r="M142" s="285"/>
      <c r="N142" s="285"/>
      <c r="O142" s="285"/>
      <c r="P142" s="285"/>
      <c r="Q142" s="285"/>
      <c r="R142" s="285"/>
      <c r="S142" s="1036"/>
      <c r="T142" s="1160"/>
      <c r="U142" s="1160"/>
      <c r="V142" s="1160"/>
      <c r="W142" s="1160"/>
      <c r="X142" s="1160"/>
      <c r="Y142" s="1160"/>
      <c r="Z142" s="1160"/>
      <c r="AA142" s="1160"/>
      <c r="AB142" s="1160"/>
      <c r="AC142" s="1160"/>
      <c r="AD142" s="1160"/>
      <c r="AE142" s="1160"/>
      <c r="AF142" s="1160"/>
      <c r="AG142" s="1160"/>
      <c r="AH142" s="1160"/>
      <c r="AI142" s="1160"/>
      <c r="AJ142" s="1160"/>
      <c r="AK142" s="1160"/>
      <c r="AL142" s="1160"/>
      <c r="AM142" s="1160"/>
    </row>
    <row r="143" spans="1:39" s="141" customFormat="1" ht="14.1" customHeight="1">
      <c r="A143" s="112"/>
      <c r="B143" s="157"/>
      <c r="C143" s="116"/>
      <c r="D143" s="116"/>
      <c r="E143" s="116"/>
      <c r="F143" s="116"/>
      <c r="G143" s="116"/>
      <c r="I143" s="285"/>
      <c r="J143" s="285"/>
      <c r="K143" s="285"/>
      <c r="L143" s="285"/>
      <c r="M143" s="285"/>
      <c r="N143" s="285"/>
      <c r="O143" s="285"/>
      <c r="P143" s="285"/>
      <c r="Q143" s="285"/>
      <c r="R143" s="285"/>
      <c r="S143" s="1036"/>
      <c r="T143" s="1160"/>
      <c r="U143" s="1160"/>
      <c r="V143" s="1160"/>
      <c r="W143" s="1160"/>
      <c r="X143" s="1160"/>
      <c r="Y143" s="1160"/>
      <c r="Z143" s="1160"/>
      <c r="AA143" s="1160"/>
      <c r="AB143" s="1160"/>
      <c r="AC143" s="1160"/>
      <c r="AD143" s="1160"/>
      <c r="AE143" s="1160"/>
      <c r="AF143" s="1160"/>
      <c r="AG143" s="1160"/>
      <c r="AH143" s="1160"/>
      <c r="AI143" s="1160"/>
      <c r="AJ143" s="1160"/>
      <c r="AK143" s="1160"/>
      <c r="AL143" s="1160"/>
      <c r="AM143" s="1160"/>
    </row>
    <row r="144" spans="1:39" s="141" customFormat="1" ht="14.1" customHeight="1">
      <c r="A144" s="112"/>
      <c r="B144" s="157"/>
      <c r="C144" s="116"/>
      <c r="D144" s="116"/>
      <c r="E144" s="116"/>
      <c r="F144" s="116"/>
      <c r="G144" s="116"/>
      <c r="I144" s="285"/>
      <c r="J144" s="285"/>
      <c r="K144" s="285"/>
      <c r="L144" s="285"/>
      <c r="M144" s="285"/>
      <c r="N144" s="285"/>
      <c r="O144" s="285"/>
      <c r="P144" s="285"/>
      <c r="Q144" s="285"/>
      <c r="R144" s="285"/>
      <c r="S144" s="1036"/>
      <c r="T144" s="1160"/>
      <c r="U144" s="1160"/>
      <c r="V144" s="1160"/>
      <c r="W144" s="1160"/>
      <c r="X144" s="1160"/>
      <c r="Y144" s="1160"/>
      <c r="Z144" s="1160"/>
      <c r="AA144" s="1160"/>
      <c r="AB144" s="1160"/>
      <c r="AC144" s="1160"/>
      <c r="AD144" s="1160"/>
      <c r="AE144" s="1160"/>
      <c r="AF144" s="1160"/>
      <c r="AG144" s="1160"/>
      <c r="AH144" s="1160"/>
      <c r="AI144" s="1160"/>
      <c r="AJ144" s="1160"/>
      <c r="AK144" s="1160"/>
      <c r="AL144" s="1160"/>
      <c r="AM144" s="1160"/>
    </row>
    <row r="145" spans="1:39" s="141" customFormat="1" ht="14.1" customHeight="1">
      <c r="A145" s="112"/>
      <c r="B145" s="157"/>
      <c r="C145" s="116"/>
      <c r="D145" s="116"/>
      <c r="E145" s="116"/>
      <c r="F145" s="116"/>
      <c r="G145" s="116"/>
      <c r="I145" s="285"/>
      <c r="J145" s="285"/>
      <c r="K145" s="285"/>
      <c r="L145" s="285"/>
      <c r="M145" s="285"/>
      <c r="N145" s="285"/>
      <c r="O145" s="285"/>
      <c r="P145" s="285"/>
      <c r="Q145" s="285"/>
      <c r="R145" s="285"/>
      <c r="S145" s="1036"/>
      <c r="T145" s="1160"/>
      <c r="U145" s="1160"/>
      <c r="V145" s="1160"/>
      <c r="W145" s="1160"/>
      <c r="X145" s="1160"/>
      <c r="Y145" s="1160"/>
      <c r="Z145" s="1160"/>
      <c r="AA145" s="1160"/>
      <c r="AB145" s="1160"/>
      <c r="AC145" s="1160"/>
      <c r="AD145" s="1160"/>
      <c r="AE145" s="1160"/>
      <c r="AF145" s="1160"/>
      <c r="AG145" s="1160"/>
      <c r="AH145" s="1160"/>
      <c r="AI145" s="1160"/>
      <c r="AJ145" s="1160"/>
      <c r="AK145" s="1160"/>
      <c r="AL145" s="1160"/>
      <c r="AM145" s="1160"/>
    </row>
    <row r="146" spans="1:39" s="141" customFormat="1" ht="14.1" customHeight="1">
      <c r="A146" s="112"/>
      <c r="B146" s="157"/>
      <c r="C146" s="116"/>
      <c r="D146" s="116"/>
      <c r="E146" s="116"/>
      <c r="F146" s="116"/>
      <c r="G146" s="116"/>
      <c r="I146" s="285"/>
      <c r="J146" s="285"/>
      <c r="K146" s="285"/>
      <c r="L146" s="285"/>
      <c r="M146" s="285"/>
      <c r="N146" s="285"/>
      <c r="O146" s="285"/>
      <c r="P146" s="285"/>
      <c r="Q146" s="285"/>
      <c r="R146" s="285"/>
      <c r="S146" s="1036"/>
      <c r="T146" s="1160"/>
      <c r="U146" s="1160"/>
      <c r="V146" s="1160"/>
      <c r="W146" s="1160"/>
      <c r="X146" s="1160"/>
      <c r="Y146" s="1160"/>
      <c r="Z146" s="1160"/>
      <c r="AA146" s="1160"/>
      <c r="AB146" s="1160"/>
      <c r="AC146" s="1160"/>
      <c r="AD146" s="1160"/>
      <c r="AE146" s="1160"/>
      <c r="AF146" s="1160"/>
      <c r="AG146" s="1160"/>
      <c r="AH146" s="1160"/>
      <c r="AI146" s="1160"/>
      <c r="AJ146" s="1160"/>
      <c r="AK146" s="1160"/>
      <c r="AL146" s="1160"/>
      <c r="AM146" s="1160"/>
    </row>
    <row r="147" spans="1:39" s="141" customFormat="1" ht="14.1" customHeight="1">
      <c r="A147" s="112"/>
      <c r="B147" s="157"/>
      <c r="C147" s="116"/>
      <c r="D147" s="116"/>
      <c r="E147" s="116"/>
      <c r="F147" s="116"/>
      <c r="G147" s="116"/>
      <c r="I147" s="285"/>
      <c r="J147" s="285"/>
      <c r="K147" s="285"/>
      <c r="L147" s="285"/>
      <c r="M147" s="285"/>
      <c r="N147" s="285"/>
      <c r="O147" s="285"/>
      <c r="P147" s="285"/>
      <c r="Q147" s="285"/>
      <c r="R147" s="285"/>
      <c r="S147" s="1036"/>
      <c r="T147" s="1160"/>
      <c r="U147" s="1160"/>
      <c r="V147" s="1160"/>
      <c r="W147" s="1160"/>
      <c r="X147" s="1160"/>
      <c r="Y147" s="1160"/>
      <c r="Z147" s="1160"/>
      <c r="AA147" s="1160"/>
      <c r="AB147" s="1160"/>
      <c r="AC147" s="1160"/>
      <c r="AD147" s="1160"/>
      <c r="AE147" s="1160"/>
      <c r="AF147" s="1160"/>
      <c r="AG147" s="1160"/>
      <c r="AH147" s="1160"/>
      <c r="AI147" s="1160"/>
      <c r="AJ147" s="1160"/>
      <c r="AK147" s="1160"/>
      <c r="AL147" s="1160"/>
      <c r="AM147" s="1160"/>
    </row>
    <row r="148" spans="1:39" s="141" customFormat="1" ht="14.1" customHeight="1">
      <c r="A148" s="112"/>
      <c r="B148" s="157"/>
      <c r="C148" s="116"/>
      <c r="D148" s="116"/>
      <c r="E148" s="116"/>
      <c r="F148" s="116"/>
      <c r="G148" s="116"/>
      <c r="I148" s="285"/>
      <c r="J148" s="285"/>
      <c r="K148" s="285"/>
      <c r="L148" s="285"/>
      <c r="M148" s="285"/>
      <c r="N148" s="285"/>
      <c r="O148" s="285"/>
      <c r="P148" s="285"/>
      <c r="Q148" s="285"/>
      <c r="R148" s="285"/>
      <c r="S148" s="1036"/>
      <c r="T148" s="1160"/>
      <c r="U148" s="1160"/>
      <c r="V148" s="1160"/>
      <c r="W148" s="1160"/>
      <c r="X148" s="1160"/>
      <c r="Y148" s="1160"/>
      <c r="Z148" s="1160"/>
      <c r="AA148" s="1160"/>
      <c r="AB148" s="1160"/>
      <c r="AC148" s="1160"/>
      <c r="AD148" s="1160"/>
      <c r="AE148" s="1160"/>
      <c r="AF148" s="1160"/>
      <c r="AG148" s="1160"/>
      <c r="AH148" s="1160"/>
      <c r="AI148" s="1160"/>
      <c r="AJ148" s="1160"/>
      <c r="AK148" s="1160"/>
      <c r="AL148" s="1160"/>
      <c r="AM148" s="1160"/>
    </row>
    <row r="149" spans="1:39" s="141" customFormat="1" ht="14.1" customHeight="1">
      <c r="A149" s="112"/>
      <c r="B149" s="157"/>
      <c r="C149" s="116"/>
      <c r="D149" s="116"/>
      <c r="E149" s="116"/>
      <c r="F149" s="116"/>
      <c r="G149" s="116"/>
      <c r="I149" s="285"/>
      <c r="J149" s="285"/>
      <c r="K149" s="285"/>
      <c r="L149" s="285"/>
      <c r="M149" s="285"/>
      <c r="N149" s="285"/>
      <c r="O149" s="285"/>
      <c r="P149" s="285"/>
      <c r="Q149" s="285"/>
      <c r="R149" s="285"/>
      <c r="S149" s="1036"/>
      <c r="T149" s="1160"/>
      <c r="U149" s="1160"/>
      <c r="V149" s="1160"/>
      <c r="W149" s="1160"/>
      <c r="X149" s="1160"/>
      <c r="Y149" s="1160"/>
      <c r="Z149" s="1160"/>
      <c r="AA149" s="1160"/>
      <c r="AB149" s="1160"/>
      <c r="AC149" s="1160"/>
      <c r="AD149" s="1160"/>
      <c r="AE149" s="1160"/>
      <c r="AF149" s="1160"/>
      <c r="AG149" s="1160"/>
      <c r="AH149" s="1160"/>
      <c r="AI149" s="1160"/>
      <c r="AJ149" s="1160"/>
      <c r="AK149" s="1160"/>
      <c r="AL149" s="1160"/>
      <c r="AM149" s="1160"/>
    </row>
    <row r="150" spans="1:39" s="141" customFormat="1" ht="14.1" customHeight="1">
      <c r="A150" s="112"/>
      <c r="B150" s="157"/>
      <c r="C150" s="116"/>
      <c r="D150" s="116"/>
      <c r="E150" s="116"/>
      <c r="F150" s="116"/>
      <c r="G150" s="116"/>
      <c r="I150" s="285"/>
      <c r="J150" s="285"/>
      <c r="K150" s="285"/>
      <c r="L150" s="285"/>
      <c r="M150" s="285"/>
      <c r="N150" s="285"/>
      <c r="O150" s="285"/>
      <c r="P150" s="285"/>
      <c r="Q150" s="285"/>
      <c r="R150" s="285"/>
      <c r="S150" s="1036"/>
      <c r="T150" s="1160"/>
      <c r="U150" s="1160"/>
      <c r="V150" s="1160"/>
      <c r="W150" s="1160"/>
      <c r="X150" s="1160"/>
      <c r="Y150" s="1160"/>
      <c r="Z150" s="1160"/>
      <c r="AA150" s="1160"/>
      <c r="AB150" s="1160"/>
      <c r="AC150" s="1160"/>
      <c r="AD150" s="1160"/>
      <c r="AE150" s="1160"/>
      <c r="AF150" s="1160"/>
      <c r="AG150" s="1160"/>
      <c r="AH150" s="1160"/>
      <c r="AI150" s="1160"/>
      <c r="AJ150" s="1160"/>
      <c r="AK150" s="1160"/>
      <c r="AL150" s="1160"/>
      <c r="AM150" s="1160"/>
    </row>
    <row r="151" spans="1:39" s="141" customFormat="1">
      <c r="A151" s="112"/>
      <c r="B151" s="157"/>
      <c r="C151" s="116"/>
      <c r="D151" s="116"/>
      <c r="E151" s="116"/>
      <c r="F151" s="116"/>
      <c r="G151" s="116"/>
      <c r="I151" s="285"/>
      <c r="J151" s="285"/>
      <c r="K151" s="285"/>
      <c r="L151" s="285"/>
      <c r="M151" s="285"/>
      <c r="N151" s="285"/>
      <c r="O151" s="285"/>
      <c r="P151" s="285"/>
      <c r="Q151" s="285"/>
      <c r="R151" s="285"/>
      <c r="S151" s="1036"/>
      <c r="T151" s="1160"/>
      <c r="U151" s="1160"/>
      <c r="V151" s="1160"/>
      <c r="W151" s="1160"/>
      <c r="X151" s="1160"/>
      <c r="Y151" s="1160"/>
      <c r="Z151" s="1160"/>
      <c r="AA151" s="1160"/>
      <c r="AB151" s="1160"/>
      <c r="AC151" s="1160"/>
      <c r="AD151" s="1160"/>
      <c r="AE151" s="1160"/>
      <c r="AF151" s="1160"/>
      <c r="AG151" s="1160"/>
      <c r="AH151" s="1160"/>
      <c r="AI151" s="1160"/>
      <c r="AJ151" s="1160"/>
      <c r="AK151" s="1160"/>
      <c r="AL151" s="1160"/>
      <c r="AM151" s="1160"/>
    </row>
    <row r="152" spans="1:39" s="141" customFormat="1">
      <c r="A152" s="112"/>
      <c r="B152" s="157"/>
      <c r="C152" s="116"/>
      <c r="D152" s="116"/>
      <c r="E152" s="116"/>
      <c r="F152" s="116"/>
      <c r="G152" s="116"/>
      <c r="I152" s="285"/>
      <c r="J152" s="285"/>
      <c r="K152" s="285"/>
      <c r="L152" s="285"/>
      <c r="M152" s="285"/>
      <c r="N152" s="285"/>
      <c r="O152" s="285"/>
      <c r="P152" s="285"/>
      <c r="Q152" s="285"/>
      <c r="R152" s="285"/>
      <c r="S152" s="1036"/>
      <c r="T152" s="1160"/>
      <c r="U152" s="1160"/>
      <c r="V152" s="1160"/>
      <c r="W152" s="1160"/>
      <c r="X152" s="1160"/>
      <c r="Y152" s="1160"/>
      <c r="Z152" s="1160"/>
      <c r="AA152" s="1160"/>
      <c r="AB152" s="1160"/>
      <c r="AC152" s="1160"/>
      <c r="AD152" s="1160"/>
      <c r="AE152" s="1160"/>
      <c r="AF152" s="1160"/>
      <c r="AG152" s="1160"/>
      <c r="AH152" s="1160"/>
      <c r="AI152" s="1160"/>
      <c r="AJ152" s="1160"/>
      <c r="AK152" s="1160"/>
      <c r="AL152" s="1160"/>
      <c r="AM152" s="1160"/>
    </row>
    <row r="153" spans="1:39" s="141" customFormat="1">
      <c r="A153" s="112"/>
      <c r="B153" s="157"/>
      <c r="C153" s="116"/>
      <c r="D153" s="116"/>
      <c r="E153" s="116"/>
      <c r="F153" s="116"/>
      <c r="G153" s="116"/>
      <c r="I153" s="285"/>
      <c r="J153" s="285"/>
      <c r="K153" s="285"/>
      <c r="L153" s="285"/>
      <c r="M153" s="285"/>
      <c r="N153" s="285"/>
      <c r="O153" s="285"/>
      <c r="P153" s="285"/>
      <c r="Q153" s="285"/>
      <c r="R153" s="285"/>
      <c r="S153" s="1036"/>
      <c r="T153" s="1160"/>
      <c r="U153" s="1160"/>
      <c r="V153" s="1160"/>
      <c r="W153" s="1160"/>
      <c r="X153" s="1160"/>
      <c r="Y153" s="1160"/>
      <c r="Z153" s="1160"/>
      <c r="AA153" s="1160"/>
      <c r="AB153" s="1160"/>
      <c r="AC153" s="1160"/>
      <c r="AD153" s="1160"/>
      <c r="AE153" s="1160"/>
      <c r="AF153" s="1160"/>
      <c r="AG153" s="1160"/>
      <c r="AH153" s="1160"/>
      <c r="AI153" s="1160"/>
      <c r="AJ153" s="1160"/>
      <c r="AK153" s="1160"/>
      <c r="AL153" s="1160"/>
      <c r="AM153" s="1160"/>
    </row>
    <row r="154" spans="1:39" s="141" customFormat="1">
      <c r="A154" s="112"/>
      <c r="B154" s="157"/>
      <c r="C154" s="116"/>
      <c r="D154" s="116"/>
      <c r="E154" s="116"/>
      <c r="F154" s="116"/>
      <c r="G154" s="116"/>
      <c r="I154" s="285"/>
      <c r="J154" s="285"/>
      <c r="K154" s="285"/>
      <c r="L154" s="285"/>
      <c r="M154" s="285"/>
      <c r="N154" s="285"/>
      <c r="O154" s="285"/>
      <c r="P154" s="285"/>
      <c r="Q154" s="285"/>
      <c r="R154" s="285"/>
      <c r="S154" s="1036"/>
      <c r="T154" s="1160"/>
      <c r="U154" s="1160"/>
      <c r="V154" s="1160"/>
      <c r="W154" s="1160"/>
      <c r="X154" s="1160"/>
      <c r="Y154" s="1160"/>
      <c r="Z154" s="1160"/>
      <c r="AA154" s="1160"/>
      <c r="AB154" s="1160"/>
      <c r="AC154" s="1160"/>
      <c r="AD154" s="1160"/>
      <c r="AE154" s="1160"/>
      <c r="AF154" s="1160"/>
      <c r="AG154" s="1160"/>
      <c r="AH154" s="1160"/>
      <c r="AI154" s="1160"/>
      <c r="AJ154" s="1160"/>
      <c r="AK154" s="1160"/>
      <c r="AL154" s="1160"/>
      <c r="AM154" s="1160"/>
    </row>
    <row r="155" spans="1:39" s="141" customFormat="1">
      <c r="A155" s="112"/>
      <c r="B155" s="157"/>
      <c r="C155" s="116"/>
      <c r="D155" s="116"/>
      <c r="E155" s="116"/>
      <c r="F155" s="116"/>
      <c r="G155" s="116"/>
      <c r="I155" s="285"/>
      <c r="J155" s="285"/>
      <c r="K155" s="285"/>
      <c r="L155" s="285"/>
      <c r="M155" s="285"/>
      <c r="N155" s="285"/>
      <c r="O155" s="285"/>
      <c r="P155" s="285"/>
      <c r="Q155" s="285"/>
      <c r="R155" s="285"/>
      <c r="S155" s="1036"/>
      <c r="T155" s="1160"/>
      <c r="U155" s="1160"/>
      <c r="V155" s="1160"/>
      <c r="W155" s="1160"/>
      <c r="X155" s="1160"/>
      <c r="Y155" s="1160"/>
      <c r="Z155" s="1160"/>
      <c r="AA155" s="1160"/>
      <c r="AB155" s="1160"/>
      <c r="AC155" s="1160"/>
      <c r="AD155" s="1160"/>
      <c r="AE155" s="1160"/>
      <c r="AF155" s="1160"/>
      <c r="AG155" s="1160"/>
      <c r="AH155" s="1160"/>
      <c r="AI155" s="1160"/>
      <c r="AJ155" s="1160"/>
      <c r="AK155" s="1160"/>
      <c r="AL155" s="1160"/>
      <c r="AM155" s="1160"/>
    </row>
    <row r="156" spans="1:39" s="141" customFormat="1">
      <c r="A156" s="112"/>
      <c r="B156" s="157"/>
      <c r="C156" s="116"/>
      <c r="D156" s="116"/>
      <c r="E156" s="116"/>
      <c r="F156" s="116"/>
      <c r="G156" s="116"/>
      <c r="I156" s="285"/>
      <c r="J156" s="285"/>
      <c r="K156" s="285"/>
      <c r="L156" s="285"/>
      <c r="M156" s="285"/>
      <c r="N156" s="285"/>
      <c r="O156" s="285"/>
      <c r="P156" s="285"/>
      <c r="Q156" s="285"/>
      <c r="R156" s="285"/>
      <c r="S156" s="1036"/>
      <c r="T156" s="1160"/>
      <c r="U156" s="1160"/>
      <c r="V156" s="1160"/>
      <c r="W156" s="1160"/>
      <c r="X156" s="1160"/>
      <c r="Y156" s="1160"/>
      <c r="Z156" s="1160"/>
      <c r="AA156" s="1160"/>
      <c r="AB156" s="1160"/>
      <c r="AC156" s="1160"/>
      <c r="AD156" s="1160"/>
      <c r="AE156" s="1160"/>
      <c r="AF156" s="1160"/>
      <c r="AG156" s="1160"/>
      <c r="AH156" s="1160"/>
      <c r="AI156" s="1160"/>
      <c r="AJ156" s="1160"/>
      <c r="AK156" s="1160"/>
      <c r="AL156" s="1160"/>
      <c r="AM156" s="1160"/>
    </row>
    <row r="157" spans="1:39" s="141" customFormat="1">
      <c r="A157" s="112"/>
      <c r="B157" s="157"/>
      <c r="C157" s="116"/>
      <c r="D157" s="116"/>
      <c r="E157" s="116"/>
      <c r="F157" s="116"/>
      <c r="G157" s="116"/>
      <c r="I157" s="285"/>
      <c r="J157" s="285"/>
      <c r="K157" s="285"/>
      <c r="L157" s="285"/>
      <c r="M157" s="285"/>
      <c r="N157" s="285"/>
      <c r="O157" s="285"/>
      <c r="P157" s="285"/>
      <c r="Q157" s="285"/>
      <c r="R157" s="285"/>
      <c r="S157" s="1036"/>
      <c r="T157" s="1160"/>
      <c r="U157" s="1160"/>
      <c r="V157" s="1160"/>
      <c r="W157" s="1160"/>
      <c r="X157" s="1160"/>
      <c r="Y157" s="1160"/>
      <c r="Z157" s="1160"/>
      <c r="AA157" s="1160"/>
      <c r="AB157" s="1160"/>
      <c r="AC157" s="1160"/>
      <c r="AD157" s="1160"/>
      <c r="AE157" s="1160"/>
      <c r="AF157" s="1160"/>
      <c r="AG157" s="1160"/>
      <c r="AH157" s="1160"/>
      <c r="AI157" s="1160"/>
      <c r="AJ157" s="1160"/>
      <c r="AK157" s="1160"/>
      <c r="AL157" s="1160"/>
      <c r="AM157" s="1160"/>
    </row>
    <row r="158" spans="1:39" s="141" customFormat="1">
      <c r="A158" s="112"/>
      <c r="B158" s="157"/>
      <c r="C158" s="116"/>
      <c r="D158" s="116"/>
      <c r="E158" s="116"/>
      <c r="F158" s="116"/>
      <c r="G158" s="116"/>
      <c r="I158" s="285"/>
      <c r="J158" s="285"/>
      <c r="K158" s="285"/>
      <c r="L158" s="285"/>
      <c r="M158" s="285"/>
      <c r="N158" s="285"/>
      <c r="O158" s="285"/>
      <c r="P158" s="285"/>
      <c r="Q158" s="285"/>
      <c r="R158" s="285"/>
      <c r="S158" s="1036"/>
      <c r="T158" s="1160"/>
      <c r="U158" s="1160"/>
      <c r="V158" s="1160"/>
      <c r="W158" s="1160"/>
      <c r="X158" s="1160"/>
      <c r="Y158" s="1160"/>
      <c r="Z158" s="1160"/>
      <c r="AA158" s="1160"/>
      <c r="AB158" s="1160"/>
      <c r="AC158" s="1160"/>
      <c r="AD158" s="1160"/>
      <c r="AE158" s="1160"/>
      <c r="AF158" s="1160"/>
      <c r="AG158" s="1160"/>
      <c r="AH158" s="1160"/>
      <c r="AI158" s="1160"/>
      <c r="AJ158" s="1160"/>
      <c r="AK158" s="1160"/>
      <c r="AL158" s="1160"/>
      <c r="AM158" s="1160"/>
    </row>
    <row r="159" spans="1:39" s="141" customFormat="1">
      <c r="A159" s="112"/>
      <c r="B159" s="157"/>
      <c r="C159" s="116"/>
      <c r="D159" s="116"/>
      <c r="E159" s="116"/>
      <c r="F159" s="116"/>
      <c r="G159" s="116"/>
      <c r="I159" s="285"/>
      <c r="J159" s="285"/>
      <c r="K159" s="285"/>
      <c r="L159" s="285"/>
      <c r="M159" s="285"/>
      <c r="N159" s="285"/>
      <c r="O159" s="285"/>
      <c r="P159" s="285"/>
      <c r="Q159" s="285"/>
      <c r="R159" s="285"/>
      <c r="S159" s="1036"/>
      <c r="T159" s="1160"/>
      <c r="U159" s="1160"/>
      <c r="V159" s="1160"/>
      <c r="W159" s="1160"/>
      <c r="X159" s="1160"/>
      <c r="Y159" s="1160"/>
      <c r="Z159" s="1160"/>
      <c r="AA159" s="1160"/>
      <c r="AB159" s="1160"/>
      <c r="AC159" s="1160"/>
      <c r="AD159" s="1160"/>
      <c r="AE159" s="1160"/>
      <c r="AF159" s="1160"/>
      <c r="AG159" s="1160"/>
      <c r="AH159" s="1160"/>
      <c r="AI159" s="1160"/>
      <c r="AJ159" s="1160"/>
      <c r="AK159" s="1160"/>
      <c r="AL159" s="1160"/>
      <c r="AM159" s="1160"/>
    </row>
    <row r="160" spans="1:39" s="141" customFormat="1">
      <c r="A160" s="112"/>
      <c r="B160" s="157"/>
      <c r="C160" s="116"/>
      <c r="D160" s="116"/>
      <c r="E160" s="116"/>
      <c r="F160" s="116"/>
      <c r="G160" s="116"/>
      <c r="I160" s="285"/>
      <c r="J160" s="285"/>
      <c r="K160" s="285"/>
      <c r="L160" s="285"/>
      <c r="M160" s="285"/>
      <c r="N160" s="285"/>
      <c r="O160" s="285"/>
      <c r="P160" s="285"/>
      <c r="Q160" s="285"/>
      <c r="R160" s="285"/>
      <c r="S160" s="1036"/>
      <c r="T160" s="1160"/>
      <c r="U160" s="1160"/>
      <c r="V160" s="1160"/>
      <c r="W160" s="1160"/>
      <c r="X160" s="1160"/>
      <c r="Y160" s="1160"/>
      <c r="Z160" s="1160"/>
      <c r="AA160" s="1160"/>
      <c r="AB160" s="1160"/>
      <c r="AC160" s="1160"/>
      <c r="AD160" s="1160"/>
      <c r="AE160" s="1160"/>
      <c r="AF160" s="1160"/>
      <c r="AG160" s="1160"/>
      <c r="AH160" s="1160"/>
      <c r="AI160" s="1160"/>
      <c r="AJ160" s="1160"/>
      <c r="AK160" s="1160"/>
      <c r="AL160" s="1160"/>
      <c r="AM160" s="1160"/>
    </row>
    <row r="161" spans="1:39" s="141" customFormat="1">
      <c r="A161" s="112"/>
      <c r="B161" s="157"/>
      <c r="C161" s="116"/>
      <c r="D161" s="116"/>
      <c r="E161" s="116"/>
      <c r="F161" s="116"/>
      <c r="G161" s="116"/>
      <c r="I161" s="285"/>
      <c r="J161" s="285"/>
      <c r="K161" s="285"/>
      <c r="L161" s="285"/>
      <c r="M161" s="285"/>
      <c r="N161" s="285"/>
      <c r="O161" s="285"/>
      <c r="P161" s="285"/>
      <c r="Q161" s="285"/>
      <c r="R161" s="285"/>
      <c r="S161" s="1036"/>
      <c r="T161" s="1160"/>
      <c r="U161" s="1160"/>
      <c r="V161" s="1160"/>
      <c r="W161" s="1160"/>
      <c r="X161" s="1160"/>
      <c r="Y161" s="1160"/>
      <c r="Z161" s="1160"/>
      <c r="AA161" s="1160"/>
      <c r="AB161" s="1160"/>
      <c r="AC161" s="1160"/>
      <c r="AD161" s="1160"/>
      <c r="AE161" s="1160"/>
      <c r="AF161" s="1160"/>
      <c r="AG161" s="1160"/>
      <c r="AH161" s="1160"/>
      <c r="AI161" s="1160"/>
      <c r="AJ161" s="1160"/>
      <c r="AK161" s="1160"/>
      <c r="AL161" s="1160"/>
      <c r="AM161" s="1160"/>
    </row>
    <row r="162" spans="1:39" s="141" customFormat="1">
      <c r="A162" s="112"/>
      <c r="B162" s="157"/>
      <c r="C162" s="116"/>
      <c r="D162" s="116"/>
      <c r="E162" s="116"/>
      <c r="F162" s="116"/>
      <c r="G162" s="116"/>
      <c r="I162" s="285"/>
      <c r="J162" s="285"/>
      <c r="K162" s="285"/>
      <c r="L162" s="285"/>
      <c r="M162" s="285"/>
      <c r="N162" s="285"/>
      <c r="O162" s="285"/>
      <c r="P162" s="285"/>
      <c r="Q162" s="285"/>
      <c r="R162" s="285"/>
      <c r="S162" s="1036"/>
      <c r="T162" s="1160"/>
      <c r="U162" s="1160"/>
      <c r="V162" s="1160"/>
      <c r="W162" s="1160"/>
      <c r="X162" s="1160"/>
      <c r="Y162" s="1160"/>
      <c r="Z162" s="1160"/>
      <c r="AA162" s="1160"/>
      <c r="AB162" s="1160"/>
      <c r="AC162" s="1160"/>
      <c r="AD162" s="1160"/>
      <c r="AE162" s="1160"/>
      <c r="AF162" s="1160"/>
      <c r="AG162" s="1160"/>
      <c r="AH162" s="1160"/>
      <c r="AI162" s="1160"/>
      <c r="AJ162" s="1160"/>
      <c r="AK162" s="1160"/>
      <c r="AL162" s="1160"/>
      <c r="AM162" s="1160"/>
    </row>
    <row r="163" spans="1:39" s="141" customFormat="1">
      <c r="A163" s="112"/>
      <c r="B163" s="157"/>
      <c r="C163" s="116"/>
      <c r="D163" s="116"/>
      <c r="E163" s="116"/>
      <c r="F163" s="116"/>
      <c r="G163" s="116"/>
      <c r="I163" s="285"/>
      <c r="J163" s="285"/>
      <c r="K163" s="285"/>
      <c r="L163" s="285"/>
      <c r="M163" s="285"/>
      <c r="N163" s="285"/>
      <c r="O163" s="285"/>
      <c r="P163" s="285"/>
      <c r="Q163" s="285"/>
      <c r="R163" s="285"/>
      <c r="S163" s="1036"/>
      <c r="T163" s="1160"/>
      <c r="U163" s="1160"/>
      <c r="V163" s="1160"/>
      <c r="W163" s="1160"/>
      <c r="X163" s="1160"/>
      <c r="Y163" s="1160"/>
      <c r="Z163" s="1160"/>
      <c r="AA163" s="1160"/>
      <c r="AB163" s="1160"/>
      <c r="AC163" s="1160"/>
      <c r="AD163" s="1160"/>
      <c r="AE163" s="1160"/>
      <c r="AF163" s="1160"/>
      <c r="AG163" s="1160"/>
      <c r="AH163" s="1160"/>
      <c r="AI163" s="1160"/>
      <c r="AJ163" s="1160"/>
      <c r="AK163" s="1160"/>
      <c r="AL163" s="1160"/>
      <c r="AM163" s="1160"/>
    </row>
    <row r="164" spans="1:39" s="141" customFormat="1">
      <c r="A164" s="112"/>
      <c r="B164" s="157"/>
      <c r="C164" s="116"/>
      <c r="D164" s="116"/>
      <c r="E164" s="116"/>
      <c r="F164" s="116"/>
      <c r="G164" s="116"/>
      <c r="I164" s="285"/>
      <c r="J164" s="285"/>
      <c r="K164" s="285"/>
      <c r="L164" s="285"/>
      <c r="M164" s="285"/>
      <c r="N164" s="285"/>
      <c r="O164" s="285"/>
      <c r="P164" s="285"/>
      <c r="Q164" s="285"/>
      <c r="R164" s="285"/>
      <c r="S164" s="1036"/>
      <c r="T164" s="1160"/>
      <c r="U164" s="1160"/>
      <c r="V164" s="1160"/>
      <c r="W164" s="1160"/>
      <c r="X164" s="1160"/>
      <c r="Y164" s="1160"/>
      <c r="Z164" s="1160"/>
      <c r="AA164" s="1160"/>
      <c r="AB164" s="1160"/>
      <c r="AC164" s="1160"/>
      <c r="AD164" s="1160"/>
      <c r="AE164" s="1160"/>
      <c r="AF164" s="1160"/>
      <c r="AG164" s="1160"/>
      <c r="AH164" s="1160"/>
      <c r="AI164" s="1160"/>
      <c r="AJ164" s="1160"/>
      <c r="AK164" s="1160"/>
      <c r="AL164" s="1160"/>
      <c r="AM164" s="1160"/>
    </row>
    <row r="165" spans="1:39" s="141" customFormat="1">
      <c r="A165" s="112"/>
      <c r="B165" s="157"/>
      <c r="C165" s="116"/>
      <c r="D165" s="116"/>
      <c r="E165" s="116"/>
      <c r="F165" s="116"/>
      <c r="G165" s="116"/>
      <c r="I165" s="285"/>
      <c r="J165" s="285"/>
      <c r="K165" s="285"/>
      <c r="L165" s="285"/>
      <c r="M165" s="285"/>
      <c r="N165" s="285"/>
      <c r="O165" s="285"/>
      <c r="P165" s="285"/>
      <c r="Q165" s="285"/>
      <c r="R165" s="285"/>
      <c r="S165" s="1036"/>
      <c r="T165" s="1160"/>
      <c r="U165" s="1160"/>
      <c r="V165" s="1160"/>
      <c r="W165" s="1160"/>
      <c r="X165" s="1160"/>
      <c r="Y165" s="1160"/>
      <c r="Z165" s="1160"/>
      <c r="AA165" s="1160"/>
      <c r="AB165" s="1160"/>
      <c r="AC165" s="1160"/>
      <c r="AD165" s="1160"/>
      <c r="AE165" s="1160"/>
      <c r="AF165" s="1160"/>
      <c r="AG165" s="1160"/>
      <c r="AH165" s="1160"/>
      <c r="AI165" s="1160"/>
      <c r="AJ165" s="1160"/>
      <c r="AK165" s="1160"/>
      <c r="AL165" s="1160"/>
      <c r="AM165" s="1160"/>
    </row>
    <row r="166" spans="1:39" s="141" customFormat="1">
      <c r="A166" s="112"/>
      <c r="B166" s="157"/>
      <c r="C166" s="116"/>
      <c r="D166" s="116"/>
      <c r="E166" s="116"/>
      <c r="F166" s="116"/>
      <c r="G166" s="116"/>
      <c r="I166" s="285"/>
      <c r="J166" s="285"/>
      <c r="K166" s="285"/>
      <c r="L166" s="285"/>
      <c r="M166" s="285"/>
      <c r="N166" s="285"/>
      <c r="O166" s="285"/>
      <c r="P166" s="285"/>
      <c r="Q166" s="285"/>
      <c r="R166" s="285"/>
      <c r="S166" s="1036"/>
      <c r="T166" s="1160"/>
      <c r="U166" s="1160"/>
      <c r="V166" s="1160"/>
      <c r="W166" s="1160"/>
      <c r="X166" s="1160"/>
      <c r="Y166" s="1160"/>
      <c r="Z166" s="1160"/>
      <c r="AA166" s="1160"/>
      <c r="AB166" s="1160"/>
      <c r="AC166" s="1160"/>
      <c r="AD166" s="1160"/>
      <c r="AE166" s="1160"/>
      <c r="AF166" s="1160"/>
      <c r="AG166" s="1160"/>
      <c r="AH166" s="1160"/>
      <c r="AI166" s="1160"/>
      <c r="AJ166" s="1160"/>
      <c r="AK166" s="1160"/>
      <c r="AL166" s="1160"/>
      <c r="AM166" s="1160"/>
    </row>
    <row r="167" spans="1:39" s="141" customFormat="1">
      <c r="A167" s="112"/>
      <c r="B167" s="157"/>
      <c r="C167" s="116"/>
      <c r="D167" s="116"/>
      <c r="E167" s="116"/>
      <c r="F167" s="116"/>
      <c r="G167" s="116"/>
      <c r="I167" s="285"/>
      <c r="J167" s="285"/>
      <c r="K167" s="285"/>
      <c r="L167" s="285"/>
      <c r="M167" s="285"/>
      <c r="N167" s="285"/>
      <c r="O167" s="285"/>
      <c r="P167" s="285"/>
      <c r="Q167" s="285"/>
      <c r="R167" s="285"/>
      <c r="S167" s="1036"/>
      <c r="T167" s="1160"/>
      <c r="U167" s="1160"/>
      <c r="V167" s="1160"/>
      <c r="W167" s="1160"/>
      <c r="X167" s="1160"/>
      <c r="Y167" s="1160"/>
      <c r="Z167" s="1160"/>
      <c r="AA167" s="1160"/>
      <c r="AB167" s="1160"/>
      <c r="AC167" s="1160"/>
      <c r="AD167" s="1160"/>
      <c r="AE167" s="1160"/>
      <c r="AF167" s="1160"/>
      <c r="AG167" s="1160"/>
      <c r="AH167" s="1160"/>
      <c r="AI167" s="1160"/>
      <c r="AJ167" s="1160"/>
      <c r="AK167" s="1160"/>
      <c r="AL167" s="1160"/>
      <c r="AM167" s="1160"/>
    </row>
    <row r="168" spans="1:39" s="141" customFormat="1">
      <c r="A168" s="112"/>
      <c r="B168" s="157"/>
      <c r="C168" s="116"/>
      <c r="D168" s="116"/>
      <c r="E168" s="116"/>
      <c r="F168" s="116"/>
      <c r="G168" s="116"/>
      <c r="I168" s="285"/>
      <c r="J168" s="285"/>
      <c r="K168" s="285"/>
      <c r="L168" s="285"/>
      <c r="M168" s="285"/>
      <c r="N168" s="285"/>
      <c r="O168" s="285"/>
      <c r="P168" s="285"/>
      <c r="Q168" s="285"/>
      <c r="R168" s="285"/>
      <c r="S168" s="1036"/>
      <c r="T168" s="1160"/>
      <c r="U168" s="1160"/>
      <c r="V168" s="1160"/>
      <c r="W168" s="1160"/>
      <c r="X168" s="1160"/>
      <c r="Y168" s="1160"/>
      <c r="Z168" s="1160"/>
      <c r="AA168" s="1160"/>
      <c r="AB168" s="1160"/>
      <c r="AC168" s="1160"/>
      <c r="AD168" s="1160"/>
      <c r="AE168" s="1160"/>
      <c r="AF168" s="1160"/>
      <c r="AG168" s="1160"/>
      <c r="AH168" s="1160"/>
      <c r="AI168" s="1160"/>
      <c r="AJ168" s="1160"/>
      <c r="AK168" s="1160"/>
      <c r="AL168" s="1160"/>
      <c r="AM168" s="1160"/>
    </row>
    <row r="169" spans="1:39" s="141" customFormat="1">
      <c r="A169" s="112"/>
      <c r="B169" s="157"/>
      <c r="C169" s="116"/>
      <c r="D169" s="116"/>
      <c r="E169" s="116"/>
      <c r="F169" s="116"/>
      <c r="G169" s="116"/>
      <c r="I169" s="285"/>
      <c r="J169" s="285"/>
      <c r="K169" s="285"/>
      <c r="L169" s="285"/>
      <c r="M169" s="285"/>
      <c r="N169" s="285"/>
      <c r="O169" s="285"/>
      <c r="P169" s="285"/>
      <c r="Q169" s="285"/>
      <c r="R169" s="285"/>
      <c r="S169" s="1036"/>
      <c r="T169" s="1160"/>
      <c r="U169" s="1160"/>
      <c r="V169" s="1160"/>
      <c r="W169" s="1160"/>
      <c r="X169" s="1160"/>
      <c r="Y169" s="1160"/>
      <c r="Z169" s="1160"/>
      <c r="AA169" s="1160"/>
      <c r="AB169" s="1160"/>
      <c r="AC169" s="1160"/>
      <c r="AD169" s="1160"/>
      <c r="AE169" s="1160"/>
      <c r="AF169" s="1160"/>
      <c r="AG169" s="1160"/>
      <c r="AH169" s="1160"/>
      <c r="AI169" s="1160"/>
      <c r="AJ169" s="1160"/>
      <c r="AK169" s="1160"/>
      <c r="AL169" s="1160"/>
      <c r="AM169" s="1160"/>
    </row>
    <row r="170" spans="1:39" s="141" customFormat="1">
      <c r="A170" s="112"/>
      <c r="B170" s="157"/>
      <c r="C170" s="116"/>
      <c r="D170" s="116"/>
      <c r="E170" s="116"/>
      <c r="F170" s="116"/>
      <c r="G170" s="116"/>
      <c r="I170" s="285"/>
      <c r="J170" s="285"/>
      <c r="K170" s="285"/>
      <c r="L170" s="285"/>
      <c r="M170" s="285"/>
      <c r="N170" s="285"/>
      <c r="O170" s="285"/>
      <c r="P170" s="285"/>
      <c r="Q170" s="285"/>
      <c r="R170" s="285"/>
      <c r="S170" s="1036"/>
      <c r="T170" s="1160"/>
      <c r="U170" s="1160"/>
      <c r="V170" s="1160"/>
      <c r="W170" s="1160"/>
      <c r="X170" s="1160"/>
      <c r="Y170" s="1160"/>
      <c r="Z170" s="1160"/>
      <c r="AA170" s="1160"/>
      <c r="AB170" s="1160"/>
      <c r="AC170" s="1160"/>
      <c r="AD170" s="1160"/>
      <c r="AE170" s="1160"/>
      <c r="AF170" s="1160"/>
      <c r="AG170" s="1160"/>
      <c r="AH170" s="1160"/>
      <c r="AI170" s="1160"/>
      <c r="AJ170" s="1160"/>
      <c r="AK170" s="1160"/>
      <c r="AL170" s="1160"/>
      <c r="AM170" s="1160"/>
    </row>
    <row r="171" spans="1:39" s="141" customFormat="1">
      <c r="A171" s="112"/>
      <c r="B171" s="157"/>
      <c r="C171" s="116"/>
      <c r="D171" s="116"/>
      <c r="E171" s="116"/>
      <c r="F171" s="116"/>
      <c r="G171" s="116"/>
      <c r="I171" s="285"/>
      <c r="J171" s="285"/>
      <c r="K171" s="285"/>
      <c r="L171" s="285"/>
      <c r="M171" s="285"/>
      <c r="N171" s="285"/>
      <c r="O171" s="285"/>
      <c r="P171" s="285"/>
      <c r="Q171" s="285"/>
      <c r="R171" s="285"/>
      <c r="S171" s="1036"/>
      <c r="T171" s="1160"/>
      <c r="U171" s="1160"/>
      <c r="V171" s="1160"/>
      <c r="W171" s="1160"/>
      <c r="X171" s="1160"/>
      <c r="Y171" s="1160"/>
      <c r="Z171" s="1160"/>
      <c r="AA171" s="1160"/>
      <c r="AB171" s="1160"/>
      <c r="AC171" s="1160"/>
      <c r="AD171" s="1160"/>
      <c r="AE171" s="1160"/>
      <c r="AF171" s="1160"/>
      <c r="AG171" s="1160"/>
      <c r="AH171" s="1160"/>
      <c r="AI171" s="1160"/>
      <c r="AJ171" s="1160"/>
      <c r="AK171" s="1160"/>
      <c r="AL171" s="1160"/>
      <c r="AM171" s="1160"/>
    </row>
    <row r="172" spans="1:39" s="141" customFormat="1">
      <c r="A172" s="112"/>
      <c r="B172" s="157"/>
      <c r="C172" s="116"/>
      <c r="D172" s="116"/>
      <c r="E172" s="116"/>
      <c r="F172" s="116"/>
      <c r="G172" s="116"/>
      <c r="I172" s="285"/>
      <c r="J172" s="285"/>
      <c r="K172" s="285"/>
      <c r="L172" s="285"/>
      <c r="M172" s="285"/>
      <c r="N172" s="285"/>
      <c r="O172" s="285"/>
      <c r="P172" s="285"/>
      <c r="Q172" s="285"/>
      <c r="R172" s="285"/>
      <c r="S172" s="1036"/>
      <c r="T172" s="1160"/>
      <c r="U172" s="1160"/>
      <c r="V172" s="1160"/>
      <c r="W172" s="1160"/>
      <c r="X172" s="1160"/>
      <c r="Y172" s="1160"/>
      <c r="Z172" s="1160"/>
      <c r="AA172" s="1160"/>
      <c r="AB172" s="1160"/>
      <c r="AC172" s="1160"/>
      <c r="AD172" s="1160"/>
      <c r="AE172" s="1160"/>
      <c r="AF172" s="1160"/>
      <c r="AG172" s="1160"/>
      <c r="AH172" s="1160"/>
      <c r="AI172" s="1160"/>
      <c r="AJ172" s="1160"/>
      <c r="AK172" s="1160"/>
      <c r="AL172" s="1160"/>
      <c r="AM172" s="1160"/>
    </row>
    <row r="173" spans="1:39" s="141" customFormat="1">
      <c r="A173" s="112"/>
      <c r="B173" s="157"/>
      <c r="C173" s="116"/>
      <c r="D173" s="116"/>
      <c r="E173" s="116"/>
      <c r="F173" s="116"/>
      <c r="G173" s="116"/>
      <c r="I173" s="285"/>
      <c r="J173" s="285"/>
      <c r="K173" s="285"/>
      <c r="L173" s="285"/>
      <c r="M173" s="285"/>
      <c r="N173" s="285"/>
      <c r="O173" s="285"/>
      <c r="P173" s="285"/>
      <c r="Q173" s="285"/>
      <c r="R173" s="285"/>
      <c r="S173" s="1036"/>
      <c r="T173" s="1160"/>
      <c r="U173" s="1160"/>
      <c r="V173" s="1160"/>
      <c r="W173" s="1160"/>
      <c r="X173" s="1160"/>
      <c r="Y173" s="1160"/>
      <c r="Z173" s="1160"/>
      <c r="AA173" s="1160"/>
      <c r="AB173" s="1160"/>
      <c r="AC173" s="1160"/>
      <c r="AD173" s="1160"/>
      <c r="AE173" s="1160"/>
      <c r="AF173" s="1160"/>
      <c r="AG173" s="1160"/>
      <c r="AH173" s="1160"/>
      <c r="AI173" s="1160"/>
      <c r="AJ173" s="1160"/>
      <c r="AK173" s="1160"/>
      <c r="AL173" s="1160"/>
      <c r="AM173" s="1160"/>
    </row>
    <row r="174" spans="1:39" s="141" customFormat="1">
      <c r="A174" s="112"/>
      <c r="B174" s="157"/>
      <c r="C174" s="116"/>
      <c r="D174" s="116"/>
      <c r="E174" s="116"/>
      <c r="F174" s="116"/>
      <c r="G174" s="116"/>
      <c r="I174" s="285"/>
      <c r="J174" s="285"/>
      <c r="K174" s="285"/>
      <c r="L174" s="285"/>
      <c r="M174" s="285"/>
      <c r="N174" s="285"/>
      <c r="O174" s="285"/>
      <c r="P174" s="285"/>
      <c r="Q174" s="285"/>
      <c r="R174" s="285"/>
      <c r="S174" s="1036"/>
      <c r="T174" s="1160"/>
      <c r="U174" s="1160"/>
      <c r="V174" s="1160"/>
      <c r="W174" s="1160"/>
      <c r="X174" s="1160"/>
      <c r="Y174" s="1160"/>
      <c r="Z174" s="1160"/>
      <c r="AA174" s="1160"/>
      <c r="AB174" s="1160"/>
      <c r="AC174" s="1160"/>
      <c r="AD174" s="1160"/>
      <c r="AE174" s="1160"/>
      <c r="AF174" s="1160"/>
      <c r="AG174" s="1160"/>
      <c r="AH174" s="1160"/>
      <c r="AI174" s="1160"/>
      <c r="AJ174" s="1160"/>
      <c r="AK174" s="1160"/>
      <c r="AL174" s="1160"/>
      <c r="AM174" s="1160"/>
    </row>
    <row r="175" spans="1:39" s="141" customFormat="1">
      <c r="A175" s="112"/>
      <c r="B175" s="157"/>
      <c r="C175" s="116"/>
      <c r="D175" s="116"/>
      <c r="E175" s="116"/>
      <c r="F175" s="116"/>
      <c r="G175" s="116"/>
      <c r="I175" s="285"/>
      <c r="J175" s="285"/>
      <c r="K175" s="285"/>
      <c r="L175" s="285"/>
      <c r="M175" s="285"/>
      <c r="N175" s="285"/>
      <c r="O175" s="285"/>
      <c r="P175" s="285"/>
      <c r="Q175" s="285"/>
      <c r="R175" s="285"/>
      <c r="S175" s="1036"/>
      <c r="T175" s="1160"/>
      <c r="U175" s="1160"/>
      <c r="V175" s="1160"/>
      <c r="W175" s="1160"/>
      <c r="X175" s="1160"/>
      <c r="Y175" s="1160"/>
      <c r="Z175" s="1160"/>
      <c r="AA175" s="1160"/>
      <c r="AB175" s="1160"/>
      <c r="AC175" s="1160"/>
      <c r="AD175" s="1160"/>
      <c r="AE175" s="1160"/>
      <c r="AF175" s="1160"/>
      <c r="AG175" s="1160"/>
      <c r="AH175" s="1160"/>
      <c r="AI175" s="1160"/>
      <c r="AJ175" s="1160"/>
      <c r="AK175" s="1160"/>
      <c r="AL175" s="1160"/>
      <c r="AM175" s="1160"/>
    </row>
    <row r="176" spans="1:39" s="141" customFormat="1">
      <c r="A176" s="112"/>
      <c r="B176" s="157"/>
      <c r="C176" s="116"/>
      <c r="D176" s="116"/>
      <c r="E176" s="116"/>
      <c r="F176" s="116"/>
      <c r="G176" s="116"/>
      <c r="I176" s="285"/>
      <c r="J176" s="285"/>
      <c r="K176" s="285"/>
      <c r="L176" s="285"/>
      <c r="M176" s="285"/>
      <c r="N176" s="285"/>
      <c r="O176" s="285"/>
      <c r="P176" s="285"/>
      <c r="Q176" s="285"/>
      <c r="R176" s="285"/>
      <c r="S176" s="1036"/>
      <c r="T176" s="1160"/>
      <c r="U176" s="1160"/>
      <c r="V176" s="1160"/>
      <c r="W176" s="1160"/>
      <c r="X176" s="1160"/>
      <c r="Y176" s="1160"/>
      <c r="Z176" s="1160"/>
      <c r="AA176" s="1160"/>
      <c r="AB176" s="1160"/>
      <c r="AC176" s="1160"/>
      <c r="AD176" s="1160"/>
      <c r="AE176" s="1160"/>
      <c r="AF176" s="1160"/>
      <c r="AG176" s="1160"/>
      <c r="AH176" s="1160"/>
      <c r="AI176" s="1160"/>
      <c r="AJ176" s="1160"/>
      <c r="AK176" s="1160"/>
      <c r="AL176" s="1160"/>
      <c r="AM176" s="1160"/>
    </row>
    <row r="177" spans="1:39" s="141" customFormat="1">
      <c r="A177" s="112"/>
      <c r="B177" s="157"/>
      <c r="C177" s="116"/>
      <c r="D177" s="116"/>
      <c r="E177" s="116"/>
      <c r="F177" s="116"/>
      <c r="G177" s="116"/>
      <c r="I177" s="285"/>
      <c r="J177" s="285"/>
      <c r="K177" s="285"/>
      <c r="L177" s="285"/>
      <c r="M177" s="285"/>
      <c r="N177" s="285"/>
      <c r="O177" s="285"/>
      <c r="P177" s="285"/>
      <c r="Q177" s="285"/>
      <c r="R177" s="285"/>
      <c r="S177" s="1036"/>
      <c r="T177" s="1160"/>
      <c r="U177" s="1160"/>
      <c r="V177" s="1160"/>
      <c r="W177" s="1160"/>
      <c r="X177" s="1160"/>
      <c r="Y177" s="1160"/>
      <c r="Z177" s="1160"/>
      <c r="AA177" s="1160"/>
      <c r="AB177" s="1160"/>
      <c r="AC177" s="1160"/>
      <c r="AD177" s="1160"/>
      <c r="AE177" s="1160"/>
      <c r="AF177" s="1160"/>
      <c r="AG177" s="1160"/>
      <c r="AH177" s="1160"/>
      <c r="AI177" s="1160"/>
      <c r="AJ177" s="1160"/>
      <c r="AK177" s="1160"/>
      <c r="AL177" s="1160"/>
      <c r="AM177" s="1160"/>
    </row>
    <row r="178" spans="1:39" s="141" customFormat="1">
      <c r="A178" s="112"/>
      <c r="B178" s="157"/>
      <c r="C178" s="116"/>
      <c r="D178" s="116"/>
      <c r="E178" s="116"/>
      <c r="F178" s="116"/>
      <c r="G178" s="116"/>
      <c r="I178" s="285"/>
      <c r="J178" s="285"/>
      <c r="K178" s="285"/>
      <c r="L178" s="285"/>
      <c r="M178" s="285"/>
      <c r="N178" s="285"/>
      <c r="O178" s="285"/>
      <c r="P178" s="285"/>
      <c r="Q178" s="285"/>
      <c r="R178" s="285"/>
      <c r="S178" s="1036"/>
      <c r="T178" s="1160"/>
      <c r="U178" s="1160"/>
      <c r="V178" s="1160"/>
      <c r="W178" s="1160"/>
      <c r="X178" s="1160"/>
      <c r="Y178" s="1160"/>
      <c r="Z178" s="1160"/>
      <c r="AA178" s="1160"/>
      <c r="AB178" s="1160"/>
      <c r="AC178" s="1160"/>
      <c r="AD178" s="1160"/>
      <c r="AE178" s="1160"/>
      <c r="AF178" s="1160"/>
      <c r="AG178" s="1160"/>
      <c r="AH178" s="1160"/>
      <c r="AI178" s="1160"/>
      <c r="AJ178" s="1160"/>
      <c r="AK178" s="1160"/>
      <c r="AL178" s="1160"/>
      <c r="AM178" s="1160"/>
    </row>
    <row r="179" spans="1:39" s="141" customFormat="1">
      <c r="A179" s="112"/>
      <c r="B179" s="157"/>
      <c r="C179" s="116"/>
      <c r="D179" s="116"/>
      <c r="E179" s="116"/>
      <c r="F179" s="116"/>
      <c r="G179" s="116"/>
      <c r="I179" s="285"/>
      <c r="J179" s="285"/>
      <c r="K179" s="285"/>
      <c r="L179" s="285"/>
      <c r="M179" s="285"/>
      <c r="N179" s="285"/>
      <c r="O179" s="285"/>
      <c r="P179" s="285"/>
      <c r="Q179" s="285"/>
      <c r="R179" s="285"/>
      <c r="S179" s="1036"/>
      <c r="T179" s="1160"/>
      <c r="U179" s="1160"/>
      <c r="V179" s="1160"/>
      <c r="W179" s="1160"/>
      <c r="X179" s="1160"/>
      <c r="Y179" s="1160"/>
      <c r="Z179" s="1160"/>
      <c r="AA179" s="1160"/>
      <c r="AB179" s="1160"/>
      <c r="AC179" s="1160"/>
      <c r="AD179" s="1160"/>
      <c r="AE179" s="1160"/>
      <c r="AF179" s="1160"/>
      <c r="AG179" s="1160"/>
      <c r="AH179" s="1160"/>
      <c r="AI179" s="1160"/>
      <c r="AJ179" s="1160"/>
      <c r="AK179" s="1160"/>
      <c r="AL179" s="1160"/>
      <c r="AM179" s="1160"/>
    </row>
    <row r="180" spans="1:39" s="141" customFormat="1">
      <c r="A180" s="112"/>
      <c r="B180" s="157"/>
      <c r="C180" s="116"/>
      <c r="D180" s="116"/>
      <c r="E180" s="116"/>
      <c r="F180" s="116"/>
      <c r="G180" s="116"/>
      <c r="I180" s="285"/>
      <c r="J180" s="285"/>
      <c r="K180" s="285"/>
      <c r="L180" s="285"/>
      <c r="M180" s="285"/>
      <c r="N180" s="285"/>
      <c r="O180" s="285"/>
      <c r="P180" s="285"/>
      <c r="Q180" s="285"/>
      <c r="R180" s="285"/>
      <c r="S180" s="1036"/>
      <c r="T180" s="1160"/>
      <c r="U180" s="1160"/>
      <c r="V180" s="1160"/>
      <c r="W180" s="1160"/>
      <c r="X180" s="1160"/>
      <c r="Y180" s="1160"/>
      <c r="Z180" s="1160"/>
      <c r="AA180" s="1160"/>
      <c r="AB180" s="1160"/>
      <c r="AC180" s="1160"/>
      <c r="AD180" s="1160"/>
      <c r="AE180" s="1160"/>
      <c r="AF180" s="1160"/>
      <c r="AG180" s="1160"/>
      <c r="AH180" s="1160"/>
      <c r="AI180" s="1160"/>
      <c r="AJ180" s="1160"/>
      <c r="AK180" s="1160"/>
      <c r="AL180" s="1160"/>
      <c r="AM180" s="1160"/>
    </row>
    <row r="181" spans="1:39" s="141" customFormat="1">
      <c r="A181" s="112"/>
      <c r="B181" s="157"/>
      <c r="C181" s="116"/>
      <c r="D181" s="116"/>
      <c r="E181" s="116"/>
      <c r="F181" s="116"/>
      <c r="G181" s="116"/>
      <c r="I181" s="285"/>
      <c r="J181" s="285"/>
      <c r="K181" s="285"/>
      <c r="L181" s="285"/>
      <c r="M181" s="285"/>
      <c r="N181" s="285"/>
      <c r="O181" s="285"/>
      <c r="P181" s="285"/>
      <c r="Q181" s="285"/>
      <c r="R181" s="285"/>
      <c r="S181" s="1036"/>
      <c r="T181" s="1160"/>
      <c r="U181" s="1160"/>
      <c r="V181" s="1160"/>
      <c r="W181" s="1160"/>
      <c r="X181" s="1160"/>
      <c r="Y181" s="1160"/>
      <c r="Z181" s="1160"/>
      <c r="AA181" s="1160"/>
      <c r="AB181" s="1160"/>
      <c r="AC181" s="1160"/>
      <c r="AD181" s="1160"/>
      <c r="AE181" s="1160"/>
      <c r="AF181" s="1160"/>
      <c r="AG181" s="1160"/>
      <c r="AH181" s="1160"/>
      <c r="AI181" s="1160"/>
      <c r="AJ181" s="1160"/>
      <c r="AK181" s="1160"/>
      <c r="AL181" s="1160"/>
      <c r="AM181" s="1160"/>
    </row>
    <row r="182" spans="1:39" s="141" customFormat="1">
      <c r="A182" s="112"/>
      <c r="B182" s="157"/>
      <c r="C182" s="116"/>
      <c r="D182" s="116"/>
      <c r="E182" s="116"/>
      <c r="F182" s="116"/>
      <c r="G182" s="116"/>
      <c r="I182" s="285"/>
      <c r="J182" s="285"/>
      <c r="K182" s="285"/>
      <c r="L182" s="285"/>
      <c r="M182" s="285"/>
      <c r="N182" s="285"/>
      <c r="O182" s="285"/>
      <c r="P182" s="285"/>
      <c r="Q182" s="285"/>
      <c r="R182" s="285"/>
      <c r="S182" s="1036"/>
      <c r="T182" s="1160"/>
      <c r="U182" s="1160"/>
      <c r="V182" s="1160"/>
      <c r="W182" s="1160"/>
      <c r="X182" s="1160"/>
      <c r="Y182" s="1160"/>
      <c r="Z182" s="1160"/>
      <c r="AA182" s="1160"/>
      <c r="AB182" s="1160"/>
      <c r="AC182" s="1160"/>
      <c r="AD182" s="1160"/>
      <c r="AE182" s="1160"/>
      <c r="AF182" s="1160"/>
      <c r="AG182" s="1160"/>
      <c r="AH182" s="1160"/>
      <c r="AI182" s="1160"/>
      <c r="AJ182" s="1160"/>
      <c r="AK182" s="1160"/>
      <c r="AL182" s="1160"/>
      <c r="AM182" s="1160"/>
    </row>
    <row r="183" spans="1:39" s="141" customFormat="1">
      <c r="A183" s="112"/>
      <c r="B183" s="157"/>
      <c r="C183" s="116"/>
      <c r="D183" s="116"/>
      <c r="E183" s="116"/>
      <c r="F183" s="116"/>
      <c r="G183" s="116"/>
      <c r="I183" s="285"/>
      <c r="J183" s="285"/>
      <c r="K183" s="285"/>
      <c r="L183" s="285"/>
      <c r="M183" s="285"/>
      <c r="N183" s="285"/>
      <c r="O183" s="285"/>
      <c r="P183" s="285"/>
      <c r="Q183" s="285"/>
      <c r="R183" s="285"/>
      <c r="S183" s="1036"/>
      <c r="T183" s="1160"/>
      <c r="U183" s="1160"/>
      <c r="V183" s="1160"/>
      <c r="W183" s="1160"/>
      <c r="X183" s="1160"/>
      <c r="Y183" s="1160"/>
      <c r="Z183" s="1160"/>
      <c r="AA183" s="1160"/>
      <c r="AB183" s="1160"/>
      <c r="AC183" s="1160"/>
      <c r="AD183" s="1160"/>
      <c r="AE183" s="1160"/>
      <c r="AF183" s="1160"/>
      <c r="AG183" s="1160"/>
      <c r="AH183" s="1160"/>
      <c r="AI183" s="1160"/>
      <c r="AJ183" s="1160"/>
      <c r="AK183" s="1160"/>
      <c r="AL183" s="1160"/>
      <c r="AM183" s="1160"/>
    </row>
    <row r="184" spans="1:39" s="141" customFormat="1">
      <c r="A184" s="112"/>
      <c r="B184" s="157"/>
      <c r="C184" s="116"/>
      <c r="D184" s="116"/>
      <c r="E184" s="116"/>
      <c r="F184" s="116"/>
      <c r="G184" s="116"/>
      <c r="I184" s="285"/>
      <c r="J184" s="285"/>
      <c r="K184" s="285"/>
      <c r="L184" s="285"/>
      <c r="M184" s="285"/>
      <c r="N184" s="285"/>
      <c r="O184" s="285"/>
      <c r="P184" s="285"/>
      <c r="Q184" s="285"/>
      <c r="R184" s="285"/>
      <c r="S184" s="1036"/>
      <c r="T184" s="1160"/>
      <c r="U184" s="1160"/>
      <c r="V184" s="1160"/>
      <c r="W184" s="1160"/>
      <c r="X184" s="1160"/>
      <c r="Y184" s="1160"/>
      <c r="Z184" s="1160"/>
      <c r="AA184" s="1160"/>
      <c r="AB184" s="1160"/>
      <c r="AC184" s="1160"/>
      <c r="AD184" s="1160"/>
      <c r="AE184" s="1160"/>
      <c r="AF184" s="1160"/>
      <c r="AG184" s="1160"/>
      <c r="AH184" s="1160"/>
      <c r="AI184" s="1160"/>
      <c r="AJ184" s="1160"/>
      <c r="AK184" s="1160"/>
      <c r="AL184" s="1160"/>
      <c r="AM184" s="1160"/>
    </row>
    <row r="185" spans="1:39" s="141" customFormat="1">
      <c r="A185" s="112"/>
      <c r="B185" s="157"/>
      <c r="C185" s="116"/>
      <c r="D185" s="116"/>
      <c r="E185" s="116"/>
      <c r="F185" s="116"/>
      <c r="G185" s="116"/>
      <c r="I185" s="285"/>
      <c r="J185" s="285"/>
      <c r="K185" s="285"/>
      <c r="L185" s="285"/>
      <c r="M185" s="285"/>
      <c r="N185" s="285"/>
      <c r="O185" s="285"/>
      <c r="P185" s="285"/>
      <c r="Q185" s="285"/>
      <c r="R185" s="285"/>
      <c r="S185" s="1036"/>
      <c r="T185" s="1160"/>
      <c r="U185" s="1160"/>
      <c r="V185" s="1160"/>
      <c r="W185" s="1160"/>
      <c r="X185" s="1160"/>
      <c r="Y185" s="1160"/>
      <c r="Z185" s="1160"/>
      <c r="AA185" s="1160"/>
      <c r="AB185" s="1160"/>
      <c r="AC185" s="1160"/>
      <c r="AD185" s="1160"/>
      <c r="AE185" s="1160"/>
      <c r="AF185" s="1160"/>
      <c r="AG185" s="1160"/>
      <c r="AH185" s="1160"/>
      <c r="AI185" s="1160"/>
      <c r="AJ185" s="1160"/>
      <c r="AK185" s="1160"/>
      <c r="AL185" s="1160"/>
      <c r="AM185" s="1160"/>
    </row>
    <row r="186" spans="1:39" s="141" customFormat="1">
      <c r="A186" s="112"/>
      <c r="B186" s="157"/>
      <c r="C186" s="116"/>
      <c r="D186" s="116"/>
      <c r="E186" s="116"/>
      <c r="F186" s="116"/>
      <c r="G186" s="116"/>
      <c r="I186" s="285"/>
      <c r="J186" s="285"/>
      <c r="K186" s="285"/>
      <c r="L186" s="285"/>
      <c r="M186" s="285"/>
      <c r="N186" s="285"/>
      <c r="O186" s="285"/>
      <c r="P186" s="285"/>
      <c r="Q186" s="285"/>
      <c r="R186" s="285"/>
      <c r="S186" s="1036"/>
      <c r="T186" s="1160"/>
      <c r="U186" s="1160"/>
      <c r="V186" s="1160"/>
      <c r="W186" s="1160"/>
      <c r="X186" s="1160"/>
      <c r="Y186" s="1160"/>
      <c r="Z186" s="1160"/>
      <c r="AA186" s="1160"/>
      <c r="AB186" s="1160"/>
      <c r="AC186" s="1160"/>
      <c r="AD186" s="1160"/>
      <c r="AE186" s="1160"/>
      <c r="AF186" s="1160"/>
      <c r="AG186" s="1160"/>
      <c r="AH186" s="1160"/>
      <c r="AI186" s="1160"/>
      <c r="AJ186" s="1160"/>
      <c r="AK186" s="1160"/>
      <c r="AL186" s="1160"/>
      <c r="AM186" s="1160"/>
    </row>
    <row r="187" spans="1:39" s="141" customFormat="1">
      <c r="A187" s="112"/>
      <c r="B187" s="157"/>
      <c r="C187" s="116"/>
      <c r="D187" s="116"/>
      <c r="E187" s="116"/>
      <c r="F187" s="116"/>
      <c r="G187" s="116"/>
      <c r="I187" s="285"/>
      <c r="J187" s="285"/>
      <c r="K187" s="285"/>
      <c r="L187" s="285"/>
      <c r="M187" s="285"/>
      <c r="N187" s="285"/>
      <c r="O187" s="285"/>
      <c r="P187" s="285"/>
      <c r="Q187" s="285"/>
      <c r="R187" s="285"/>
      <c r="S187" s="1036"/>
      <c r="T187" s="1160"/>
      <c r="U187" s="1160"/>
      <c r="V187" s="1160"/>
      <c r="W187" s="1160"/>
      <c r="X187" s="1160"/>
      <c r="Y187" s="1160"/>
      <c r="Z187" s="1160"/>
      <c r="AA187" s="1160"/>
      <c r="AB187" s="1160"/>
      <c r="AC187" s="1160"/>
      <c r="AD187" s="1160"/>
      <c r="AE187" s="1160"/>
      <c r="AF187" s="1160"/>
      <c r="AG187" s="1160"/>
      <c r="AH187" s="1160"/>
      <c r="AI187" s="1160"/>
      <c r="AJ187" s="1160"/>
      <c r="AK187" s="1160"/>
      <c r="AL187" s="1160"/>
      <c r="AM187" s="1160"/>
    </row>
    <row r="188" spans="1:39" s="141" customFormat="1">
      <c r="A188" s="112"/>
      <c r="B188" s="157"/>
      <c r="C188" s="116"/>
      <c r="D188" s="116"/>
      <c r="E188" s="116"/>
      <c r="F188" s="116"/>
      <c r="G188" s="116"/>
      <c r="I188" s="285"/>
      <c r="J188" s="285"/>
      <c r="K188" s="285"/>
      <c r="L188" s="285"/>
      <c r="M188" s="285"/>
      <c r="N188" s="285"/>
      <c r="O188" s="285"/>
      <c r="P188" s="285"/>
      <c r="Q188" s="285"/>
      <c r="R188" s="285"/>
      <c r="S188" s="1036"/>
      <c r="T188" s="1160"/>
      <c r="U188" s="1160"/>
      <c r="V188" s="1160"/>
      <c r="W188" s="1160"/>
      <c r="X188" s="1160"/>
      <c r="Y188" s="1160"/>
      <c r="Z188" s="1160"/>
      <c r="AA188" s="1160"/>
      <c r="AB188" s="1160"/>
      <c r="AC188" s="1160"/>
      <c r="AD188" s="1160"/>
      <c r="AE188" s="1160"/>
      <c r="AF188" s="1160"/>
      <c r="AG188" s="1160"/>
      <c r="AH188" s="1160"/>
      <c r="AI188" s="1160"/>
      <c r="AJ188" s="1160"/>
      <c r="AK188" s="1160"/>
      <c r="AL188" s="1160"/>
      <c r="AM188" s="1160"/>
    </row>
    <row r="189" spans="1:39" s="141" customFormat="1">
      <c r="A189" s="112"/>
      <c r="B189" s="157"/>
      <c r="C189" s="116"/>
      <c r="D189" s="116"/>
      <c r="E189" s="116"/>
      <c r="F189" s="116"/>
      <c r="G189" s="116"/>
      <c r="I189" s="285"/>
      <c r="J189" s="285"/>
      <c r="K189" s="285"/>
      <c r="L189" s="285"/>
      <c r="M189" s="285"/>
      <c r="N189" s="285"/>
      <c r="O189" s="285"/>
      <c r="P189" s="285"/>
      <c r="Q189" s="285"/>
      <c r="R189" s="285"/>
      <c r="S189" s="1036"/>
      <c r="T189" s="1160"/>
      <c r="U189" s="1160"/>
      <c r="V189" s="1160"/>
      <c r="W189" s="1160"/>
      <c r="X189" s="1160"/>
      <c r="Y189" s="1160"/>
      <c r="Z189" s="1160"/>
      <c r="AA189" s="1160"/>
      <c r="AB189" s="1160"/>
      <c r="AC189" s="1160"/>
      <c r="AD189" s="1160"/>
      <c r="AE189" s="1160"/>
      <c r="AF189" s="1160"/>
      <c r="AG189" s="1160"/>
      <c r="AH189" s="1160"/>
      <c r="AI189" s="1160"/>
      <c r="AJ189" s="1160"/>
      <c r="AK189" s="1160"/>
      <c r="AL189" s="1160"/>
      <c r="AM189" s="1160"/>
    </row>
    <row r="190" spans="1:39" s="141" customFormat="1">
      <c r="A190" s="112"/>
      <c r="B190" s="157"/>
      <c r="C190" s="116"/>
      <c r="D190" s="116"/>
      <c r="E190" s="116"/>
      <c r="F190" s="116"/>
      <c r="G190" s="116"/>
      <c r="I190" s="285"/>
      <c r="J190" s="285"/>
      <c r="K190" s="285"/>
      <c r="L190" s="285"/>
      <c r="M190" s="285"/>
      <c r="N190" s="285"/>
      <c r="O190" s="285"/>
      <c r="P190" s="285"/>
      <c r="Q190" s="285"/>
      <c r="R190" s="285"/>
      <c r="S190" s="1036"/>
      <c r="T190" s="1160"/>
      <c r="U190" s="1160"/>
      <c r="V190" s="1160"/>
      <c r="W190" s="1160"/>
      <c r="X190" s="1160"/>
      <c r="Y190" s="1160"/>
      <c r="Z190" s="1160"/>
      <c r="AA190" s="1160"/>
      <c r="AB190" s="1160"/>
      <c r="AC190" s="1160"/>
      <c r="AD190" s="1160"/>
      <c r="AE190" s="1160"/>
      <c r="AF190" s="1160"/>
      <c r="AG190" s="1160"/>
      <c r="AH190" s="1160"/>
      <c r="AI190" s="1160"/>
      <c r="AJ190" s="1160"/>
      <c r="AK190" s="1160"/>
      <c r="AL190" s="1160"/>
      <c r="AM190" s="1160"/>
    </row>
    <row r="191" spans="1:39">
      <c r="I191" s="285"/>
      <c r="J191" s="285"/>
      <c r="K191" s="285"/>
      <c r="L191" s="285"/>
      <c r="M191" s="285"/>
      <c r="N191" s="285"/>
      <c r="O191" s="285"/>
      <c r="P191" s="285"/>
      <c r="Q191" s="285"/>
    </row>
    <row r="192" spans="1:39">
      <c r="I192" s="285"/>
      <c r="J192" s="285"/>
      <c r="K192" s="285"/>
      <c r="L192" s="285"/>
      <c r="M192" s="285"/>
      <c r="N192" s="285"/>
      <c r="O192" s="285"/>
      <c r="P192" s="285"/>
      <c r="Q192" s="285"/>
    </row>
  </sheetData>
  <phoneticPr fontId="7" type="noConversion"/>
  <hyperlinks>
    <hyperlink ref="A6" location="'Table of Contents'!A1" display="Table of  Contents"/>
    <hyperlink ref="A6:B6" location="'Table of Contents'!A1" display="Table of  Contents"/>
    <hyperlink ref="A43" location="'Table of Contents'!A1" display="Table of  Contents"/>
    <hyperlink ref="A43:B43" location="'Table of Contents'!A1" display="Table of  Contents"/>
    <hyperlink ref="A82" location="'Table of Contents'!A1" display="Table of  Contents"/>
    <hyperlink ref="A82:B82"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6" location="'Financial Highlights'!A1" display="Financial Highlights"/>
    <hyperlink ref="B47" location="IS!A1" display="Income Statements [Group/Bank]"/>
    <hyperlink ref="B48" location="BS!A1" display="Balance Sheets [Group/Bank]"/>
    <hyperlink ref="B49" location="'NIM_Bank + Card'!A1" display="NIM [Bank+Card]"/>
    <hyperlink ref="B50" location="'NIM NIS_Bank'!A1" display="NIM &amp; NIS [Bank]"/>
    <hyperlink ref="B53" location="Loans_Bank!A1" display="Loans [Bank]"/>
    <hyperlink ref="B55" location="'Asset Quality_Group'!A1" display="Asset Quality [Group]"/>
    <hyperlink ref="B56" location="'Asset Quality_Bank'!A1" display="Asset Quality [Bank]"/>
    <hyperlink ref="B57" location="'Provision_Bank '!A1" display="Provision [Bank]"/>
    <hyperlink ref="B58" location="Delinquency_Bank!A1" display="Delinquency [Bank]"/>
    <hyperlink ref="B51" location="'Non-Interest Income'!A1" display="Non-Interest Income [Group/Bank]"/>
    <hyperlink ref="B52" location="'SG&amp;A Expense'!A1" display="SG&amp;A Expense [Group/Bank]"/>
    <hyperlink ref="B54" location="'Funding_Bank '!A1" display="Funding [Bank]"/>
    <hyperlink ref="B59" location="'Capital Adequacy_Group'!A1" display="Capital Adequacy [Group]"/>
    <hyperlink ref="B60" location="'Capital Adequacy_Bank'!A1" display="Capital Adequacy [Bank]"/>
    <hyperlink ref="B61" location="'Woori Card'!A1" display="Woori Card"/>
    <hyperlink ref="B64" location="'Orgarnization Structure'!A1" display="Orgarnization Structure"/>
    <hyperlink ref="B65" location="'Credit Rating'!A1" display="Credit Rating"/>
    <hyperlink ref="B85" location="'Financial Highlights'!A1" display="Financial Highlights"/>
    <hyperlink ref="B86" location="IS!A1" display="Income Statements [Group/Bank]"/>
    <hyperlink ref="B87" location="BS!A1" display="Balance Sheets [Group/Bank]"/>
    <hyperlink ref="B88" location="'NIM_Bank + Card'!A1" display="NIM [Bank+Card]"/>
    <hyperlink ref="B89" location="'NIM NIS_Bank'!A1" display="NIM &amp; NIS [Bank]"/>
    <hyperlink ref="B92" location="Loans_Bank!A1" display="Loans [Bank]"/>
    <hyperlink ref="B94" location="'Asset Quality_Group'!A1" display="Asset Quality [Group]"/>
    <hyperlink ref="B95" location="'Asset Quality_Bank'!A1" display="Asset Quality [Bank]"/>
    <hyperlink ref="B96" location="'Provision_Bank '!A1" display="Provision [Bank]"/>
    <hyperlink ref="B97" location="Delinquency_Bank!A1" display="Delinquency [Bank]"/>
    <hyperlink ref="B90" location="'Non-Interest Income'!A1" display="Non-Interest Income [Group/Bank]"/>
    <hyperlink ref="B91" location="'SG&amp;A Expense'!A1" display="SG&amp;A Expense [Group/Bank]"/>
    <hyperlink ref="B93" location="'Funding_Bank '!A1" display="Funding [Bank]"/>
    <hyperlink ref="B98" location="'Capital Adequacy_Group'!A1" display="Capital Adequacy [Group]"/>
    <hyperlink ref="B99" location="'Capital Adequacy_Bank'!A1" display="Capital Adequacy [Bank]"/>
    <hyperlink ref="B100" location="'Woori Card'!A1" display="Woori Card"/>
    <hyperlink ref="B103" location="'Orgarnization Structure'!A1" display="Orgarnization Structure"/>
    <hyperlink ref="B104" location="'Credit Rating'!A1" display="Credit Rating"/>
    <hyperlink ref="B101" location="'Woori Financial Capital'!A1" display="Woori Financial Capital"/>
    <hyperlink ref="B102" location="'Woori Investment Bank '!A1" display="Woori Investment Bank"/>
    <hyperlink ref="B62" location="'Woori Financial Capital'!A1" display="Woori Financial Capital"/>
    <hyperlink ref="B63" location="'Woori Investment Bank '!A1" display="Woori Investment Bank"/>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3" fitToHeight="0" orientation="landscape" r:id="rId1"/>
  <rowBreaks count="2" manualBreakCount="2">
    <brk id="39" max="16383" man="1"/>
    <brk id="78"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3" tint="0.59999389629810485"/>
    <pageSetUpPr fitToPage="1"/>
  </sheetPr>
  <dimension ref="A1:AO210"/>
  <sheetViews>
    <sheetView view="pageBreakPreview" zoomScale="55" zoomScaleNormal="130" zoomScaleSheetLayoutView="55" workbookViewId="0">
      <pane xSplit="8" ySplit="4" topLeftCell="I5" activePane="bottomRight" state="frozen"/>
      <selection activeCell="T50" sqref="T50"/>
      <selection pane="topRight" activeCell="T50" sqref="T50"/>
      <selection pane="bottomLeft" activeCell="T50" sqref="T50"/>
      <selection pane="bottomRight" activeCell="AU37" sqref="AU37"/>
    </sheetView>
  </sheetViews>
  <sheetFormatPr defaultColWidth="9" defaultRowHeight="11.9"/>
  <cols>
    <col min="1" max="1" width="0.875" style="112" customWidth="1"/>
    <col min="2" max="2" width="27.75" style="157" bestFit="1" customWidth="1"/>
    <col min="3" max="3" width="2.625" style="116" customWidth="1"/>
    <col min="4" max="4" width="1" style="116" customWidth="1"/>
    <col min="5" max="5" width="0.75" style="116" customWidth="1"/>
    <col min="6" max="6" width="1.25" style="116" customWidth="1"/>
    <col min="7" max="7" width="1.75" style="116" customWidth="1"/>
    <col min="8" max="8" width="24.25" style="141" customWidth="1"/>
    <col min="9" max="17" width="10.625" style="141" hidden="1" customWidth="1"/>
    <col min="18" max="18" width="10.625" style="285" hidden="1" customWidth="1"/>
    <col min="19" max="19" width="10.625" style="1036" hidden="1" customWidth="1"/>
    <col min="20" max="31" width="10.625" style="1160" hidden="1" customWidth="1"/>
    <col min="32" max="39" width="10.625" style="1160" customWidth="1"/>
    <col min="40" max="41" width="10.625" style="141" customWidth="1"/>
    <col min="42" max="16384" width="9" style="116"/>
  </cols>
  <sheetData>
    <row r="1" spans="1:41" s="118" customFormat="1" ht="10.6" customHeight="1">
      <c r="A1" s="19"/>
      <c r="B1" s="113"/>
      <c r="C1" s="114"/>
      <c r="D1" s="114"/>
      <c r="E1" s="114"/>
      <c r="F1" s="114"/>
      <c r="G1" s="114"/>
      <c r="H1" s="115"/>
      <c r="I1" s="115"/>
      <c r="J1" s="115"/>
      <c r="K1" s="115"/>
      <c r="L1" s="115"/>
      <c r="M1" s="115"/>
      <c r="N1" s="115"/>
      <c r="O1" s="115"/>
      <c r="P1" s="115"/>
      <c r="Q1" s="115"/>
      <c r="R1" s="501"/>
      <c r="S1" s="1032"/>
      <c r="T1" s="1150"/>
      <c r="U1" s="1150"/>
      <c r="V1" s="1150"/>
      <c r="W1" s="1150"/>
      <c r="X1" s="1150"/>
      <c r="Y1" s="1150"/>
      <c r="Z1" s="1150"/>
      <c r="AA1" s="1150"/>
      <c r="AB1" s="1150"/>
      <c r="AC1" s="1150"/>
      <c r="AD1" s="1150"/>
      <c r="AE1" s="1150"/>
      <c r="AF1" s="1150"/>
      <c r="AG1" s="1150"/>
      <c r="AH1" s="1150"/>
      <c r="AI1" s="1150"/>
      <c r="AJ1" s="1150"/>
      <c r="AK1" s="1150"/>
      <c r="AL1" s="1150"/>
      <c r="AM1" s="1150"/>
      <c r="AN1" s="115"/>
      <c r="AO1" s="115"/>
    </row>
    <row r="2" spans="1:41" s="118" customFormat="1" ht="15.05" customHeight="1">
      <c r="A2" s="19"/>
      <c r="B2" s="117"/>
      <c r="D2" s="600" t="s">
        <v>1034</v>
      </c>
      <c r="H2" s="149"/>
      <c r="I2" s="119"/>
      <c r="J2" s="119"/>
      <c r="K2" s="119"/>
      <c r="L2" s="119"/>
      <c r="M2" s="119"/>
      <c r="N2" s="119"/>
      <c r="O2" s="119"/>
      <c r="P2" s="119"/>
      <c r="Q2" s="119"/>
      <c r="R2" s="164"/>
      <c r="S2" s="1034"/>
      <c r="T2" s="1153"/>
      <c r="U2" s="1153"/>
      <c r="V2" s="1153"/>
      <c r="W2" s="1153"/>
      <c r="X2" s="1153"/>
      <c r="Y2" s="1153"/>
      <c r="Z2" s="1153"/>
      <c r="AA2" s="1153"/>
      <c r="AB2" s="1153"/>
      <c r="AC2" s="1153"/>
      <c r="AD2" s="1153"/>
      <c r="AE2" s="1153"/>
      <c r="AF2" s="1153"/>
      <c r="AG2" s="1153"/>
      <c r="AH2" s="1153"/>
      <c r="AI2" s="1153"/>
      <c r="AJ2" s="1153"/>
      <c r="AK2" s="1153"/>
      <c r="AL2" s="1153"/>
      <c r="AM2" s="1153"/>
      <c r="AN2" s="119"/>
      <c r="AO2" s="115"/>
    </row>
    <row r="3" spans="1:41" s="528" customFormat="1" ht="5.05" customHeight="1">
      <c r="A3" s="532"/>
      <c r="B3" s="527"/>
      <c r="D3" s="533"/>
      <c r="H3" s="549"/>
      <c r="I3" s="534"/>
      <c r="J3" s="534"/>
      <c r="K3" s="534"/>
      <c r="L3" s="534"/>
      <c r="M3" s="534"/>
      <c r="N3" s="534"/>
      <c r="O3" s="534"/>
      <c r="P3" s="534"/>
      <c r="Q3" s="534"/>
      <c r="R3" s="534"/>
      <c r="S3" s="1050"/>
      <c r="T3" s="1186"/>
      <c r="U3" s="1186"/>
      <c r="V3" s="1186"/>
      <c r="W3" s="1186"/>
      <c r="X3" s="1186"/>
      <c r="Y3" s="1186"/>
      <c r="Z3" s="1186"/>
      <c r="AA3" s="1186"/>
      <c r="AB3" s="1186"/>
      <c r="AC3" s="1186"/>
      <c r="AD3" s="1186"/>
      <c r="AE3" s="1186"/>
      <c r="AF3" s="1186"/>
      <c r="AG3" s="1186"/>
      <c r="AH3" s="1186"/>
      <c r="AI3" s="1186"/>
      <c r="AJ3" s="1186"/>
      <c r="AK3" s="1186"/>
      <c r="AL3" s="1186"/>
      <c r="AM3" s="1186"/>
      <c r="AN3" s="534"/>
      <c r="AO3" s="534"/>
    </row>
    <row r="4" spans="1:41" s="563" customFormat="1" ht="20.05" customHeight="1">
      <c r="A4" s="561"/>
      <c r="B4" s="562"/>
      <c r="D4" s="564"/>
      <c r="H4" s="577"/>
      <c r="I4" s="530" t="s">
        <v>703</v>
      </c>
      <c r="J4" s="530" t="s">
        <v>707</v>
      </c>
      <c r="K4" s="530" t="s">
        <v>720</v>
      </c>
      <c r="L4" s="530" t="s">
        <v>736</v>
      </c>
      <c r="M4" s="530" t="s">
        <v>740</v>
      </c>
      <c r="N4" s="530" t="s">
        <v>761</v>
      </c>
      <c r="O4" s="530" t="s">
        <v>767</v>
      </c>
      <c r="P4" s="530" t="s">
        <v>1018</v>
      </c>
      <c r="Q4" s="530" t="s">
        <v>976</v>
      </c>
      <c r="R4" s="530" t="s">
        <v>1096</v>
      </c>
      <c r="S4" s="1049" t="s">
        <v>1181</v>
      </c>
      <c r="T4" s="1185" t="s">
        <v>1225</v>
      </c>
      <c r="U4" s="1185" t="s">
        <v>1248</v>
      </c>
      <c r="V4" s="1185" t="s">
        <v>1258</v>
      </c>
      <c r="W4" s="1185" t="s">
        <v>1265</v>
      </c>
      <c r="X4" s="1185" t="s">
        <v>1285</v>
      </c>
      <c r="Y4" s="1185" t="s">
        <v>1327</v>
      </c>
      <c r="Z4" s="1185" t="s">
        <v>1386</v>
      </c>
      <c r="AA4" s="1185" t="s">
        <v>1400</v>
      </c>
      <c r="AB4" s="1185" t="s">
        <v>1414</v>
      </c>
      <c r="AC4" s="1185" t="s">
        <v>1418</v>
      </c>
      <c r="AD4" s="1185" t="s">
        <v>1429</v>
      </c>
      <c r="AE4" s="1185" t="s">
        <v>1442</v>
      </c>
      <c r="AF4" s="1185" t="s">
        <v>1448</v>
      </c>
      <c r="AG4" s="1185" t="s">
        <v>1472</v>
      </c>
      <c r="AH4" s="1185" t="s">
        <v>1483</v>
      </c>
      <c r="AI4" s="1185" t="s">
        <v>1495</v>
      </c>
      <c r="AJ4" s="1185" t="s">
        <v>1507</v>
      </c>
      <c r="AK4" s="1185" t="s">
        <v>1522</v>
      </c>
      <c r="AL4" s="1185" t="s">
        <v>1528</v>
      </c>
      <c r="AM4" s="1185" t="s">
        <v>1538</v>
      </c>
      <c r="AN4" s="531" t="s">
        <v>5</v>
      </c>
      <c r="AO4" s="531" t="s">
        <v>1031</v>
      </c>
    </row>
    <row r="5" spans="1:41" s="118" customFormat="1" ht="9.85" customHeight="1">
      <c r="A5" s="4"/>
      <c r="B5" s="283"/>
      <c r="H5" s="124"/>
      <c r="I5" s="271"/>
      <c r="J5" s="271"/>
      <c r="K5" s="271"/>
      <c r="L5" s="271"/>
      <c r="M5" s="271"/>
      <c r="N5" s="271"/>
      <c r="O5" s="271"/>
      <c r="P5" s="271"/>
      <c r="Q5" s="271"/>
      <c r="R5" s="271"/>
      <c r="S5" s="1039"/>
      <c r="T5" s="1039"/>
      <c r="U5" s="1039"/>
      <c r="V5" s="1039"/>
      <c r="W5" s="1039"/>
      <c r="X5" s="1039"/>
      <c r="Y5" s="1039"/>
      <c r="Z5" s="1039"/>
      <c r="AA5" s="1039"/>
      <c r="AB5" s="1039"/>
      <c r="AC5" s="1039"/>
      <c r="AD5" s="1039"/>
      <c r="AE5" s="1039"/>
      <c r="AF5" s="1039"/>
      <c r="AG5" s="1039"/>
      <c r="AH5" s="1039"/>
      <c r="AI5" s="1039"/>
      <c r="AJ5" s="1039"/>
      <c r="AK5" s="1039"/>
      <c r="AL5" s="1039"/>
      <c r="AM5" s="1039"/>
      <c r="AN5" s="124"/>
      <c r="AO5" s="125"/>
    </row>
    <row r="6" spans="1:41" s="118" customFormat="1" ht="15.05" customHeight="1">
      <c r="A6" s="159" t="s">
        <v>55</v>
      </c>
      <c r="B6" s="160"/>
      <c r="C6" s="272"/>
      <c r="D6" s="552" t="s">
        <v>1142</v>
      </c>
      <c r="E6" s="432"/>
      <c r="F6" s="432"/>
      <c r="G6" s="432"/>
      <c r="H6" s="432"/>
      <c r="I6" s="402"/>
      <c r="J6" s="233"/>
      <c r="K6" s="233"/>
      <c r="L6" s="233"/>
      <c r="M6" s="233"/>
      <c r="N6" s="233"/>
      <c r="O6" s="233"/>
      <c r="P6" s="233"/>
      <c r="Q6" s="233"/>
      <c r="R6" s="740"/>
      <c r="S6" s="1042"/>
      <c r="T6" s="1171"/>
      <c r="U6" s="1171"/>
      <c r="V6" s="1171"/>
      <c r="W6" s="1171"/>
      <c r="X6" s="1171"/>
      <c r="Y6" s="1171"/>
      <c r="Z6" s="1171"/>
      <c r="AA6" s="1171"/>
      <c r="AB6" s="1171"/>
      <c r="AC6" s="1171"/>
      <c r="AD6" s="1171"/>
      <c r="AE6" s="1171"/>
      <c r="AF6" s="1171"/>
      <c r="AG6" s="1171"/>
      <c r="AH6" s="1171"/>
      <c r="AI6" s="1171"/>
      <c r="AJ6" s="1171"/>
      <c r="AK6" s="1171"/>
      <c r="AL6" s="1171"/>
      <c r="AM6" s="1171"/>
      <c r="AN6" s="269"/>
      <c r="AO6" s="617" t="s">
        <v>927</v>
      </c>
    </row>
    <row r="7" spans="1:41" ht="15.05" customHeight="1" thickBot="1">
      <c r="A7" s="161"/>
      <c r="B7" s="162"/>
      <c r="C7" s="274"/>
      <c r="D7" s="432"/>
      <c r="E7" s="426" t="s">
        <v>952</v>
      </c>
      <c r="F7" s="426"/>
      <c r="G7" s="426"/>
      <c r="H7" s="275"/>
      <c r="I7" s="275"/>
      <c r="J7" s="426"/>
      <c r="K7" s="275"/>
      <c r="L7" s="275"/>
      <c r="M7" s="275">
        <v>260081</v>
      </c>
      <c r="N7" s="275">
        <v>260206</v>
      </c>
      <c r="O7" s="275">
        <v>261127</v>
      </c>
      <c r="P7" s="1339">
        <v>272538</v>
      </c>
      <c r="Q7" s="739">
        <v>273187.45476584602</v>
      </c>
      <c r="R7" s="1040">
        <v>283492.47270296601</v>
      </c>
      <c r="S7" s="1170">
        <v>290294.06654378999</v>
      </c>
      <c r="T7" s="1339">
        <v>290595.56888849899</v>
      </c>
      <c r="U7" s="1170">
        <v>296978.69028219802</v>
      </c>
      <c r="V7" s="1170">
        <v>303000.43877512298</v>
      </c>
      <c r="W7" s="1170">
        <v>302997.05349293101</v>
      </c>
      <c r="X7" s="1339">
        <v>315048.60570476705</v>
      </c>
      <c r="Y7" s="1170">
        <v>322097.74212771998</v>
      </c>
      <c r="Z7" s="1170">
        <v>328292.17776449909</v>
      </c>
      <c r="AA7" s="1170">
        <v>338137.22516736097</v>
      </c>
      <c r="AB7" s="1339">
        <v>345784.60112915304</v>
      </c>
      <c r="AC7" s="1170">
        <v>350993.15000739595</v>
      </c>
      <c r="AD7" s="1170">
        <v>364904.09496751998</v>
      </c>
      <c r="AE7" s="1170">
        <v>364319.24516554299</v>
      </c>
      <c r="AF7" s="1339">
        <v>369596.14479720092</v>
      </c>
      <c r="AG7" s="1170">
        <v>353945.01869164297</v>
      </c>
      <c r="AH7" s="1170">
        <v>360169.73096260999</v>
      </c>
      <c r="AI7" s="1170">
        <v>360369.46199287905</v>
      </c>
      <c r="AJ7" s="1339">
        <v>380594.83910343004</v>
      </c>
      <c r="AK7" s="1170">
        <v>378913.46292669309</v>
      </c>
      <c r="AL7" s="1170">
        <v>382562.08802492602</v>
      </c>
      <c r="AM7" s="1197">
        <v>408810.2767517739</v>
      </c>
      <c r="AN7" s="858">
        <v>6.8611100945729087E-2</v>
      </c>
      <c r="AO7" s="858">
        <v>0.13442055226725946</v>
      </c>
    </row>
    <row r="8" spans="1:41" ht="15.05" customHeight="1" thickTop="1">
      <c r="A8" s="602" t="s">
        <v>992</v>
      </c>
      <c r="B8" s="604"/>
      <c r="C8" s="274"/>
      <c r="D8" s="432"/>
      <c r="E8" s="432"/>
      <c r="F8" s="431" t="s">
        <v>953</v>
      </c>
      <c r="G8" s="432"/>
      <c r="H8" s="432"/>
      <c r="I8" s="402"/>
      <c r="J8" s="278"/>
      <c r="K8" s="278"/>
      <c r="L8" s="278"/>
      <c r="M8" s="614">
        <v>235180</v>
      </c>
      <c r="N8" s="614">
        <v>235786</v>
      </c>
      <c r="O8" s="614">
        <v>235473</v>
      </c>
      <c r="P8" s="1340">
        <v>246300</v>
      </c>
      <c r="Q8" s="614">
        <v>247704.2155469</v>
      </c>
      <c r="R8" s="1054">
        <v>254739.15359248701</v>
      </c>
      <c r="S8" s="1054">
        <v>259349.67338298098</v>
      </c>
      <c r="T8" s="1340">
        <v>261061.787719571</v>
      </c>
      <c r="U8" s="1054">
        <v>263669.10038862901</v>
      </c>
      <c r="V8" s="1054">
        <v>269421.337928325</v>
      </c>
      <c r="W8" s="1054">
        <v>270594.89940465498</v>
      </c>
      <c r="X8" s="1340">
        <v>283892.76687147905</v>
      </c>
      <c r="Y8" s="1054">
        <v>290304.44857247599</v>
      </c>
      <c r="Z8" s="1054">
        <v>294936.3705041511</v>
      </c>
      <c r="AA8" s="1054">
        <v>302455.97199896496</v>
      </c>
      <c r="AB8" s="1340">
        <v>308802.50921659102</v>
      </c>
      <c r="AC8" s="1054">
        <v>311163.74296731094</v>
      </c>
      <c r="AD8" s="1054">
        <v>321236.53274625796</v>
      </c>
      <c r="AE8" s="1054">
        <v>315525.11084336601</v>
      </c>
      <c r="AF8" s="1340">
        <v>322172.17311673693</v>
      </c>
      <c r="AG8" s="1054">
        <v>307392.85597352998</v>
      </c>
      <c r="AH8" s="1054">
        <v>312792.23647118197</v>
      </c>
      <c r="AI8" s="1054">
        <v>314463.65852210904</v>
      </c>
      <c r="AJ8" s="1340">
        <v>330108.96614650002</v>
      </c>
      <c r="AK8" s="1054">
        <v>327555.14469319506</v>
      </c>
      <c r="AL8" s="1054">
        <v>335379.05003867205</v>
      </c>
      <c r="AM8" s="1654">
        <v>355816.33018704492</v>
      </c>
      <c r="AN8" s="1831">
        <v>6.0937029450263802E-2</v>
      </c>
      <c r="AO8" s="1831">
        <v>0.13149994911977214</v>
      </c>
    </row>
    <row r="9" spans="1:41" ht="15.05" customHeight="1">
      <c r="A9" s="163"/>
      <c r="B9" s="605" t="s">
        <v>993</v>
      </c>
      <c r="C9" s="274"/>
      <c r="D9" s="432"/>
      <c r="E9" s="438"/>
      <c r="F9" s="438"/>
      <c r="G9" s="438" t="s">
        <v>963</v>
      </c>
      <c r="H9" s="438"/>
      <c r="I9" s="462"/>
      <c r="J9" s="463"/>
      <c r="K9" s="463"/>
      <c r="L9" s="463"/>
      <c r="M9" s="463">
        <v>92114</v>
      </c>
      <c r="N9" s="463">
        <v>93191</v>
      </c>
      <c r="O9" s="463">
        <v>90809</v>
      </c>
      <c r="P9" s="1341">
        <v>94047</v>
      </c>
      <c r="Q9" s="765">
        <v>93891.345349206007</v>
      </c>
      <c r="R9" s="765">
        <v>93826.634564900989</v>
      </c>
      <c r="S9" s="1078">
        <v>94914.804315037007</v>
      </c>
      <c r="T9" s="1486">
        <v>104213.87235922001</v>
      </c>
      <c r="U9" s="1513">
        <v>109246.41426218201</v>
      </c>
      <c r="V9" s="1513">
        <v>116355.55553850198</v>
      </c>
      <c r="W9" s="1513">
        <v>118938.98165782099</v>
      </c>
      <c r="X9" s="1486">
        <v>127200.226253589</v>
      </c>
      <c r="Y9" s="1513">
        <v>131730.67455557198</v>
      </c>
      <c r="Z9" s="1513">
        <v>137153.257601713</v>
      </c>
      <c r="AA9" s="1513">
        <v>143321.866824697</v>
      </c>
      <c r="AB9" s="1486">
        <v>147712.337194144</v>
      </c>
      <c r="AC9" s="1513">
        <v>146205.648434384</v>
      </c>
      <c r="AD9" s="1513">
        <v>143559.02235767501</v>
      </c>
      <c r="AE9" s="1513">
        <v>128076.13386134899</v>
      </c>
      <c r="AF9" s="1486">
        <v>125579.605754597</v>
      </c>
      <c r="AG9" s="1513">
        <v>116864.45576663301</v>
      </c>
      <c r="AH9" s="1513">
        <v>121374.33746827301</v>
      </c>
      <c r="AI9" s="1513">
        <v>117637.394250331</v>
      </c>
      <c r="AJ9" s="1486">
        <v>123917.23727984799</v>
      </c>
      <c r="AK9" s="1513">
        <v>123971.21160699701</v>
      </c>
      <c r="AL9" s="1513">
        <v>125327.753365322</v>
      </c>
      <c r="AM9" s="1621">
        <v>122030.00220491999</v>
      </c>
      <c r="AN9" s="1854">
        <v>-2.6314949572322277E-2</v>
      </c>
      <c r="AO9" s="1854">
        <v>3.7343692885741797E-2</v>
      </c>
    </row>
    <row r="10" spans="1:41" ht="15.05" customHeight="1">
      <c r="A10" s="163"/>
      <c r="B10" s="605" t="s">
        <v>994</v>
      </c>
      <c r="C10" s="274"/>
      <c r="D10" s="432"/>
      <c r="E10" s="433"/>
      <c r="F10" s="433"/>
      <c r="G10" s="433"/>
      <c r="H10" s="433" t="s">
        <v>954</v>
      </c>
      <c r="I10" s="400"/>
      <c r="J10" s="279"/>
      <c r="K10" s="279"/>
      <c r="L10" s="279"/>
      <c r="M10" s="279">
        <v>71667</v>
      </c>
      <c r="N10" s="279">
        <v>72987</v>
      </c>
      <c r="O10" s="279">
        <v>70887</v>
      </c>
      <c r="P10" s="1332">
        <v>75075</v>
      </c>
      <c r="Q10" s="740">
        <v>73106.556687261007</v>
      </c>
      <c r="R10" s="1042">
        <v>75249.196522403989</v>
      </c>
      <c r="S10" s="1171">
        <v>76882.958351567009</v>
      </c>
      <c r="T10" s="1332">
        <v>82115.806399008012</v>
      </c>
      <c r="U10" s="1171">
        <v>87691.998369127003</v>
      </c>
      <c r="V10" s="1171">
        <v>92244.771888034986</v>
      </c>
      <c r="W10" s="1171">
        <v>96137.757845785993</v>
      </c>
      <c r="X10" s="1332">
        <v>102669.210550958</v>
      </c>
      <c r="Y10" s="1171">
        <v>107935.14491467498</v>
      </c>
      <c r="Z10" s="1171">
        <v>113523.18060860601</v>
      </c>
      <c r="AA10" s="1171">
        <v>119874.590282164</v>
      </c>
      <c r="AB10" s="1332">
        <v>123310.11327682799</v>
      </c>
      <c r="AC10" s="1171">
        <v>121885.57489350799</v>
      </c>
      <c r="AD10" s="1171">
        <v>118937.45238865202</v>
      </c>
      <c r="AE10" s="1171">
        <v>107268.90404661899</v>
      </c>
      <c r="AF10" s="1332">
        <v>102087.90787181599</v>
      </c>
      <c r="AG10" s="1171">
        <v>94358.970690840011</v>
      </c>
      <c r="AH10" s="1171">
        <v>95806.289309860003</v>
      </c>
      <c r="AI10" s="1171">
        <v>93628.694279021001</v>
      </c>
      <c r="AJ10" s="1332">
        <v>94865.220704321997</v>
      </c>
      <c r="AK10" s="1171">
        <v>95490.384277296005</v>
      </c>
      <c r="AL10" s="1171">
        <v>96236.523762394994</v>
      </c>
      <c r="AM10" s="1199">
        <v>95412.735582095993</v>
      </c>
      <c r="AN10" s="861">
        <v>-8.5621954134065259E-3</v>
      </c>
      <c r="AO10" s="861">
        <v>1.9053925599974431E-2</v>
      </c>
    </row>
    <row r="11" spans="1:41" ht="15.05" customHeight="1">
      <c r="A11" s="603"/>
      <c r="B11" s="605" t="s">
        <v>995</v>
      </c>
      <c r="C11" s="274"/>
      <c r="D11" s="432"/>
      <c r="E11" s="433"/>
      <c r="F11" s="433"/>
      <c r="G11" s="433"/>
      <c r="H11" s="433" t="s">
        <v>955</v>
      </c>
      <c r="I11" s="400"/>
      <c r="J11" s="279"/>
      <c r="K11" s="279"/>
      <c r="L11" s="279"/>
      <c r="M11" s="279">
        <v>20447</v>
      </c>
      <c r="N11" s="279">
        <v>20204</v>
      </c>
      <c r="O11" s="279">
        <v>19922</v>
      </c>
      <c r="P11" s="1332">
        <v>18972</v>
      </c>
      <c r="Q11" s="740">
        <v>20784.788661945</v>
      </c>
      <c r="R11" s="1042">
        <v>18577.438042497</v>
      </c>
      <c r="S11" s="1171">
        <v>18031.845963470001</v>
      </c>
      <c r="T11" s="1332">
        <v>22098.065960211999</v>
      </c>
      <c r="U11" s="1171">
        <v>21554.415893055</v>
      </c>
      <c r="V11" s="1171">
        <v>24110.783650467001</v>
      </c>
      <c r="W11" s="1171">
        <v>22801.223812035001</v>
      </c>
      <c r="X11" s="1332">
        <v>24531.015702631001</v>
      </c>
      <c r="Y11" s="1171">
        <v>23795.529640896999</v>
      </c>
      <c r="Z11" s="1171">
        <v>23630.076993106999</v>
      </c>
      <c r="AA11" s="1171">
        <v>23447.276542533</v>
      </c>
      <c r="AB11" s="1332">
        <v>24402.223917316001</v>
      </c>
      <c r="AC11" s="1171">
        <v>24320.073540876001</v>
      </c>
      <c r="AD11" s="1171">
        <v>24621.569969022999</v>
      </c>
      <c r="AE11" s="1171">
        <v>20807.229814729999</v>
      </c>
      <c r="AF11" s="1332">
        <v>23491.697882781002</v>
      </c>
      <c r="AG11" s="1171">
        <v>22505.485075793</v>
      </c>
      <c r="AH11" s="1171">
        <v>25568.048158412999</v>
      </c>
      <c r="AI11" s="1171">
        <v>24008.699971310001</v>
      </c>
      <c r="AJ11" s="1332">
        <v>29052.016575525999</v>
      </c>
      <c r="AK11" s="1171">
        <v>28480.827329700998</v>
      </c>
      <c r="AL11" s="1171">
        <v>29091.229602927</v>
      </c>
      <c r="AM11" s="1199">
        <v>26617.266622824001</v>
      </c>
      <c r="AN11" s="861">
        <v>-8.5043484239111788E-2</v>
      </c>
      <c r="AO11" s="861">
        <v>0.10862593194218828</v>
      </c>
    </row>
    <row r="12" spans="1:41" ht="15.05" customHeight="1">
      <c r="A12" s="603"/>
      <c r="B12" s="1610" t="s">
        <v>1465</v>
      </c>
      <c r="C12" s="274"/>
      <c r="D12" s="432"/>
      <c r="E12" s="433"/>
      <c r="F12" s="433"/>
      <c r="G12" s="433" t="s">
        <v>956</v>
      </c>
      <c r="H12" s="433"/>
      <c r="I12" s="1171"/>
      <c r="J12" s="1171"/>
      <c r="K12" s="1171"/>
      <c r="L12" s="1171"/>
      <c r="M12" s="1171">
        <v>114918</v>
      </c>
      <c r="N12" s="1171">
        <v>115055</v>
      </c>
      <c r="O12" s="1171">
        <v>115872</v>
      </c>
      <c r="P12" s="1332">
        <v>121250</v>
      </c>
      <c r="Q12" s="1171">
        <v>122774.60671751099</v>
      </c>
      <c r="R12" s="1171">
        <v>128646.119371326</v>
      </c>
      <c r="S12" s="1171">
        <v>135155.97181085098</v>
      </c>
      <c r="T12" s="1332">
        <v>129904.61197560799</v>
      </c>
      <c r="U12" s="1171">
        <v>125702.68158509699</v>
      </c>
      <c r="V12" s="1171">
        <v>124361.751831626</v>
      </c>
      <c r="W12" s="1171">
        <v>123434.13520085199</v>
      </c>
      <c r="X12" s="1332">
        <v>127455.813610995</v>
      </c>
      <c r="Y12" s="1171">
        <v>127688.9053098</v>
      </c>
      <c r="Z12" s="1171">
        <v>124937.02925465899</v>
      </c>
      <c r="AA12" s="1171">
        <v>125227.234955622</v>
      </c>
      <c r="AB12" s="1332">
        <v>124579.20102500801</v>
      </c>
      <c r="AC12" s="1171">
        <v>128004.610852251</v>
      </c>
      <c r="AD12" s="1171">
        <v>137611.09895104798</v>
      </c>
      <c r="AE12" s="1171">
        <v>149004.08024727297</v>
      </c>
      <c r="AF12" s="1332">
        <v>160710.25233079097</v>
      </c>
      <c r="AG12" s="1171">
        <v>155205.745205466</v>
      </c>
      <c r="AH12" s="1171">
        <v>152885.507626737</v>
      </c>
      <c r="AI12" s="1171">
        <v>158261.11510551296</v>
      </c>
      <c r="AJ12" s="1332">
        <v>168026.37205334799</v>
      </c>
      <c r="AK12" s="1171">
        <v>171177.48534988402</v>
      </c>
      <c r="AL12" s="1171">
        <v>172530.71002989705</v>
      </c>
      <c r="AM12" s="1199">
        <v>192086.14804423199</v>
      </c>
      <c r="AN12" s="861">
        <v>0.1133419501422932</v>
      </c>
      <c r="AO12" s="861">
        <v>0.21372921945393997</v>
      </c>
    </row>
    <row r="13" spans="1:41" ht="15.05" customHeight="1">
      <c r="A13" s="603"/>
      <c r="B13" s="605" t="s">
        <v>997</v>
      </c>
      <c r="C13" s="274"/>
      <c r="D13" s="432"/>
      <c r="E13" s="433"/>
      <c r="F13" s="433"/>
      <c r="G13" s="433"/>
      <c r="H13" s="433" t="s">
        <v>1078</v>
      </c>
      <c r="I13" s="433"/>
      <c r="J13" s="1171"/>
      <c r="K13" s="1171"/>
      <c r="L13" s="1171"/>
      <c r="M13" s="1171">
        <v>106716</v>
      </c>
      <c r="N13" s="1171">
        <v>106669</v>
      </c>
      <c r="O13" s="1171">
        <v>107611</v>
      </c>
      <c r="P13" s="1332">
        <v>114032</v>
      </c>
      <c r="Q13" s="1171">
        <v>115742.056005415</v>
      </c>
      <c r="R13" s="1171">
        <v>121524.62869614101</v>
      </c>
      <c r="S13" s="1171">
        <v>127756.869415464</v>
      </c>
      <c r="T13" s="1332">
        <v>122317.65093706601</v>
      </c>
      <c r="U13" s="1171">
        <v>118868.205279231</v>
      </c>
      <c r="V13" s="1171">
        <v>117605.764195091</v>
      </c>
      <c r="W13" s="1171">
        <v>116706.134982039</v>
      </c>
      <c r="X13" s="1332">
        <v>120717.16722167601</v>
      </c>
      <c r="Y13" s="1171">
        <v>121200.034059105</v>
      </c>
      <c r="Z13" s="1171">
        <v>118534.470842877</v>
      </c>
      <c r="AA13" s="1171">
        <v>118960.040396893</v>
      </c>
      <c r="AB13" s="1332">
        <v>118374.259046148</v>
      </c>
      <c r="AC13" s="1171">
        <v>121896.473793981</v>
      </c>
      <c r="AD13" s="1171">
        <v>131374.91355078999</v>
      </c>
      <c r="AE13" s="1171">
        <v>142661.25892515801</v>
      </c>
      <c r="AF13" s="1332">
        <v>154566.20215014901</v>
      </c>
      <c r="AG13" s="1171">
        <v>149559.70749073901</v>
      </c>
      <c r="AH13" s="1171">
        <v>146853.48815052901</v>
      </c>
      <c r="AI13" s="1171">
        <v>151818.96001509301</v>
      </c>
      <c r="AJ13" s="1332">
        <v>160892.93501744099</v>
      </c>
      <c r="AK13" s="1171">
        <v>164969.59938826301</v>
      </c>
      <c r="AL13" s="1171">
        <v>164993.48569168101</v>
      </c>
      <c r="AM13" s="1199">
        <v>184110.95108788699</v>
      </c>
      <c r="AN13" s="861">
        <v>0.11587158243076989</v>
      </c>
      <c r="AO13" s="861">
        <v>0.21270065011625694</v>
      </c>
    </row>
    <row r="14" spans="1:41" ht="15.05" customHeight="1">
      <c r="A14" s="603"/>
      <c r="B14" s="605" t="s">
        <v>998</v>
      </c>
      <c r="C14" s="274"/>
      <c r="D14" s="432"/>
      <c r="E14" s="433"/>
      <c r="F14" s="433"/>
      <c r="G14" s="433" t="s">
        <v>957</v>
      </c>
      <c r="H14" s="433"/>
      <c r="I14" s="454"/>
      <c r="J14" s="296"/>
      <c r="K14" s="296"/>
      <c r="L14" s="296"/>
      <c r="M14" s="279">
        <v>4180</v>
      </c>
      <c r="N14" s="279">
        <v>4503</v>
      </c>
      <c r="O14" s="279">
        <v>4598</v>
      </c>
      <c r="P14" s="1332">
        <v>6465</v>
      </c>
      <c r="Q14" s="740">
        <v>6680.8969923969998</v>
      </c>
      <c r="R14" s="1042">
        <v>6297.6621376389994</v>
      </c>
      <c r="S14" s="1171">
        <v>2768.0143896680001</v>
      </c>
      <c r="T14" s="1332">
        <v>983.12020106099999</v>
      </c>
      <c r="U14" s="1171">
        <v>1183.7937864680002</v>
      </c>
      <c r="V14" s="1171">
        <v>1846.4177973200001</v>
      </c>
      <c r="W14" s="1171">
        <v>1583.3364836359999</v>
      </c>
      <c r="X14" s="1332">
        <v>2130.1070001590001</v>
      </c>
      <c r="Y14" s="1171">
        <v>3040.9192797750002</v>
      </c>
      <c r="Z14" s="1171">
        <v>2926.128786799</v>
      </c>
      <c r="AA14" s="1171">
        <v>2766.575241175</v>
      </c>
      <c r="AB14" s="1332">
        <v>3637.3709143370002</v>
      </c>
      <c r="AC14" s="1171">
        <v>4779.670139195</v>
      </c>
      <c r="AD14" s="1171">
        <v>7321.3805912770003</v>
      </c>
      <c r="AE14" s="1171">
        <v>4935.0220201789998</v>
      </c>
      <c r="AF14" s="1332">
        <v>6402.7867937829997</v>
      </c>
      <c r="AG14" s="1171">
        <v>8594.6499129849999</v>
      </c>
      <c r="AH14" s="1171">
        <v>13209.133596366999</v>
      </c>
      <c r="AI14" s="1171">
        <v>14334.877772755999</v>
      </c>
      <c r="AJ14" s="1332">
        <v>14749.4680448</v>
      </c>
      <c r="AK14" s="1171">
        <v>10150.275345134</v>
      </c>
      <c r="AL14" s="1171">
        <v>12414.926297133001</v>
      </c>
      <c r="AM14" s="1199">
        <v>13112.228525335999</v>
      </c>
      <c r="AN14" s="861">
        <v>5.6141763995167127E-2</v>
      </c>
      <c r="AO14" s="861">
        <v>-8.5315660969654705E-2</v>
      </c>
    </row>
    <row r="15" spans="1:41" ht="15.05" customHeight="1">
      <c r="A15" s="603"/>
      <c r="B15" s="605" t="s">
        <v>999</v>
      </c>
      <c r="C15" s="274"/>
      <c r="D15" s="432"/>
      <c r="E15" s="433"/>
      <c r="F15" s="433"/>
      <c r="G15" s="433" t="s">
        <v>21</v>
      </c>
      <c r="H15" s="433"/>
      <c r="I15" s="400"/>
      <c r="J15" s="233"/>
      <c r="K15" s="233"/>
      <c r="L15" s="233"/>
      <c r="M15" s="279">
        <v>6476</v>
      </c>
      <c r="N15" s="279">
        <v>6613</v>
      </c>
      <c r="O15" s="279">
        <v>6753</v>
      </c>
      <c r="P15" s="1332">
        <v>6467</v>
      </c>
      <c r="Q15" s="740">
        <v>6666.7174877859998</v>
      </c>
      <c r="R15" s="1042">
        <v>6988.1290186210008</v>
      </c>
      <c r="S15" s="1171">
        <v>7210.2953674250002</v>
      </c>
      <c r="T15" s="1332">
        <v>7419.5956836819996</v>
      </c>
      <c r="U15" s="1171">
        <v>7895.624254882001</v>
      </c>
      <c r="V15" s="1171">
        <v>8617.0902608770011</v>
      </c>
      <c r="W15" s="1171">
        <v>9097.9505623459991</v>
      </c>
      <c r="X15" s="1332">
        <v>9176.2345067359984</v>
      </c>
      <c r="Y15" s="1171">
        <v>9793.5839273290003</v>
      </c>
      <c r="Z15" s="1171">
        <v>10139.58936098</v>
      </c>
      <c r="AA15" s="1171">
        <v>10149.929477471</v>
      </c>
      <c r="AB15" s="1332">
        <v>9943.2345831019993</v>
      </c>
      <c r="AC15" s="1171">
        <v>9883.4780414809993</v>
      </c>
      <c r="AD15" s="1171">
        <v>10228.478956035</v>
      </c>
      <c r="AE15" s="1171">
        <v>10034.052012538001</v>
      </c>
      <c r="AF15" s="1332">
        <v>9620.3864038449992</v>
      </c>
      <c r="AG15" s="1171">
        <v>8727.2150802420001</v>
      </c>
      <c r="AH15" s="1171">
        <v>8323.2112940530005</v>
      </c>
      <c r="AI15" s="1171">
        <v>7960.7246227209998</v>
      </c>
      <c r="AJ15" s="1332">
        <v>7304.5194264769998</v>
      </c>
      <c r="AK15" s="1171">
        <v>7194.7471024429997</v>
      </c>
      <c r="AL15" s="1171">
        <v>8132.7753871980003</v>
      </c>
      <c r="AM15" s="1199">
        <v>7933.1267114599996</v>
      </c>
      <c r="AN15" s="861">
        <v>-2.4591171769334785E-2</v>
      </c>
      <c r="AO15" s="861">
        <v>-3.517146087175016E-3</v>
      </c>
    </row>
    <row r="16" spans="1:41" ht="15.05" customHeight="1">
      <c r="A16" s="603"/>
      <c r="B16" s="605" t="s">
        <v>1000</v>
      </c>
      <c r="C16" s="274"/>
      <c r="D16" s="432"/>
      <c r="E16" s="434"/>
      <c r="F16" s="434"/>
      <c r="G16" s="434" t="s">
        <v>958</v>
      </c>
      <c r="H16" s="434"/>
      <c r="I16" s="401"/>
      <c r="J16" s="295"/>
      <c r="K16" s="295"/>
      <c r="L16" s="295"/>
      <c r="M16" s="557">
        <v>17492</v>
      </c>
      <c r="N16" s="557">
        <v>16421</v>
      </c>
      <c r="O16" s="557">
        <v>17441</v>
      </c>
      <c r="P16" s="1336">
        <v>18071</v>
      </c>
      <c r="Q16" s="741">
        <v>17690.649000000001</v>
      </c>
      <c r="R16" s="1044">
        <v>18980.608499999998</v>
      </c>
      <c r="S16" s="1074">
        <v>19300.587499999998</v>
      </c>
      <c r="T16" s="1336">
        <v>18540.587500000001</v>
      </c>
      <c r="U16" s="1074">
        <v>19640.586500000001</v>
      </c>
      <c r="V16" s="1074">
        <v>18240.522499999999</v>
      </c>
      <c r="W16" s="1074">
        <v>17540.495499999997</v>
      </c>
      <c r="X16" s="1336">
        <v>17930.3855</v>
      </c>
      <c r="Y16" s="1074">
        <v>18050.3655</v>
      </c>
      <c r="Z16" s="1074">
        <v>19780.3655</v>
      </c>
      <c r="AA16" s="1074">
        <v>20990.3655</v>
      </c>
      <c r="AB16" s="1336">
        <v>22930.3655</v>
      </c>
      <c r="AC16" s="1074">
        <v>22290.335500000001</v>
      </c>
      <c r="AD16" s="1074">
        <v>22516.551890223</v>
      </c>
      <c r="AE16" s="1074">
        <v>23475.822702026999</v>
      </c>
      <c r="AF16" s="1336">
        <v>19859.141833721002</v>
      </c>
      <c r="AG16" s="1074">
        <v>18000.790008204</v>
      </c>
      <c r="AH16" s="1074">
        <v>17000.046485751998</v>
      </c>
      <c r="AI16" s="1074">
        <v>16269.546770788</v>
      </c>
      <c r="AJ16" s="1336">
        <v>16111.369342026999</v>
      </c>
      <c r="AK16" s="1074">
        <v>15061.425288737</v>
      </c>
      <c r="AL16" s="1074">
        <v>16972.884959121999</v>
      </c>
      <c r="AM16" s="1098">
        <v>20654.824701097001</v>
      </c>
      <c r="AN16" s="1830">
        <v>0.21693277558475232</v>
      </c>
      <c r="AO16" s="1830">
        <v>0.26951444376152422</v>
      </c>
    </row>
    <row r="17" spans="1:41" ht="15.05" customHeight="1" thickBot="1">
      <c r="A17" s="603"/>
      <c r="B17" s="798" t="s">
        <v>1001</v>
      </c>
      <c r="C17" s="274"/>
      <c r="D17" s="432"/>
      <c r="E17" s="464"/>
      <c r="F17" s="465" t="s">
        <v>1295</v>
      </c>
      <c r="G17" s="464"/>
      <c r="H17" s="464"/>
      <c r="I17" s="419"/>
      <c r="J17" s="466"/>
      <c r="K17" s="466"/>
      <c r="L17" s="466"/>
      <c r="M17" s="615">
        <v>24901</v>
      </c>
      <c r="N17" s="615">
        <v>24421</v>
      </c>
      <c r="O17" s="615">
        <v>25654</v>
      </c>
      <c r="P17" s="1342">
        <v>26238</v>
      </c>
      <c r="Q17" s="615">
        <v>25483.239218946004</v>
      </c>
      <c r="R17" s="615">
        <v>28753.319110479006</v>
      </c>
      <c r="S17" s="1082">
        <v>30944.393160809002</v>
      </c>
      <c r="T17" s="1484">
        <v>29533.781168927999</v>
      </c>
      <c r="U17" s="1082">
        <v>33309.589893569006</v>
      </c>
      <c r="V17" s="1082">
        <v>33579.100846797999</v>
      </c>
      <c r="W17" s="1082">
        <v>32402.154088276005</v>
      </c>
      <c r="X17" s="1484">
        <v>31155.838833287999</v>
      </c>
      <c r="Y17" s="1082">
        <v>31793.293555243999</v>
      </c>
      <c r="Z17" s="1082">
        <v>33355.807260347996</v>
      </c>
      <c r="AA17" s="1082">
        <v>35681.253168396004</v>
      </c>
      <c r="AB17" s="1484">
        <v>36982.091912561998</v>
      </c>
      <c r="AC17" s="1082">
        <v>39829.407040085003</v>
      </c>
      <c r="AD17" s="1082">
        <v>43667.562221262</v>
      </c>
      <c r="AE17" s="1082">
        <v>48794.134322176993</v>
      </c>
      <c r="AF17" s="1484">
        <v>47423.971680464005</v>
      </c>
      <c r="AG17" s="1082">
        <v>46552.162718113002</v>
      </c>
      <c r="AH17" s="1082">
        <v>47377.494491427999</v>
      </c>
      <c r="AI17" s="1082">
        <v>45905.803470769999</v>
      </c>
      <c r="AJ17" s="1484">
        <v>50485.872956930005</v>
      </c>
      <c r="AK17" s="1082">
        <v>51358.318233498001</v>
      </c>
      <c r="AL17" s="1082">
        <v>47183.037986253999</v>
      </c>
      <c r="AM17" s="1629">
        <v>52993.946564728998</v>
      </c>
      <c r="AN17" s="1855">
        <v>0.12315876480935928</v>
      </c>
      <c r="AO17" s="1855">
        <v>0.15440247462205381</v>
      </c>
    </row>
    <row r="18" spans="1:41" ht="15.05" customHeight="1">
      <c r="A18" s="603"/>
      <c r="B18" s="605" t="s">
        <v>1002</v>
      </c>
      <c r="C18" s="274"/>
      <c r="D18" s="432"/>
      <c r="E18" s="432"/>
      <c r="F18" s="467" t="s">
        <v>959</v>
      </c>
      <c r="G18" s="432"/>
      <c r="H18" s="432"/>
      <c r="J18" s="278"/>
      <c r="K18" s="278"/>
      <c r="L18" s="278"/>
      <c r="M18" s="278"/>
      <c r="N18" s="278"/>
      <c r="O18" s="278"/>
      <c r="P18" s="278"/>
      <c r="Q18" s="278"/>
      <c r="R18" s="632"/>
      <c r="S18" s="1041"/>
      <c r="T18" s="1041"/>
      <c r="U18" s="1041"/>
      <c r="V18" s="1041"/>
      <c r="W18" s="1041"/>
      <c r="X18" s="1041"/>
      <c r="Y18" s="1041"/>
      <c r="Z18" s="1041"/>
      <c r="AA18" s="1041"/>
      <c r="AB18" s="1041"/>
      <c r="AC18" s="1041"/>
      <c r="AD18" s="1041"/>
      <c r="AE18" s="1041"/>
      <c r="AF18" s="1041"/>
      <c r="AG18" s="1041"/>
      <c r="AH18" s="1041"/>
      <c r="AI18" s="1041"/>
      <c r="AJ18" s="1041"/>
      <c r="AK18" s="1041"/>
      <c r="AL18" s="1041"/>
      <c r="AM18" s="1041"/>
      <c r="AN18" s="469"/>
      <c r="AO18" s="469"/>
    </row>
    <row r="19" spans="1:41" ht="15.05" customHeight="1">
      <c r="A19" s="163"/>
      <c r="B19" s="605" t="s">
        <v>1003</v>
      </c>
      <c r="C19" s="274"/>
      <c r="D19" s="432"/>
      <c r="E19" s="432"/>
      <c r="F19" s="467"/>
      <c r="G19" s="432"/>
      <c r="H19" s="432"/>
      <c r="J19" s="278"/>
      <c r="K19" s="278"/>
      <c r="L19" s="278"/>
      <c r="M19" s="278"/>
      <c r="N19" s="278"/>
      <c r="O19" s="278"/>
      <c r="P19" s="278"/>
      <c r="Q19" s="278"/>
      <c r="R19" s="632"/>
      <c r="S19" s="1041"/>
      <c r="T19" s="1041"/>
      <c r="U19" s="1041"/>
      <c r="V19" s="1041"/>
      <c r="W19" s="1041"/>
      <c r="X19" s="1041"/>
      <c r="Y19" s="1041"/>
      <c r="Z19" s="1041"/>
      <c r="AA19" s="1041"/>
      <c r="AB19" s="1041"/>
      <c r="AC19" s="1041"/>
      <c r="AD19" s="1041"/>
      <c r="AE19" s="1041"/>
      <c r="AF19" s="1041"/>
      <c r="AG19" s="1041"/>
      <c r="AH19" s="1041"/>
      <c r="AI19" s="1041"/>
      <c r="AJ19" s="1041"/>
      <c r="AK19" s="1041"/>
      <c r="AL19" s="1041"/>
      <c r="AM19" s="1041"/>
      <c r="AN19" s="469"/>
      <c r="AO19" s="469"/>
    </row>
    <row r="20" spans="1:41" ht="15.05" customHeight="1">
      <c r="A20" s="603"/>
      <c r="B20" s="605" t="s">
        <v>1004</v>
      </c>
      <c r="C20" s="274"/>
      <c r="D20" s="432"/>
      <c r="E20" s="432"/>
      <c r="F20" s="467"/>
      <c r="G20" s="432"/>
      <c r="H20" s="432"/>
      <c r="J20" s="278"/>
      <c r="K20" s="278"/>
      <c r="L20" s="278"/>
      <c r="M20" s="278"/>
      <c r="N20" s="278"/>
      <c r="O20" s="278"/>
      <c r="P20" s="278"/>
      <c r="Q20" s="278"/>
      <c r="R20" s="632"/>
      <c r="S20" s="1041"/>
      <c r="T20" s="1041"/>
      <c r="U20" s="1041"/>
      <c r="V20" s="1041"/>
      <c r="W20" s="1041"/>
      <c r="X20" s="1041"/>
      <c r="Y20" s="1041"/>
      <c r="Z20" s="1041"/>
      <c r="AA20" s="1041"/>
      <c r="AB20" s="1041"/>
      <c r="AC20" s="1041"/>
      <c r="AD20" s="1041"/>
      <c r="AE20" s="1041"/>
      <c r="AF20" s="1041"/>
      <c r="AG20" s="1041"/>
      <c r="AH20" s="1041"/>
      <c r="AI20" s="1041"/>
      <c r="AJ20" s="1041"/>
      <c r="AK20" s="1041"/>
      <c r="AL20" s="1041"/>
      <c r="AM20" s="1041"/>
      <c r="AN20" s="469"/>
      <c r="AO20" s="469"/>
    </row>
    <row r="21" spans="1:41" ht="15.05" customHeight="1">
      <c r="A21" s="603"/>
      <c r="B21" s="605" t="s">
        <v>1005</v>
      </c>
      <c r="C21" s="274"/>
      <c r="D21" s="432"/>
      <c r="E21" s="432"/>
      <c r="F21" s="431"/>
      <c r="G21" s="432"/>
      <c r="H21" s="432"/>
      <c r="I21" s="402"/>
      <c r="J21" s="278"/>
      <c r="K21" s="278"/>
      <c r="L21" s="278"/>
      <c r="M21" s="278"/>
      <c r="N21" s="278"/>
      <c r="O21" s="278"/>
      <c r="P21" s="278"/>
      <c r="Q21" s="278"/>
      <c r="R21" s="632"/>
      <c r="S21" s="1041"/>
      <c r="T21" s="1041"/>
      <c r="U21" s="1041"/>
      <c r="V21" s="1041"/>
      <c r="W21" s="1041"/>
      <c r="X21" s="1041"/>
      <c r="Y21" s="1041"/>
      <c r="Z21" s="1041"/>
      <c r="AA21" s="1041"/>
      <c r="AB21" s="1041"/>
      <c r="AC21" s="1041"/>
      <c r="AD21" s="1041"/>
      <c r="AE21" s="1041"/>
      <c r="AF21" s="1041"/>
      <c r="AG21" s="1041"/>
      <c r="AH21" s="1041"/>
      <c r="AI21" s="1041"/>
      <c r="AJ21" s="1041"/>
      <c r="AK21" s="1041"/>
      <c r="AL21" s="1041"/>
      <c r="AM21" s="1041"/>
      <c r="AN21" s="152"/>
      <c r="AO21" s="152"/>
    </row>
    <row r="22" spans="1:41" ht="15.05" customHeight="1" thickBot="1">
      <c r="A22" s="603"/>
      <c r="B22" s="605" t="s">
        <v>1006</v>
      </c>
      <c r="C22" s="274"/>
      <c r="D22" s="432"/>
      <c r="E22" s="426" t="s">
        <v>1144</v>
      </c>
      <c r="F22" s="426"/>
      <c r="G22" s="426"/>
      <c r="H22" s="426"/>
      <c r="I22" s="275"/>
      <c r="J22" s="275"/>
      <c r="K22" s="426"/>
      <c r="L22" s="275"/>
      <c r="M22" s="611">
        <v>0.39167446211412538</v>
      </c>
      <c r="N22" s="611">
        <v>0.39523551016599801</v>
      </c>
      <c r="O22" s="611">
        <v>0.38564506334059534</v>
      </c>
      <c r="P22" s="1343">
        <v>0.38183922046285018</v>
      </c>
      <c r="Q22" s="611">
        <v>0.37904621502668268</v>
      </c>
      <c r="R22" s="1052">
        <v>0.3683243554895293</v>
      </c>
      <c r="S22" s="1052">
        <v>0.36597233024032599</v>
      </c>
      <c r="T22" s="1343">
        <v>0.39919236464880536</v>
      </c>
      <c r="U22" s="1052">
        <v>0.41433150149623432</v>
      </c>
      <c r="V22" s="1052">
        <v>0.43187208716726222</v>
      </c>
      <c r="W22" s="1052">
        <v>0.43954628087780911</v>
      </c>
      <c r="X22" s="1343">
        <v>0.44805729873059341</v>
      </c>
      <c r="Y22" s="1052">
        <v>0.45376733013681236</v>
      </c>
      <c r="Z22" s="1052">
        <v>0.46502660003332019</v>
      </c>
      <c r="AA22" s="1052">
        <v>0.47386026428067179</v>
      </c>
      <c r="AB22" s="1343">
        <v>0.4783391740205713</v>
      </c>
      <c r="AC22" s="1052">
        <v>0.46986723787335183</v>
      </c>
      <c r="AD22" s="1052">
        <v>0.44689506865979989</v>
      </c>
      <c r="AE22" s="1052">
        <v>0.40591423458822257</v>
      </c>
      <c r="AF22" s="1343">
        <v>0.38979035507543375</v>
      </c>
      <c r="AG22" s="1052">
        <v>0.38017947878624858</v>
      </c>
      <c r="AH22" s="1052">
        <v>0.38803500635942229</v>
      </c>
      <c r="AI22" s="1052">
        <v>0.37408899585787986</v>
      </c>
      <c r="AJ22" s="1343">
        <v>0.37538282805943052</v>
      </c>
      <c r="AK22" s="1052">
        <v>0.37847432292084682</v>
      </c>
      <c r="AL22" s="1052">
        <v>0.37368986927141301</v>
      </c>
      <c r="AM22" s="1663">
        <v>0.34295784609090713</v>
      </c>
      <c r="AN22" s="831" t="s">
        <v>1035</v>
      </c>
      <c r="AO22" s="831" t="s">
        <v>1035</v>
      </c>
    </row>
    <row r="23" spans="1:41" ht="15.05" customHeight="1" thickTop="1">
      <c r="A23" s="603"/>
      <c r="B23" s="605" t="s">
        <v>1007</v>
      </c>
      <c r="C23" s="274"/>
      <c r="D23" s="432"/>
      <c r="E23" s="468"/>
      <c r="F23" s="468" t="s">
        <v>1145</v>
      </c>
      <c r="G23" s="468"/>
      <c r="H23" s="432"/>
      <c r="I23" s="231"/>
      <c r="J23" s="231"/>
      <c r="K23" s="231"/>
      <c r="L23" s="231"/>
      <c r="M23" s="616">
        <v>0.30473254528446297</v>
      </c>
      <c r="N23" s="616">
        <v>0.30954764065720614</v>
      </c>
      <c r="O23" s="616">
        <v>0.30104088366819126</v>
      </c>
      <c r="P23" s="1344">
        <v>0.3048112058465286</v>
      </c>
      <c r="Q23" s="616">
        <v>0.29513650595671476</v>
      </c>
      <c r="R23" s="1055">
        <v>0.29539705797555615</v>
      </c>
      <c r="S23" s="1055">
        <v>0.29644517129595205</v>
      </c>
      <c r="T23" s="1344">
        <v>0.31454548410285033</v>
      </c>
      <c r="U23" s="1055">
        <v>0.33258352321100726</v>
      </c>
      <c r="V23" s="1055">
        <v>0.3423810920001264</v>
      </c>
      <c r="W23" s="1055">
        <v>0.35528296378572521</v>
      </c>
      <c r="X23" s="1344">
        <v>0.36164785627468038</v>
      </c>
      <c r="Y23" s="1055">
        <v>0.3717998309892534</v>
      </c>
      <c r="Z23" s="1055">
        <v>0.38490736294935257</v>
      </c>
      <c r="AA23" s="1055">
        <v>0.3963373230487055</v>
      </c>
      <c r="AB23" s="1344">
        <v>0.39931707028435931</v>
      </c>
      <c r="AC23" s="1055">
        <v>0.39170879528310787</v>
      </c>
      <c r="AD23" s="1055">
        <v>0.37024883618265086</v>
      </c>
      <c r="AE23" s="1055">
        <v>0.33996946791303012</v>
      </c>
      <c r="AF23" s="1344">
        <v>0.31687376002776352</v>
      </c>
      <c r="AG23" s="1055">
        <v>0.30696539902334424</v>
      </c>
      <c r="AH23" s="1055">
        <v>0.30629369318981414</v>
      </c>
      <c r="AI23" s="1055">
        <v>0.29774090500329864</v>
      </c>
      <c r="AJ23" s="1344">
        <v>0.28737547426149423</v>
      </c>
      <c r="AK23" s="1055">
        <v>0.29152460532023455</v>
      </c>
      <c r="AL23" s="1055">
        <v>0.28694852511299718</v>
      </c>
      <c r="AM23" s="1713">
        <v>0.26815164872264169</v>
      </c>
      <c r="AN23" s="832" t="s">
        <v>1030</v>
      </c>
      <c r="AO23" s="832" t="s">
        <v>1030</v>
      </c>
    </row>
    <row r="24" spans="1:41" ht="15.05" customHeight="1">
      <c r="A24" s="603"/>
      <c r="B24" s="605" t="s">
        <v>1008</v>
      </c>
      <c r="C24" s="274"/>
      <c r="D24" s="433"/>
      <c r="E24" s="439"/>
      <c r="F24" s="470" t="s">
        <v>960</v>
      </c>
      <c r="G24" s="470"/>
      <c r="H24" s="470"/>
      <c r="I24" s="440"/>
      <c r="J24" s="439"/>
      <c r="K24" s="440"/>
      <c r="L24" s="440"/>
      <c r="M24" s="440"/>
      <c r="N24" s="440"/>
      <c r="O24" s="440"/>
      <c r="P24" s="440"/>
      <c r="Q24" s="440"/>
      <c r="R24" s="440"/>
      <c r="S24" s="1047"/>
      <c r="T24" s="1317"/>
      <c r="U24" s="1317"/>
      <c r="V24" s="1317"/>
      <c r="W24" s="1317"/>
      <c r="X24" s="1317"/>
      <c r="Y24" s="1317"/>
      <c r="Z24" s="1317"/>
      <c r="AA24" s="1317"/>
      <c r="AB24" s="1317"/>
      <c r="AC24" s="1317"/>
      <c r="AD24" s="1317"/>
      <c r="AE24" s="1317"/>
      <c r="AF24" s="1317"/>
      <c r="AG24" s="1317"/>
      <c r="AH24" s="1317"/>
      <c r="AI24" s="1317"/>
      <c r="AJ24" s="1317"/>
      <c r="AK24" s="1317"/>
      <c r="AL24" s="1317"/>
      <c r="AM24" s="1317"/>
      <c r="AN24" s="440"/>
      <c r="AO24" s="440"/>
    </row>
    <row r="25" spans="1:41" ht="15.05" customHeight="1">
      <c r="A25" s="603"/>
      <c r="B25" s="1610" t="s">
        <v>1325</v>
      </c>
      <c r="C25" s="274"/>
      <c r="D25" s="433"/>
      <c r="E25" s="433"/>
      <c r="F25" s="471" t="s">
        <v>961</v>
      </c>
      <c r="G25" s="471"/>
      <c r="H25" s="471"/>
      <c r="I25" s="454"/>
      <c r="J25" s="296"/>
      <c r="K25" s="296"/>
      <c r="L25" s="296"/>
      <c r="M25" s="296"/>
      <c r="N25" s="296"/>
      <c r="O25" s="296"/>
      <c r="P25" s="296"/>
      <c r="Q25" s="475"/>
      <c r="R25" s="1045"/>
      <c r="S25" s="1173"/>
      <c r="T25" s="1173"/>
      <c r="U25" s="1173"/>
      <c r="V25" s="1173"/>
      <c r="W25" s="1173"/>
      <c r="X25" s="1173"/>
      <c r="Y25" s="1173"/>
      <c r="Z25" s="1173"/>
      <c r="AA25" s="1173"/>
      <c r="AB25" s="1173"/>
      <c r="AC25" s="1173"/>
      <c r="AD25" s="1173"/>
      <c r="AE25" s="1173"/>
      <c r="AF25" s="1173"/>
      <c r="AG25" s="1173"/>
      <c r="AH25" s="1173"/>
      <c r="AI25" s="1173"/>
      <c r="AJ25" s="1173"/>
      <c r="AK25" s="1173"/>
      <c r="AL25" s="1173"/>
      <c r="AM25" s="1173"/>
      <c r="AN25" s="475"/>
      <c r="AO25" s="475"/>
    </row>
    <row r="26" spans="1:41" ht="15.05" customHeight="1">
      <c r="A26" s="603"/>
      <c r="B26" s="1610" t="s">
        <v>1621</v>
      </c>
      <c r="C26" s="274"/>
      <c r="D26" s="432"/>
      <c r="E26" s="432"/>
      <c r="F26" s="432"/>
      <c r="G26" s="432"/>
      <c r="H26" s="432"/>
      <c r="I26" s="402"/>
      <c r="J26" s="233"/>
      <c r="K26" s="233"/>
      <c r="L26" s="233"/>
      <c r="M26" s="233"/>
      <c r="N26" s="233"/>
      <c r="O26" s="233"/>
      <c r="P26" s="233"/>
      <c r="Q26" s="279"/>
      <c r="R26" s="1042"/>
      <c r="S26" s="1171"/>
      <c r="T26" s="1171"/>
      <c r="U26" s="1171"/>
      <c r="V26" s="1171"/>
      <c r="W26" s="1171"/>
      <c r="X26" s="1171"/>
      <c r="Y26" s="1171"/>
      <c r="Z26" s="1171"/>
      <c r="AA26" s="1171"/>
      <c r="AB26" s="1171"/>
      <c r="AC26" s="1171"/>
      <c r="AD26" s="1171"/>
      <c r="AE26" s="1171"/>
      <c r="AF26" s="1171"/>
      <c r="AG26" s="1171"/>
      <c r="AH26" s="1171"/>
      <c r="AI26" s="1171"/>
      <c r="AJ26" s="1171"/>
      <c r="AK26" s="1171"/>
      <c r="AL26" s="1171"/>
      <c r="AM26" s="1171"/>
      <c r="AN26" s="169"/>
      <c r="AO26" s="618" t="s">
        <v>1023</v>
      </c>
    </row>
    <row r="27" spans="1:41" ht="15.05" customHeight="1">
      <c r="A27" s="161"/>
      <c r="B27" s="605" t="s">
        <v>1143</v>
      </c>
      <c r="C27" s="274"/>
      <c r="D27" s="432"/>
      <c r="E27" s="472" t="s">
        <v>962</v>
      </c>
      <c r="F27" s="473"/>
      <c r="G27" s="473"/>
      <c r="H27" s="473"/>
      <c r="I27" s="415"/>
      <c r="J27" s="474"/>
      <c r="K27" s="474"/>
      <c r="L27" s="474"/>
      <c r="M27" s="623">
        <v>0.97299999999999998</v>
      </c>
      <c r="N27" s="623">
        <v>0.97599999999999998</v>
      </c>
      <c r="O27" s="623">
        <v>0.98499999999999999</v>
      </c>
      <c r="P27" s="1345">
        <v>0.96399999999999997</v>
      </c>
      <c r="Q27" s="623">
        <v>0.96630000000000005</v>
      </c>
      <c r="R27" s="623">
        <v>0.96862340121063195</v>
      </c>
      <c r="S27" s="1318">
        <v>0.95031532622136783</v>
      </c>
      <c r="T27" s="1552">
        <v>0.94131533014577784</v>
      </c>
      <c r="U27" s="1318">
        <v>0.97922525627221813</v>
      </c>
      <c r="V27" s="1318">
        <v>0.97946602217417356</v>
      </c>
      <c r="W27" s="1318">
        <v>0.98598413657043371</v>
      </c>
      <c r="X27" s="1552">
        <v>0.99136936633164519</v>
      </c>
      <c r="Y27" s="1318">
        <v>0.98354763386649713</v>
      </c>
      <c r="Z27" s="1318">
        <v>0.99204415417414227</v>
      </c>
      <c r="AA27" s="1318">
        <v>0.98411396944154172</v>
      </c>
      <c r="AB27" s="1552">
        <v>0.98577495017152517</v>
      </c>
      <c r="AC27" s="1318">
        <v>0.9794252069663657</v>
      </c>
      <c r="AD27" s="1318">
        <v>0.9849825389427771</v>
      </c>
      <c r="AE27" s="1318">
        <v>0.98532429571519697</v>
      </c>
      <c r="AF27" s="1552">
        <v>0.96001674196012177</v>
      </c>
      <c r="AG27" s="1318">
        <v>0.95923001056259027</v>
      </c>
      <c r="AH27" s="1318">
        <v>0.97434536979586883</v>
      </c>
      <c r="AI27" s="1318">
        <v>0.98213736607908897</v>
      </c>
      <c r="AJ27" s="1552">
        <v>0.98693821243172997</v>
      </c>
      <c r="AK27" s="1318">
        <v>0.9718500928597783</v>
      </c>
      <c r="AL27" s="1318">
        <v>0.97838110884434237</v>
      </c>
      <c r="AM27" s="1714">
        <v>0.98819999999999997</v>
      </c>
      <c r="AN27" s="833" t="s">
        <v>1030</v>
      </c>
      <c r="AO27" s="833" t="s">
        <v>1030</v>
      </c>
    </row>
    <row r="28" spans="1:41" ht="15.05" customHeight="1">
      <c r="A28" s="161"/>
      <c r="B28" s="605" t="s">
        <v>1009</v>
      </c>
      <c r="C28" s="274"/>
      <c r="D28" s="432"/>
      <c r="E28" s="619"/>
      <c r="F28" s="620" t="s">
        <v>1024</v>
      </c>
      <c r="G28" s="619"/>
      <c r="H28" s="619"/>
      <c r="I28" s="621"/>
      <c r="J28" s="622"/>
      <c r="K28" s="622"/>
      <c r="L28" s="622"/>
      <c r="M28" s="622">
        <v>196</v>
      </c>
      <c r="N28" s="622">
        <v>200</v>
      </c>
      <c r="O28" s="622">
        <v>201</v>
      </c>
      <c r="P28" s="1346">
        <v>206</v>
      </c>
      <c r="Q28" s="740">
        <v>208.35599999999999</v>
      </c>
      <c r="R28" s="1042">
        <v>211.95953</v>
      </c>
      <c r="S28" s="1171">
        <v>218.81354330895201</v>
      </c>
      <c r="T28" s="1332">
        <v>218.78038074951021</v>
      </c>
      <c r="U28" s="1171">
        <v>226.3189107663388</v>
      </c>
      <c r="V28" s="1171">
        <v>236.33238213438051</v>
      </c>
      <c r="W28" s="1171">
        <v>238.65534002827326</v>
      </c>
      <c r="X28" s="1332">
        <v>247.24999503913801</v>
      </c>
      <c r="Y28" s="1171">
        <v>252.37434828215899</v>
      </c>
      <c r="Z28" s="1171">
        <v>256.50908473766293</v>
      </c>
      <c r="AA28" s="1171">
        <v>261.0074912166055</v>
      </c>
      <c r="AB28" s="1332">
        <v>265.84914514253342</v>
      </c>
      <c r="AC28" s="1171">
        <v>267.50450587400144</v>
      </c>
      <c r="AD28" s="1171">
        <v>269.44900216887913</v>
      </c>
      <c r="AE28" s="1171">
        <v>270.56633406200291</v>
      </c>
      <c r="AF28" s="1332">
        <v>269.46132</v>
      </c>
      <c r="AG28" s="1171">
        <v>262.21393678020172</v>
      </c>
      <c r="AH28" s="1171">
        <v>265.4661411159326</v>
      </c>
      <c r="AI28" s="1171">
        <v>271.31901303267</v>
      </c>
      <c r="AJ28" s="1332">
        <v>281.408067680231</v>
      </c>
      <c r="AK28" s="1136">
        <v>285.32634025866628</v>
      </c>
      <c r="AL28" s="1136">
        <v>287.20231050495511</v>
      </c>
      <c r="AM28" s="1134">
        <v>303.228492418293</v>
      </c>
      <c r="AN28" s="834" t="s">
        <v>1030</v>
      </c>
      <c r="AO28" s="834" t="s">
        <v>1030</v>
      </c>
    </row>
    <row r="29" spans="1:41" ht="15.05" customHeight="1">
      <c r="A29" s="161"/>
      <c r="B29" s="133"/>
      <c r="C29" s="274"/>
      <c r="D29" s="432"/>
      <c r="E29" s="434"/>
      <c r="F29" s="434" t="s">
        <v>1025</v>
      </c>
      <c r="G29" s="434"/>
      <c r="H29" s="434"/>
      <c r="I29" s="435"/>
      <c r="J29" s="557"/>
      <c r="K29" s="557"/>
      <c r="L29" s="557"/>
      <c r="M29" s="557">
        <v>204</v>
      </c>
      <c r="N29" s="557">
        <v>205</v>
      </c>
      <c r="O29" s="557">
        <v>204</v>
      </c>
      <c r="P29" s="1336">
        <v>214</v>
      </c>
      <c r="Q29" s="741">
        <v>215.61600000000001</v>
      </c>
      <c r="R29" s="1044">
        <v>218.82553100000001</v>
      </c>
      <c r="S29" s="1074">
        <v>230.25361926866501</v>
      </c>
      <c r="T29" s="1336">
        <v>232.41986371944941</v>
      </c>
      <c r="U29" s="1074">
        <v>231.12037737660603</v>
      </c>
      <c r="V29" s="1074">
        <v>241.28696328820146</v>
      </c>
      <c r="W29" s="1074">
        <v>242.04784963213748</v>
      </c>
      <c r="X29" s="1336">
        <v>249.40249662346827</v>
      </c>
      <c r="Y29" s="1074">
        <v>256.59595894713499</v>
      </c>
      <c r="Z29" s="1074">
        <v>258.566197541078</v>
      </c>
      <c r="AA29" s="1074">
        <v>265.22079690091198</v>
      </c>
      <c r="AB29" s="1336">
        <v>269.68543387745405</v>
      </c>
      <c r="AC29" s="1074">
        <v>273.12397513492601</v>
      </c>
      <c r="AD29" s="1074">
        <v>273.55713580272197</v>
      </c>
      <c r="AE29" s="1074">
        <v>274.59622708847598</v>
      </c>
      <c r="AF29" s="1336">
        <v>280.68398000000002</v>
      </c>
      <c r="AG29" s="1074">
        <v>273.35877098592101</v>
      </c>
      <c r="AH29" s="1074">
        <v>272.45589638461502</v>
      </c>
      <c r="AI29" s="1074">
        <v>276.25363050367997</v>
      </c>
      <c r="AJ29" s="1336">
        <v>285.13240660412401</v>
      </c>
      <c r="AK29" s="1020">
        <v>293.59089673908596</v>
      </c>
      <c r="AL29" s="1020">
        <v>293.54850365436499</v>
      </c>
      <c r="AM29" s="1656">
        <v>306.84560721937504</v>
      </c>
      <c r="AN29" s="835" t="s">
        <v>1030</v>
      </c>
      <c r="AO29" s="835" t="s">
        <v>1030</v>
      </c>
    </row>
    <row r="30" spans="1:41" ht="15.05" customHeight="1">
      <c r="A30" s="4"/>
      <c r="B30" s="133"/>
      <c r="C30" s="274"/>
      <c r="D30" s="432"/>
      <c r="E30" s="432"/>
      <c r="F30" s="467" t="s">
        <v>1022</v>
      </c>
      <c r="G30" s="432"/>
      <c r="H30" s="432"/>
      <c r="I30" s="402"/>
      <c r="J30" s="231"/>
      <c r="K30" s="231"/>
      <c r="L30" s="231"/>
      <c r="M30" s="231"/>
      <c r="N30" s="231"/>
      <c r="O30" s="231"/>
      <c r="P30" s="278"/>
      <c r="Q30" s="278"/>
      <c r="R30" s="632"/>
      <c r="S30" s="1041"/>
      <c r="T30" s="1041"/>
      <c r="U30" s="1041"/>
      <c r="V30" s="1041"/>
      <c r="W30" s="1041"/>
      <c r="X30" s="1041"/>
      <c r="Y30" s="1041"/>
      <c r="Z30" s="1041"/>
      <c r="AA30" s="1041"/>
      <c r="AB30" s="1041"/>
      <c r="AC30" s="1997"/>
      <c r="AD30" s="1997"/>
      <c r="AE30" s="1997"/>
      <c r="AF30" s="1997"/>
      <c r="AG30" s="1997"/>
      <c r="AH30" s="1997"/>
      <c r="AI30" s="1041"/>
      <c r="AJ30" s="1041"/>
      <c r="AN30" s="427"/>
      <c r="AO30" s="427"/>
    </row>
    <row r="31" spans="1:41" ht="15.05" customHeight="1">
      <c r="A31" s="4"/>
      <c r="B31" s="133"/>
      <c r="C31" s="274"/>
      <c r="D31" s="431"/>
      <c r="E31" s="433"/>
      <c r="G31" s="433"/>
      <c r="H31" s="433"/>
      <c r="I31" s="400"/>
      <c r="J31" s="233"/>
      <c r="K31" s="233"/>
      <c r="L31" s="233"/>
      <c r="M31" s="233"/>
      <c r="N31" s="233"/>
      <c r="O31" s="233"/>
      <c r="P31" s="279"/>
      <c r="Q31" s="279"/>
      <c r="R31" s="740"/>
      <c r="S31" s="1042"/>
      <c r="T31" s="1171"/>
      <c r="U31" s="1171"/>
      <c r="V31" s="1171"/>
      <c r="W31" s="1171"/>
      <c r="X31" s="1171"/>
      <c r="Y31" s="1171"/>
      <c r="Z31" s="1171"/>
      <c r="AA31" s="1171"/>
      <c r="AB31" s="1171"/>
      <c r="AC31" s="1171"/>
      <c r="AD31" s="1171"/>
      <c r="AE31" s="1171"/>
      <c r="AF31" s="1171"/>
      <c r="AG31" s="1171"/>
      <c r="AH31" s="1171"/>
      <c r="AI31" s="1171"/>
      <c r="AJ31" s="1136"/>
      <c r="AN31" s="267"/>
      <c r="AO31" s="267"/>
    </row>
    <row r="32" spans="1:41" ht="15.05" customHeight="1">
      <c r="A32" s="4"/>
      <c r="B32" s="133"/>
      <c r="C32" s="274"/>
      <c r="D32" s="432"/>
      <c r="E32" s="296"/>
      <c r="F32" s="296"/>
      <c r="G32" s="454"/>
      <c r="H32" s="296"/>
      <c r="I32" s="296"/>
      <c r="J32" s="454"/>
      <c r="K32" s="296"/>
      <c r="L32" s="296"/>
      <c r="M32" s="296"/>
      <c r="N32" s="296"/>
      <c r="O32" s="296"/>
      <c r="P32" s="296"/>
      <c r="Q32" s="296"/>
      <c r="R32" s="742"/>
      <c r="S32" s="1045"/>
      <c r="T32" s="1173"/>
      <c r="U32" s="1173"/>
      <c r="V32" s="1173"/>
      <c r="W32" s="1173"/>
      <c r="X32" s="1173"/>
      <c r="Y32" s="1173"/>
      <c r="Z32" s="1173"/>
      <c r="AA32" s="1173"/>
      <c r="AB32" s="1778"/>
      <c r="AC32" s="1778"/>
      <c r="AD32" s="1778"/>
      <c r="AE32" s="1778"/>
      <c r="AF32" s="1778"/>
      <c r="AG32" s="1778"/>
      <c r="AH32" s="1778"/>
      <c r="AI32" s="1778"/>
      <c r="AJ32" s="1136"/>
      <c r="AK32" s="1136"/>
      <c r="AL32" s="1136"/>
      <c r="AM32" s="1136"/>
      <c r="AN32" s="475"/>
      <c r="AO32" s="475"/>
    </row>
    <row r="33" spans="1:41" ht="15.05" customHeight="1">
      <c r="A33" s="4"/>
      <c r="B33" s="133"/>
      <c r="C33" s="274"/>
      <c r="E33" s="134"/>
      <c r="F33" s="134"/>
      <c r="G33" s="134"/>
      <c r="H33" s="134"/>
      <c r="I33" s="134"/>
      <c r="J33" s="134"/>
      <c r="K33" s="134"/>
      <c r="L33" s="134"/>
      <c r="M33" s="134"/>
      <c r="N33" s="134"/>
      <c r="O33" s="134"/>
      <c r="P33" s="476"/>
      <c r="Q33" s="476"/>
      <c r="R33" s="476"/>
      <c r="S33" s="1048"/>
      <c r="T33" s="1048"/>
      <c r="U33" s="1048"/>
      <c r="V33" s="1048"/>
      <c r="W33" s="1048"/>
      <c r="X33" s="1048"/>
      <c r="Y33" s="1048"/>
      <c r="Z33" s="799"/>
      <c r="AA33" s="1048"/>
      <c r="AB33" s="1048"/>
      <c r="AC33" s="1048"/>
      <c r="AD33" s="1048"/>
      <c r="AE33" s="1048"/>
      <c r="AF33" s="1048"/>
      <c r="AG33" s="1048"/>
      <c r="AH33" s="1048"/>
      <c r="AI33" s="1048"/>
      <c r="AJ33" s="1048"/>
      <c r="AK33" s="1136"/>
      <c r="AL33" s="1136"/>
      <c r="AM33" s="1136"/>
      <c r="AN33" s="134"/>
      <c r="AO33" s="134"/>
    </row>
    <row r="34" spans="1:41" ht="15.05" customHeight="1">
      <c r="A34" s="4"/>
      <c r="B34" s="133"/>
      <c r="C34" s="274"/>
      <c r="H34" s="116"/>
      <c r="I34" s="116"/>
      <c r="J34" s="116"/>
      <c r="K34" s="116"/>
      <c r="L34" s="116"/>
      <c r="M34" s="116"/>
      <c r="N34" s="116"/>
      <c r="O34" s="116"/>
      <c r="P34" s="370"/>
      <c r="Q34" s="370"/>
      <c r="R34" s="830"/>
      <c r="S34" s="1046"/>
      <c r="T34" s="1046"/>
      <c r="U34" s="1046"/>
      <c r="V34" s="1046"/>
      <c r="W34" s="1046"/>
      <c r="X34" s="1046"/>
      <c r="Y34" s="1046"/>
      <c r="Z34" s="1046"/>
      <c r="AA34" s="1046"/>
      <c r="AB34" s="1046"/>
      <c r="AC34" s="1046"/>
      <c r="AD34" s="1046"/>
      <c r="AE34" s="1046"/>
      <c r="AF34" s="1046"/>
      <c r="AG34" s="1046"/>
      <c r="AH34" s="1046"/>
      <c r="AI34" s="1046"/>
      <c r="AJ34" s="1046"/>
      <c r="AK34" s="1046"/>
      <c r="AL34" s="1046"/>
      <c r="AM34" s="1046"/>
      <c r="AN34" s="116"/>
    </row>
    <row r="35" spans="1:41" s="141" customFormat="1">
      <c r="A35" s="224"/>
      <c r="B35" s="133"/>
      <c r="C35" s="116"/>
      <c r="D35" s="116"/>
      <c r="E35" s="116"/>
      <c r="F35" s="116"/>
      <c r="G35" s="116"/>
      <c r="R35" s="285"/>
      <c r="S35" s="1036"/>
      <c r="T35" s="1160"/>
      <c r="U35" s="1160"/>
      <c r="V35" s="1160"/>
      <c r="W35" s="1160"/>
      <c r="X35" s="1160"/>
      <c r="Y35" s="1160"/>
      <c r="Z35" s="1160"/>
      <c r="AA35" s="1160"/>
      <c r="AB35" s="1160"/>
      <c r="AC35" s="1160"/>
      <c r="AD35" s="1160"/>
      <c r="AE35" s="1160"/>
      <c r="AF35" s="1160"/>
      <c r="AG35" s="1160"/>
      <c r="AH35" s="1160"/>
      <c r="AI35" s="1160"/>
      <c r="AJ35" s="1160"/>
      <c r="AK35" s="1160"/>
      <c r="AL35" s="1160"/>
      <c r="AM35" s="1160"/>
    </row>
    <row r="36" spans="1:41">
      <c r="A36" s="224"/>
      <c r="B36" s="133"/>
      <c r="AO36" s="142">
        <v>17</v>
      </c>
    </row>
    <row r="37" spans="1:41">
      <c r="B37" s="235"/>
    </row>
    <row r="38" spans="1:41" s="141" customFormat="1">
      <c r="A38" s="112"/>
      <c r="B38" s="235"/>
      <c r="C38" s="116"/>
      <c r="D38" s="116"/>
      <c r="E38" s="116"/>
      <c r="F38" s="116"/>
      <c r="G38" s="116"/>
      <c r="R38" s="285"/>
      <c r="S38" s="1036"/>
      <c r="T38" s="1160"/>
      <c r="U38" s="1160"/>
      <c r="V38" s="1160"/>
      <c r="W38" s="1160"/>
      <c r="X38" s="1160"/>
      <c r="Y38" s="1160"/>
      <c r="Z38" s="1160"/>
      <c r="AA38" s="1160"/>
      <c r="AB38" s="1160"/>
      <c r="AC38" s="1160"/>
      <c r="AD38" s="1160"/>
      <c r="AE38" s="1160"/>
      <c r="AF38" s="1160"/>
      <c r="AG38" s="1160"/>
      <c r="AH38" s="1160"/>
      <c r="AI38" s="1160"/>
      <c r="AJ38" s="1160"/>
      <c r="AK38" s="1160"/>
      <c r="AL38" s="1160"/>
      <c r="AM38" s="1160"/>
    </row>
    <row r="42" spans="1:41" s="141" customFormat="1">
      <c r="A42" s="112"/>
      <c r="B42" s="157"/>
      <c r="C42" s="116"/>
      <c r="D42" s="116"/>
      <c r="E42" s="116"/>
      <c r="F42" s="116"/>
      <c r="G42" s="116"/>
      <c r="R42" s="285"/>
      <c r="S42" s="1036"/>
      <c r="T42" s="1160"/>
      <c r="U42" s="1160"/>
      <c r="V42" s="1160"/>
      <c r="W42" s="1160"/>
      <c r="X42" s="1160"/>
      <c r="Y42" s="1160"/>
      <c r="Z42" s="1160"/>
      <c r="AA42" s="1160"/>
      <c r="AB42" s="1160"/>
      <c r="AC42" s="1160"/>
      <c r="AD42" s="1160"/>
      <c r="AE42" s="1160"/>
      <c r="AF42" s="1160"/>
      <c r="AG42" s="1160"/>
      <c r="AH42" s="1160"/>
      <c r="AI42" s="1160"/>
      <c r="AJ42" s="1160"/>
      <c r="AK42" s="1160"/>
      <c r="AL42" s="1160"/>
      <c r="AM42" s="1160"/>
    </row>
    <row r="43" spans="1:41" s="141" customFormat="1">
      <c r="A43" s="112"/>
      <c r="B43" s="157"/>
      <c r="C43" s="116"/>
      <c r="D43" s="116"/>
      <c r="E43" s="116"/>
      <c r="F43" s="116"/>
      <c r="G43" s="116"/>
      <c r="R43" s="285"/>
      <c r="S43" s="1036"/>
      <c r="T43" s="1160"/>
      <c r="U43" s="1160"/>
      <c r="V43" s="1160"/>
      <c r="W43" s="1160"/>
      <c r="X43" s="1160"/>
      <c r="Y43" s="1160"/>
      <c r="Z43" s="1160"/>
      <c r="AA43" s="1160"/>
      <c r="AB43" s="1160"/>
      <c r="AC43" s="1160"/>
      <c r="AD43" s="1160"/>
      <c r="AE43" s="1160"/>
      <c r="AF43" s="1160"/>
      <c r="AG43" s="1160"/>
      <c r="AH43" s="1160"/>
      <c r="AI43" s="1160"/>
      <c r="AJ43" s="1160"/>
      <c r="AK43" s="1160"/>
      <c r="AL43" s="1160"/>
      <c r="AM43" s="1160"/>
    </row>
    <row r="44" spans="1:41" s="141" customFormat="1">
      <c r="A44" s="112"/>
      <c r="B44" s="157"/>
      <c r="C44" s="116"/>
      <c r="D44" s="116"/>
      <c r="E44" s="116"/>
      <c r="F44" s="116"/>
      <c r="G44" s="116"/>
      <c r="R44" s="285"/>
      <c r="S44" s="1036"/>
      <c r="T44" s="1160"/>
      <c r="U44" s="1160"/>
      <c r="V44" s="1160"/>
      <c r="W44" s="1160"/>
      <c r="X44" s="1160"/>
      <c r="Y44" s="1160"/>
      <c r="Z44" s="1160"/>
      <c r="AA44" s="1160"/>
      <c r="AB44" s="1160"/>
      <c r="AC44" s="1160"/>
      <c r="AD44" s="1160"/>
      <c r="AE44" s="1160"/>
      <c r="AF44" s="1160"/>
      <c r="AG44" s="1160"/>
      <c r="AH44" s="1160"/>
      <c r="AI44" s="1160"/>
      <c r="AJ44" s="1160"/>
      <c r="AK44" s="1160"/>
      <c r="AL44" s="1160"/>
      <c r="AM44" s="1160"/>
    </row>
    <row r="45" spans="1:41" s="141" customFormat="1">
      <c r="A45" s="112"/>
      <c r="B45" s="157"/>
      <c r="C45" s="116"/>
      <c r="D45" s="116"/>
      <c r="E45" s="116"/>
      <c r="F45" s="116"/>
      <c r="G45" s="116"/>
      <c r="R45" s="285"/>
      <c r="S45" s="1036"/>
      <c r="T45" s="1160"/>
      <c r="U45" s="1160"/>
      <c r="V45" s="1160"/>
      <c r="W45" s="1160"/>
      <c r="X45" s="1160"/>
      <c r="Y45" s="1160"/>
      <c r="Z45" s="1160"/>
      <c r="AA45" s="1160"/>
      <c r="AB45" s="1160"/>
      <c r="AC45" s="1160"/>
      <c r="AD45" s="1160"/>
      <c r="AE45" s="1160"/>
      <c r="AF45" s="1160"/>
      <c r="AG45" s="1160"/>
      <c r="AH45" s="1160"/>
      <c r="AI45" s="1160"/>
      <c r="AJ45" s="1160"/>
      <c r="AK45" s="1160"/>
      <c r="AL45" s="1160"/>
      <c r="AM45" s="1160"/>
    </row>
    <row r="46" spans="1:41" s="141" customFormat="1">
      <c r="A46" s="112"/>
      <c r="B46" s="157"/>
      <c r="C46" s="116"/>
      <c r="D46" s="116"/>
      <c r="E46" s="116"/>
      <c r="F46" s="116"/>
      <c r="G46" s="116"/>
      <c r="R46" s="285"/>
      <c r="S46" s="1036"/>
      <c r="T46" s="1160"/>
      <c r="U46" s="1160"/>
      <c r="V46" s="1160"/>
      <c r="W46" s="1160"/>
      <c r="X46" s="1160"/>
      <c r="Y46" s="1160"/>
      <c r="Z46" s="1160"/>
      <c r="AA46" s="1160"/>
      <c r="AB46" s="1160"/>
      <c r="AC46" s="1160"/>
      <c r="AD46" s="1160"/>
      <c r="AE46" s="1160"/>
      <c r="AF46" s="1160"/>
      <c r="AG46" s="1160"/>
      <c r="AH46" s="1160"/>
      <c r="AI46" s="1160"/>
      <c r="AJ46" s="1160"/>
      <c r="AK46" s="1160"/>
      <c r="AL46" s="1160"/>
      <c r="AM46" s="1160"/>
    </row>
    <row r="47" spans="1:41" s="141" customFormat="1">
      <c r="A47" s="112"/>
      <c r="B47" s="157"/>
      <c r="C47" s="116"/>
      <c r="D47" s="116"/>
      <c r="E47" s="116"/>
      <c r="F47" s="116"/>
      <c r="G47" s="116"/>
      <c r="R47" s="285"/>
      <c r="S47" s="1036"/>
      <c r="T47" s="1160"/>
      <c r="U47" s="1160"/>
      <c r="V47" s="1160"/>
      <c r="W47" s="1160"/>
      <c r="X47" s="1160"/>
      <c r="Y47" s="1160"/>
      <c r="Z47" s="1160"/>
      <c r="AA47" s="1160"/>
      <c r="AB47" s="1160"/>
      <c r="AC47" s="1160"/>
      <c r="AD47" s="1160"/>
      <c r="AE47" s="1160"/>
      <c r="AF47" s="1160"/>
      <c r="AG47" s="1160"/>
      <c r="AH47" s="1160"/>
      <c r="AI47" s="1160"/>
      <c r="AJ47" s="1160"/>
      <c r="AK47" s="1160"/>
      <c r="AL47" s="1160"/>
      <c r="AM47" s="1160"/>
    </row>
    <row r="48" spans="1:41" s="141" customFormat="1">
      <c r="A48" s="112"/>
      <c r="B48" s="157"/>
      <c r="C48" s="116"/>
      <c r="D48" s="116"/>
      <c r="E48" s="116"/>
      <c r="F48" s="116"/>
      <c r="G48" s="116"/>
      <c r="R48" s="285"/>
      <c r="S48" s="1036"/>
      <c r="T48" s="1160"/>
      <c r="U48" s="1160"/>
      <c r="V48" s="1160"/>
      <c r="W48" s="1160"/>
      <c r="X48" s="1160"/>
      <c r="Y48" s="1160"/>
      <c r="Z48" s="1160"/>
      <c r="AA48" s="1160"/>
      <c r="AB48" s="1160"/>
      <c r="AC48" s="1160"/>
      <c r="AD48" s="1160"/>
      <c r="AE48" s="1160"/>
      <c r="AF48" s="1160"/>
      <c r="AG48" s="1160"/>
      <c r="AH48" s="1160"/>
      <c r="AI48" s="1160"/>
      <c r="AJ48" s="1160"/>
      <c r="AK48" s="1160"/>
      <c r="AL48" s="1160"/>
      <c r="AM48" s="1160"/>
    </row>
    <row r="49" spans="1:39" s="141" customFormat="1">
      <c r="A49" s="112"/>
      <c r="B49" s="157"/>
      <c r="C49" s="116"/>
      <c r="D49" s="116"/>
      <c r="E49" s="116"/>
      <c r="F49" s="116"/>
      <c r="G49" s="116"/>
      <c r="R49" s="285"/>
      <c r="S49" s="1036"/>
      <c r="T49" s="1160"/>
      <c r="U49" s="1160"/>
      <c r="V49" s="1160"/>
      <c r="W49" s="1160"/>
      <c r="X49" s="1160"/>
      <c r="Y49" s="1160"/>
      <c r="Z49" s="1160"/>
      <c r="AA49" s="1160"/>
      <c r="AB49" s="1160"/>
      <c r="AC49" s="1160"/>
      <c r="AD49" s="1160"/>
      <c r="AE49" s="1160"/>
      <c r="AF49" s="1160"/>
      <c r="AG49" s="1160"/>
      <c r="AH49" s="1160"/>
      <c r="AI49" s="1160"/>
      <c r="AJ49" s="1160"/>
      <c r="AK49" s="1160"/>
      <c r="AL49" s="1160"/>
      <c r="AM49" s="1160"/>
    </row>
    <row r="50" spans="1:39" s="141" customFormat="1">
      <c r="A50" s="112"/>
      <c r="B50" s="157"/>
      <c r="C50" s="116"/>
      <c r="D50" s="116"/>
      <c r="E50" s="116"/>
      <c r="F50" s="116"/>
      <c r="G50" s="116"/>
      <c r="R50" s="285"/>
      <c r="S50" s="1036"/>
      <c r="T50" s="1160"/>
      <c r="U50" s="1160"/>
      <c r="V50" s="1160"/>
      <c r="W50" s="1160"/>
      <c r="X50" s="1160"/>
      <c r="Y50" s="1160"/>
      <c r="Z50" s="1160"/>
      <c r="AA50" s="1160"/>
      <c r="AB50" s="1160"/>
      <c r="AC50" s="1160"/>
      <c r="AD50" s="1160"/>
      <c r="AE50" s="1160"/>
      <c r="AF50" s="1160"/>
      <c r="AG50" s="1160"/>
      <c r="AH50" s="1160"/>
      <c r="AI50" s="1160"/>
      <c r="AJ50" s="1160"/>
      <c r="AK50" s="1160"/>
      <c r="AL50" s="1160"/>
      <c r="AM50" s="1160"/>
    </row>
    <row r="51" spans="1:39" s="141" customFormat="1">
      <c r="A51" s="112"/>
      <c r="B51" s="157"/>
      <c r="C51" s="116"/>
      <c r="D51" s="116"/>
      <c r="E51" s="116"/>
      <c r="F51" s="116"/>
      <c r="G51" s="116"/>
      <c r="R51" s="285"/>
      <c r="S51" s="1036"/>
      <c r="T51" s="1160"/>
      <c r="U51" s="1160"/>
      <c r="V51" s="1160"/>
      <c r="W51" s="1160"/>
      <c r="X51" s="1160"/>
      <c r="Y51" s="1160"/>
      <c r="Z51" s="1160"/>
      <c r="AA51" s="1160"/>
      <c r="AB51" s="1160"/>
      <c r="AC51" s="1160"/>
      <c r="AD51" s="1160"/>
      <c r="AE51" s="1160"/>
      <c r="AF51" s="1160"/>
      <c r="AG51" s="1160"/>
      <c r="AH51" s="1160"/>
      <c r="AI51" s="1160"/>
      <c r="AJ51" s="1160"/>
      <c r="AK51" s="1160"/>
      <c r="AL51" s="1160"/>
      <c r="AM51" s="1160"/>
    </row>
    <row r="52" spans="1:39" s="141" customFormat="1">
      <c r="A52" s="112"/>
      <c r="B52" s="157"/>
      <c r="C52" s="116"/>
      <c r="D52" s="116"/>
      <c r="E52" s="116"/>
      <c r="F52" s="116"/>
      <c r="G52" s="116"/>
      <c r="R52" s="285"/>
      <c r="S52" s="1036"/>
      <c r="T52" s="1160"/>
      <c r="U52" s="1160"/>
      <c r="V52" s="1160"/>
      <c r="W52" s="1160"/>
      <c r="X52" s="1160"/>
      <c r="Y52" s="1160"/>
      <c r="Z52" s="1160"/>
      <c r="AA52" s="1160"/>
      <c r="AB52" s="1160"/>
      <c r="AC52" s="1160"/>
      <c r="AD52" s="1160"/>
      <c r="AE52" s="1160"/>
      <c r="AF52" s="1160"/>
      <c r="AG52" s="1160"/>
      <c r="AH52" s="1160"/>
      <c r="AI52" s="1160"/>
      <c r="AJ52" s="1160"/>
      <c r="AK52" s="1160"/>
      <c r="AL52" s="1160"/>
      <c r="AM52" s="1160"/>
    </row>
    <row r="53" spans="1:39" s="141" customFormat="1">
      <c r="A53" s="112"/>
      <c r="B53" s="157"/>
      <c r="C53" s="116"/>
      <c r="D53" s="116"/>
      <c r="E53" s="116"/>
      <c r="F53" s="116"/>
      <c r="G53" s="116"/>
      <c r="R53" s="285"/>
      <c r="S53" s="1036"/>
      <c r="T53" s="1160"/>
      <c r="U53" s="1160"/>
      <c r="V53" s="1160"/>
      <c r="W53" s="1160"/>
      <c r="X53" s="1160"/>
      <c r="Y53" s="1160"/>
      <c r="Z53" s="1160"/>
      <c r="AA53" s="1160"/>
      <c r="AB53" s="1160"/>
      <c r="AC53" s="1160"/>
      <c r="AD53" s="1160"/>
      <c r="AE53" s="1160"/>
      <c r="AF53" s="1160"/>
      <c r="AG53" s="1160"/>
      <c r="AH53" s="1160"/>
      <c r="AI53" s="1160"/>
      <c r="AJ53" s="1160"/>
      <c r="AK53" s="1160"/>
      <c r="AL53" s="1160"/>
      <c r="AM53" s="1160"/>
    </row>
    <row r="56" spans="1:39" s="141" customFormat="1">
      <c r="A56" s="112"/>
      <c r="B56" s="157"/>
      <c r="C56" s="116"/>
      <c r="D56" s="116"/>
      <c r="E56" s="116"/>
      <c r="F56" s="116"/>
      <c r="G56" s="116"/>
      <c r="R56" s="285"/>
      <c r="S56" s="1036"/>
      <c r="T56" s="1160"/>
      <c r="U56" s="1160"/>
      <c r="V56" s="1160"/>
      <c r="W56" s="1160"/>
      <c r="X56" s="1160"/>
      <c r="Y56" s="1160"/>
      <c r="Z56" s="1160"/>
      <c r="AA56" s="1160"/>
      <c r="AB56" s="1160"/>
      <c r="AC56" s="1160"/>
      <c r="AD56" s="1160"/>
      <c r="AE56" s="1160"/>
      <c r="AF56" s="1160"/>
      <c r="AG56" s="1160"/>
      <c r="AH56" s="1160"/>
      <c r="AI56" s="1160"/>
      <c r="AJ56" s="1160"/>
      <c r="AK56" s="1160"/>
      <c r="AL56" s="1160"/>
      <c r="AM56" s="1160"/>
    </row>
    <row r="57" spans="1:39" s="141" customFormat="1">
      <c r="A57" s="112"/>
      <c r="B57" s="157"/>
      <c r="C57" s="116"/>
      <c r="D57" s="116"/>
      <c r="E57" s="116"/>
      <c r="F57" s="116"/>
      <c r="G57" s="116"/>
      <c r="R57" s="285"/>
      <c r="S57" s="1036"/>
      <c r="T57" s="1160"/>
      <c r="U57" s="1160"/>
      <c r="V57" s="1160"/>
      <c r="W57" s="1160"/>
      <c r="X57" s="1160"/>
      <c r="Y57" s="1160"/>
      <c r="Z57" s="1160"/>
      <c r="AA57" s="1160"/>
      <c r="AB57" s="1160"/>
      <c r="AC57" s="1160"/>
      <c r="AD57" s="1160"/>
      <c r="AE57" s="1160"/>
      <c r="AF57" s="1160"/>
      <c r="AG57" s="1160"/>
      <c r="AH57" s="1160"/>
      <c r="AI57" s="1160"/>
      <c r="AJ57" s="1160"/>
      <c r="AK57" s="1160"/>
      <c r="AL57" s="1160"/>
      <c r="AM57" s="1160"/>
    </row>
    <row r="58" spans="1:39" s="141" customFormat="1">
      <c r="A58" s="112"/>
      <c r="B58" s="157"/>
      <c r="C58" s="116"/>
      <c r="D58" s="116"/>
      <c r="E58" s="116"/>
      <c r="F58" s="116"/>
      <c r="G58" s="116"/>
      <c r="R58" s="285"/>
      <c r="S58" s="1036"/>
      <c r="T58" s="1160"/>
      <c r="U58" s="1160"/>
      <c r="V58" s="1160"/>
      <c r="W58" s="1160"/>
      <c r="X58" s="1160"/>
      <c r="Y58" s="1160"/>
      <c r="Z58" s="1160"/>
      <c r="AA58" s="1160"/>
      <c r="AB58" s="1160"/>
      <c r="AC58" s="1160"/>
      <c r="AD58" s="1160"/>
      <c r="AE58" s="1160"/>
      <c r="AF58" s="1160"/>
      <c r="AG58" s="1160"/>
      <c r="AH58" s="1160"/>
      <c r="AI58" s="1160"/>
      <c r="AJ58" s="1160"/>
      <c r="AK58" s="1160"/>
      <c r="AL58" s="1160"/>
      <c r="AM58" s="1160"/>
    </row>
    <row r="59" spans="1:39" s="141" customFormat="1">
      <c r="A59" s="112"/>
      <c r="B59" s="157"/>
      <c r="C59" s="116"/>
      <c r="D59" s="116"/>
      <c r="E59" s="116"/>
      <c r="F59" s="116"/>
      <c r="G59" s="116"/>
      <c r="R59" s="285"/>
      <c r="S59" s="1036"/>
      <c r="T59" s="1160"/>
      <c r="U59" s="1160"/>
      <c r="V59" s="1160"/>
      <c r="W59" s="1160"/>
      <c r="X59" s="1160"/>
      <c r="Y59" s="1160"/>
      <c r="Z59" s="1160"/>
      <c r="AA59" s="1160"/>
      <c r="AB59" s="1160"/>
      <c r="AC59" s="1160"/>
      <c r="AD59" s="1160"/>
      <c r="AE59" s="1160"/>
      <c r="AF59" s="1160"/>
      <c r="AG59" s="1160"/>
      <c r="AH59" s="1160"/>
      <c r="AI59" s="1160"/>
      <c r="AJ59" s="1160"/>
      <c r="AK59" s="1160"/>
      <c r="AL59" s="1160"/>
      <c r="AM59" s="1160"/>
    </row>
    <row r="60" spans="1:39" s="141" customFormat="1">
      <c r="A60" s="112"/>
      <c r="B60" s="157"/>
      <c r="C60" s="116"/>
      <c r="D60" s="116"/>
      <c r="E60" s="116"/>
      <c r="F60" s="116"/>
      <c r="G60" s="116"/>
      <c r="R60" s="285"/>
      <c r="S60" s="1036"/>
      <c r="T60" s="1160"/>
      <c r="U60" s="1160"/>
      <c r="V60" s="1160"/>
      <c r="W60" s="1160"/>
      <c r="X60" s="1160"/>
      <c r="Y60" s="1160"/>
      <c r="Z60" s="1160"/>
      <c r="AA60" s="1160"/>
      <c r="AB60" s="1160"/>
      <c r="AC60" s="1160"/>
      <c r="AD60" s="1160"/>
      <c r="AE60" s="1160"/>
      <c r="AF60" s="1160"/>
      <c r="AG60" s="1160"/>
      <c r="AH60" s="1160"/>
      <c r="AI60" s="1160"/>
      <c r="AJ60" s="1160"/>
      <c r="AK60" s="1160"/>
      <c r="AL60" s="1160"/>
      <c r="AM60" s="1160"/>
    </row>
    <row r="61" spans="1:39" s="141" customFormat="1">
      <c r="A61" s="112"/>
      <c r="B61" s="157"/>
      <c r="C61" s="116"/>
      <c r="D61" s="116"/>
      <c r="E61" s="116"/>
      <c r="F61" s="116"/>
      <c r="G61" s="116"/>
      <c r="R61" s="285"/>
      <c r="S61" s="1036"/>
      <c r="T61" s="1160"/>
      <c r="U61" s="1160"/>
      <c r="V61" s="1160"/>
      <c r="W61" s="1160"/>
      <c r="X61" s="1160"/>
      <c r="Y61" s="1160"/>
      <c r="Z61" s="1160"/>
      <c r="AA61" s="1160"/>
      <c r="AB61" s="1160"/>
      <c r="AC61" s="1160"/>
      <c r="AD61" s="1160"/>
      <c r="AE61" s="1160"/>
      <c r="AF61" s="1160"/>
      <c r="AG61" s="1160"/>
      <c r="AH61" s="1160"/>
      <c r="AI61" s="1160"/>
      <c r="AJ61" s="1160"/>
      <c r="AK61" s="1160"/>
      <c r="AL61" s="1160"/>
      <c r="AM61" s="1160"/>
    </row>
    <row r="62" spans="1:39" s="141" customFormat="1">
      <c r="A62" s="112"/>
      <c r="B62" s="157"/>
      <c r="C62" s="116"/>
      <c r="D62" s="116"/>
      <c r="E62" s="116"/>
      <c r="F62" s="116"/>
      <c r="G62" s="116"/>
      <c r="R62" s="285"/>
      <c r="S62" s="1036"/>
      <c r="T62" s="1160"/>
      <c r="U62" s="1160"/>
      <c r="V62" s="1160"/>
      <c r="W62" s="1160"/>
      <c r="X62" s="1160"/>
      <c r="Y62" s="1160"/>
      <c r="Z62" s="1160"/>
      <c r="AA62" s="1160"/>
      <c r="AB62" s="1160"/>
      <c r="AC62" s="1160"/>
      <c r="AD62" s="1160"/>
      <c r="AE62" s="1160"/>
      <c r="AF62" s="1160"/>
      <c r="AG62" s="1160"/>
      <c r="AH62" s="1160"/>
      <c r="AI62" s="1160"/>
      <c r="AJ62" s="1160"/>
      <c r="AK62" s="1160"/>
      <c r="AL62" s="1160"/>
      <c r="AM62" s="1160"/>
    </row>
    <row r="63" spans="1:39" s="141" customFormat="1">
      <c r="A63" s="112"/>
      <c r="B63" s="157"/>
      <c r="C63" s="116"/>
      <c r="D63" s="116"/>
      <c r="E63" s="116"/>
      <c r="F63" s="116"/>
      <c r="G63" s="116"/>
      <c r="R63" s="285"/>
      <c r="S63" s="1036"/>
      <c r="T63" s="1160"/>
      <c r="U63" s="1160"/>
      <c r="V63" s="1160"/>
      <c r="W63" s="1160"/>
      <c r="X63" s="1160"/>
      <c r="Y63" s="1160"/>
      <c r="Z63" s="1160"/>
      <c r="AA63" s="1160"/>
      <c r="AB63" s="1160"/>
      <c r="AC63" s="1160"/>
      <c r="AD63" s="1160"/>
      <c r="AE63" s="1160"/>
      <c r="AF63" s="1160"/>
      <c r="AG63" s="1160"/>
      <c r="AH63" s="1160"/>
      <c r="AI63" s="1160"/>
      <c r="AJ63" s="1160"/>
      <c r="AK63" s="1160"/>
      <c r="AL63" s="1160"/>
      <c r="AM63" s="1160"/>
    </row>
    <row r="64" spans="1:39" s="141" customFormat="1">
      <c r="A64" s="112"/>
      <c r="B64" s="157"/>
      <c r="C64" s="116"/>
      <c r="D64" s="116"/>
      <c r="E64" s="116"/>
      <c r="F64" s="116"/>
      <c r="G64" s="116"/>
      <c r="R64" s="285"/>
      <c r="S64" s="1036"/>
      <c r="T64" s="1160"/>
      <c r="U64" s="1160"/>
      <c r="V64" s="1160"/>
      <c r="W64" s="1160"/>
      <c r="X64" s="1160"/>
      <c r="Y64" s="1160"/>
      <c r="Z64" s="1160"/>
      <c r="AA64" s="1160"/>
      <c r="AB64" s="1160"/>
      <c r="AC64" s="1160"/>
      <c r="AD64" s="1160"/>
      <c r="AE64" s="1160"/>
      <c r="AF64" s="1160"/>
      <c r="AG64" s="1160"/>
      <c r="AH64" s="1160"/>
      <c r="AI64" s="1160"/>
      <c r="AJ64" s="1160"/>
      <c r="AK64" s="1160"/>
      <c r="AL64" s="1160"/>
      <c r="AM64" s="1160"/>
    </row>
    <row r="65" spans="1:39" s="141" customFormat="1">
      <c r="A65" s="112"/>
      <c r="B65" s="157"/>
      <c r="C65" s="116"/>
      <c r="D65" s="116"/>
      <c r="E65" s="116"/>
      <c r="F65" s="116"/>
      <c r="G65" s="116"/>
      <c r="R65" s="285"/>
      <c r="S65" s="1036"/>
      <c r="T65" s="1160"/>
      <c r="U65" s="1160"/>
      <c r="V65" s="1160"/>
      <c r="W65" s="1160"/>
      <c r="X65" s="1160"/>
      <c r="Y65" s="1160"/>
      <c r="Z65" s="1160"/>
      <c r="AA65" s="1160"/>
      <c r="AB65" s="1160"/>
      <c r="AC65" s="1160"/>
      <c r="AD65" s="1160"/>
      <c r="AE65" s="1160"/>
      <c r="AF65" s="1160"/>
      <c r="AG65" s="1160"/>
      <c r="AH65" s="1160"/>
      <c r="AI65" s="1160"/>
      <c r="AJ65" s="1160"/>
      <c r="AK65" s="1160"/>
      <c r="AL65" s="1160"/>
      <c r="AM65" s="1160"/>
    </row>
    <row r="66" spans="1:39" s="141" customFormat="1">
      <c r="A66" s="112"/>
      <c r="B66" s="157"/>
      <c r="C66" s="116"/>
      <c r="D66" s="116"/>
      <c r="E66" s="116"/>
      <c r="F66" s="116"/>
      <c r="G66" s="116"/>
      <c r="R66" s="285"/>
      <c r="S66" s="1036"/>
      <c r="T66" s="1160"/>
      <c r="U66" s="1160"/>
      <c r="V66" s="1160"/>
      <c r="W66" s="1160"/>
      <c r="X66" s="1160"/>
      <c r="Y66" s="1160"/>
      <c r="Z66" s="1160"/>
      <c r="AA66" s="1160"/>
      <c r="AB66" s="1160"/>
      <c r="AC66" s="1160"/>
      <c r="AD66" s="1160"/>
      <c r="AE66" s="1160"/>
      <c r="AF66" s="1160"/>
      <c r="AG66" s="1160"/>
      <c r="AH66" s="1160"/>
      <c r="AI66" s="1160"/>
      <c r="AJ66" s="1160"/>
      <c r="AK66" s="1160"/>
      <c r="AL66" s="1160"/>
      <c r="AM66" s="1160"/>
    </row>
    <row r="69" spans="1:39" s="141" customFormat="1">
      <c r="A69" s="112"/>
      <c r="B69" s="157"/>
      <c r="C69" s="116"/>
      <c r="D69" s="116"/>
      <c r="E69" s="116"/>
      <c r="F69" s="116"/>
      <c r="G69" s="116"/>
      <c r="R69" s="285"/>
      <c r="S69" s="1036"/>
      <c r="T69" s="1160"/>
      <c r="U69" s="1160"/>
      <c r="V69" s="1160"/>
      <c r="W69" s="1160"/>
      <c r="X69" s="1160"/>
      <c r="Y69" s="1160"/>
      <c r="Z69" s="1160"/>
      <c r="AA69" s="1160"/>
      <c r="AB69" s="1160"/>
      <c r="AC69" s="1160"/>
      <c r="AD69" s="1160"/>
      <c r="AE69" s="1160"/>
      <c r="AF69" s="1160"/>
      <c r="AG69" s="1160"/>
      <c r="AH69" s="1160"/>
      <c r="AI69" s="1160"/>
      <c r="AJ69" s="1160"/>
      <c r="AK69" s="1160"/>
      <c r="AL69" s="1160"/>
      <c r="AM69" s="1160"/>
    </row>
    <row r="70" spans="1:39" s="141" customFormat="1">
      <c r="A70" s="112"/>
      <c r="B70" s="157"/>
      <c r="C70" s="116"/>
      <c r="D70" s="116"/>
      <c r="E70" s="116"/>
      <c r="F70" s="116"/>
      <c r="G70" s="116"/>
      <c r="R70" s="285"/>
      <c r="S70" s="1036"/>
      <c r="T70" s="1160"/>
      <c r="U70" s="1160"/>
      <c r="V70" s="1160"/>
      <c r="W70" s="1160"/>
      <c r="X70" s="1160"/>
      <c r="Y70" s="1160"/>
      <c r="Z70" s="1160"/>
      <c r="AA70" s="1160"/>
      <c r="AB70" s="1160"/>
      <c r="AC70" s="1160"/>
      <c r="AD70" s="1160"/>
      <c r="AE70" s="1160"/>
      <c r="AF70" s="1160"/>
      <c r="AG70" s="1160"/>
      <c r="AH70" s="1160"/>
      <c r="AI70" s="1160"/>
      <c r="AJ70" s="1160"/>
      <c r="AK70" s="1160"/>
      <c r="AL70" s="1160"/>
      <c r="AM70" s="1160"/>
    </row>
    <row r="71" spans="1:39" s="141" customFormat="1">
      <c r="A71" s="112"/>
      <c r="B71" s="157"/>
      <c r="C71" s="116"/>
      <c r="D71" s="116"/>
      <c r="E71" s="116"/>
      <c r="F71" s="116"/>
      <c r="G71" s="116"/>
      <c r="R71" s="285"/>
      <c r="S71" s="1036"/>
      <c r="T71" s="1160"/>
      <c r="U71" s="1160"/>
      <c r="V71" s="1160"/>
      <c r="W71" s="1160"/>
      <c r="X71" s="1160"/>
      <c r="Y71" s="1160"/>
      <c r="Z71" s="1160"/>
      <c r="AA71" s="1160"/>
      <c r="AB71" s="1160"/>
      <c r="AC71" s="1160"/>
      <c r="AD71" s="1160"/>
      <c r="AE71" s="1160"/>
      <c r="AF71" s="1160"/>
      <c r="AG71" s="1160"/>
      <c r="AH71" s="1160"/>
      <c r="AI71" s="1160"/>
      <c r="AJ71" s="1160"/>
      <c r="AK71" s="1160"/>
      <c r="AL71" s="1160"/>
      <c r="AM71" s="1160"/>
    </row>
    <row r="72" spans="1:39" s="141" customFormat="1">
      <c r="A72" s="112"/>
      <c r="B72" s="157"/>
      <c r="C72" s="116"/>
      <c r="D72" s="116"/>
      <c r="E72" s="116"/>
      <c r="F72" s="116"/>
      <c r="G72" s="116"/>
      <c r="R72" s="285"/>
      <c r="S72" s="1036"/>
      <c r="T72" s="1160"/>
      <c r="U72" s="1160"/>
      <c r="V72" s="1160"/>
      <c r="W72" s="1160"/>
      <c r="X72" s="1160"/>
      <c r="Y72" s="1160"/>
      <c r="Z72" s="1160"/>
      <c r="AA72" s="1160"/>
      <c r="AB72" s="1160"/>
      <c r="AC72" s="1160"/>
      <c r="AD72" s="1160"/>
      <c r="AE72" s="1160"/>
      <c r="AF72" s="1160"/>
      <c r="AG72" s="1160"/>
      <c r="AH72" s="1160"/>
      <c r="AI72" s="1160"/>
      <c r="AJ72" s="1160"/>
      <c r="AK72" s="1160"/>
      <c r="AL72" s="1160"/>
      <c r="AM72" s="1160"/>
    </row>
    <row r="73" spans="1:39" s="141" customFormat="1">
      <c r="A73" s="112"/>
      <c r="B73" s="157"/>
      <c r="C73" s="116"/>
      <c r="D73" s="116"/>
      <c r="E73" s="116"/>
      <c r="F73" s="116"/>
      <c r="G73" s="116"/>
      <c r="R73" s="285"/>
      <c r="S73" s="1036"/>
      <c r="T73" s="1160"/>
      <c r="U73" s="1160"/>
      <c r="V73" s="1160"/>
      <c r="W73" s="1160"/>
      <c r="X73" s="1160"/>
      <c r="Y73" s="1160"/>
      <c r="Z73" s="1160"/>
      <c r="AA73" s="1160"/>
      <c r="AB73" s="1160"/>
      <c r="AC73" s="1160"/>
      <c r="AD73" s="1160"/>
      <c r="AE73" s="1160"/>
      <c r="AF73" s="1160"/>
      <c r="AG73" s="1160"/>
      <c r="AH73" s="1160"/>
      <c r="AI73" s="1160"/>
      <c r="AJ73" s="1160"/>
      <c r="AK73" s="1160"/>
      <c r="AL73" s="1160"/>
      <c r="AM73" s="1160"/>
    </row>
    <row r="74" spans="1:39" s="141" customFormat="1">
      <c r="A74" s="112"/>
      <c r="B74" s="157"/>
      <c r="C74" s="116"/>
      <c r="D74" s="116"/>
      <c r="E74" s="116"/>
      <c r="F74" s="116"/>
      <c r="G74" s="116"/>
      <c r="R74" s="285"/>
      <c r="S74" s="1036"/>
      <c r="T74" s="1160"/>
      <c r="U74" s="1160"/>
      <c r="V74" s="1160"/>
      <c r="W74" s="1160"/>
      <c r="X74" s="1160"/>
      <c r="Y74" s="1160"/>
      <c r="Z74" s="1160"/>
      <c r="AA74" s="1160"/>
      <c r="AB74" s="1160"/>
      <c r="AC74" s="1160"/>
      <c r="AD74" s="1160"/>
      <c r="AE74" s="1160"/>
      <c r="AF74" s="1160"/>
      <c r="AG74" s="1160"/>
      <c r="AH74" s="1160"/>
      <c r="AI74" s="1160"/>
      <c r="AJ74" s="1160"/>
      <c r="AK74" s="1160"/>
      <c r="AL74" s="1160"/>
      <c r="AM74" s="1160"/>
    </row>
    <row r="75" spans="1:39" s="141" customFormat="1">
      <c r="A75" s="112"/>
      <c r="B75" s="157"/>
      <c r="C75" s="116"/>
      <c r="D75" s="116"/>
      <c r="E75" s="116"/>
      <c r="F75" s="116"/>
      <c r="G75" s="116"/>
      <c r="R75" s="285"/>
      <c r="S75" s="1036"/>
      <c r="T75" s="1160"/>
      <c r="U75" s="1160"/>
      <c r="V75" s="1160"/>
      <c r="W75" s="1160"/>
      <c r="X75" s="1160"/>
      <c r="Y75" s="1160"/>
      <c r="Z75" s="1160"/>
      <c r="AA75" s="1160"/>
      <c r="AB75" s="1160"/>
      <c r="AC75" s="1160"/>
      <c r="AD75" s="1160"/>
      <c r="AE75" s="1160"/>
      <c r="AF75" s="1160"/>
      <c r="AG75" s="1160"/>
      <c r="AH75" s="1160"/>
      <c r="AI75" s="1160"/>
      <c r="AJ75" s="1160"/>
      <c r="AK75" s="1160"/>
      <c r="AL75" s="1160"/>
      <c r="AM75" s="1160"/>
    </row>
    <row r="76" spans="1:39" s="141" customFormat="1">
      <c r="A76" s="112"/>
      <c r="B76" s="157"/>
      <c r="C76" s="116"/>
      <c r="D76" s="116"/>
      <c r="E76" s="116"/>
      <c r="F76" s="116"/>
      <c r="G76" s="116"/>
      <c r="R76" s="285"/>
      <c r="S76" s="1036"/>
      <c r="T76" s="1160"/>
      <c r="U76" s="1160"/>
      <c r="V76" s="1160"/>
      <c r="W76" s="1160"/>
      <c r="X76" s="1160"/>
      <c r="Y76" s="1160"/>
      <c r="Z76" s="1160"/>
      <c r="AA76" s="1160"/>
      <c r="AB76" s="1160"/>
      <c r="AC76" s="1160"/>
      <c r="AD76" s="1160"/>
      <c r="AE76" s="1160"/>
      <c r="AF76" s="1160"/>
      <c r="AG76" s="1160"/>
      <c r="AH76" s="1160"/>
      <c r="AI76" s="1160"/>
      <c r="AJ76" s="1160"/>
      <c r="AK76" s="1160"/>
      <c r="AL76" s="1160"/>
      <c r="AM76" s="1160"/>
    </row>
    <row r="78" spans="1:39" s="141" customFormat="1">
      <c r="A78" s="112"/>
      <c r="B78" s="157"/>
      <c r="C78" s="116"/>
      <c r="D78" s="116"/>
      <c r="E78" s="116"/>
      <c r="F78" s="116"/>
      <c r="G78" s="116"/>
      <c r="R78" s="285"/>
      <c r="S78" s="1036"/>
      <c r="T78" s="1160"/>
      <c r="U78" s="1160"/>
      <c r="V78" s="1160"/>
      <c r="W78" s="1160"/>
      <c r="X78" s="1160"/>
      <c r="Y78" s="1160"/>
      <c r="Z78" s="1160"/>
      <c r="AA78" s="1160"/>
      <c r="AB78" s="1160"/>
      <c r="AC78" s="1160"/>
      <c r="AD78" s="1160"/>
      <c r="AE78" s="1160"/>
      <c r="AF78" s="1160"/>
      <c r="AG78" s="1160"/>
      <c r="AH78" s="1160"/>
      <c r="AI78" s="1160"/>
      <c r="AJ78" s="1160"/>
      <c r="AK78" s="1160"/>
      <c r="AL78" s="1160"/>
      <c r="AM78" s="1160"/>
    </row>
    <row r="79" spans="1:39" s="141" customFormat="1">
      <c r="A79" s="112"/>
      <c r="B79" s="157"/>
      <c r="C79" s="116"/>
      <c r="D79" s="116"/>
      <c r="E79" s="116"/>
      <c r="F79" s="116"/>
      <c r="G79" s="116"/>
      <c r="R79" s="285"/>
      <c r="S79" s="1036"/>
      <c r="T79" s="1160"/>
      <c r="U79" s="1160"/>
      <c r="V79" s="1160"/>
      <c r="W79" s="1160"/>
      <c r="X79" s="1160"/>
      <c r="Y79" s="1160"/>
      <c r="Z79" s="1160"/>
      <c r="AA79" s="1160"/>
      <c r="AB79" s="1160"/>
      <c r="AC79" s="1160"/>
      <c r="AD79" s="1160"/>
      <c r="AE79" s="1160"/>
      <c r="AF79" s="1160"/>
      <c r="AG79" s="1160"/>
      <c r="AH79" s="1160"/>
      <c r="AI79" s="1160"/>
      <c r="AJ79" s="1160"/>
      <c r="AK79" s="1160"/>
      <c r="AL79" s="1160"/>
      <c r="AM79" s="1160"/>
    </row>
    <row r="82" spans="1:39" s="141" customFormat="1">
      <c r="A82" s="112"/>
      <c r="B82" s="157"/>
      <c r="C82" s="116"/>
      <c r="D82" s="116"/>
      <c r="E82" s="116"/>
      <c r="F82" s="116"/>
      <c r="G82" s="116"/>
      <c r="R82" s="285"/>
      <c r="S82" s="1036"/>
      <c r="T82" s="1160"/>
      <c r="U82" s="1160"/>
      <c r="V82" s="1160"/>
      <c r="W82" s="1160"/>
      <c r="X82" s="1160"/>
      <c r="Y82" s="1160"/>
      <c r="Z82" s="1160"/>
      <c r="AA82" s="1160"/>
      <c r="AB82" s="1160"/>
      <c r="AC82" s="1160"/>
      <c r="AD82" s="1160"/>
      <c r="AE82" s="1160"/>
      <c r="AF82" s="1160"/>
      <c r="AG82" s="1160"/>
      <c r="AH82" s="1160"/>
      <c r="AI82" s="1160"/>
      <c r="AJ82" s="1160"/>
      <c r="AK82" s="1160"/>
      <c r="AL82" s="1160"/>
      <c r="AM82" s="1160"/>
    </row>
    <row r="83" spans="1:39" s="141" customFormat="1">
      <c r="A83" s="112"/>
      <c r="B83" s="157"/>
      <c r="C83" s="116"/>
      <c r="D83" s="116"/>
      <c r="E83" s="116"/>
      <c r="F83" s="116"/>
      <c r="G83" s="116"/>
      <c r="R83" s="285"/>
      <c r="S83" s="1036"/>
      <c r="T83" s="1160"/>
      <c r="U83" s="1160"/>
      <c r="V83" s="1160"/>
      <c r="W83" s="1160"/>
      <c r="X83" s="1160"/>
      <c r="Y83" s="1160"/>
      <c r="Z83" s="1160"/>
      <c r="AA83" s="1160"/>
      <c r="AB83" s="1160"/>
      <c r="AC83" s="1160"/>
      <c r="AD83" s="1160"/>
      <c r="AE83" s="1160"/>
      <c r="AF83" s="1160"/>
      <c r="AG83" s="1160"/>
      <c r="AH83" s="1160"/>
      <c r="AI83" s="1160"/>
      <c r="AJ83" s="1160"/>
      <c r="AK83" s="1160"/>
      <c r="AL83" s="1160"/>
      <c r="AM83" s="1160"/>
    </row>
    <row r="84" spans="1:39" s="141" customFormat="1">
      <c r="A84" s="112"/>
      <c r="B84" s="157"/>
      <c r="C84" s="116"/>
      <c r="D84" s="116"/>
      <c r="E84" s="116"/>
      <c r="F84" s="116"/>
      <c r="G84" s="116"/>
      <c r="R84" s="285"/>
      <c r="S84" s="1036"/>
      <c r="T84" s="1160"/>
      <c r="U84" s="1160"/>
      <c r="V84" s="1160"/>
      <c r="W84" s="1160"/>
      <c r="X84" s="1160"/>
      <c r="Y84" s="1160"/>
      <c r="Z84" s="1160"/>
      <c r="AA84" s="1160"/>
      <c r="AB84" s="1160"/>
      <c r="AC84" s="1160"/>
      <c r="AD84" s="1160"/>
      <c r="AE84" s="1160"/>
      <c r="AF84" s="1160"/>
      <c r="AG84" s="1160"/>
      <c r="AH84" s="1160"/>
      <c r="AI84" s="1160"/>
      <c r="AJ84" s="1160"/>
      <c r="AK84" s="1160"/>
      <c r="AL84" s="1160"/>
      <c r="AM84" s="1160"/>
    </row>
    <row r="85" spans="1:39" s="141" customFormat="1">
      <c r="A85" s="112"/>
      <c r="B85" s="157"/>
      <c r="C85" s="116"/>
      <c r="D85" s="116"/>
      <c r="E85" s="116"/>
      <c r="F85" s="116"/>
      <c r="G85" s="116"/>
      <c r="R85" s="285"/>
      <c r="S85" s="1036"/>
      <c r="T85" s="1160"/>
      <c r="U85" s="1160"/>
      <c r="V85" s="1160"/>
      <c r="W85" s="1160"/>
      <c r="X85" s="1160"/>
      <c r="Y85" s="1160"/>
      <c r="Z85" s="1160"/>
      <c r="AA85" s="1160"/>
      <c r="AB85" s="1160"/>
      <c r="AC85" s="1160"/>
      <c r="AD85" s="1160"/>
      <c r="AE85" s="1160"/>
      <c r="AF85" s="1160"/>
      <c r="AG85" s="1160"/>
      <c r="AH85" s="1160"/>
      <c r="AI85" s="1160"/>
      <c r="AJ85" s="1160"/>
      <c r="AK85" s="1160"/>
      <c r="AL85" s="1160"/>
      <c r="AM85" s="1160"/>
    </row>
    <row r="86" spans="1:39" s="141" customFormat="1">
      <c r="A86" s="112"/>
      <c r="B86" s="157"/>
      <c r="C86" s="116"/>
      <c r="D86" s="116"/>
      <c r="E86" s="116"/>
      <c r="F86" s="116"/>
      <c r="G86" s="116"/>
      <c r="R86" s="285"/>
      <c r="S86" s="1036"/>
      <c r="T86" s="1160"/>
      <c r="U86" s="1160"/>
      <c r="V86" s="1160"/>
      <c r="W86" s="1160"/>
      <c r="X86" s="1160"/>
      <c r="Y86" s="1160"/>
      <c r="Z86" s="1160"/>
      <c r="AA86" s="1160"/>
      <c r="AB86" s="1160"/>
      <c r="AC86" s="1160"/>
      <c r="AD86" s="1160"/>
      <c r="AE86" s="1160"/>
      <c r="AF86" s="1160"/>
      <c r="AG86" s="1160"/>
      <c r="AH86" s="1160"/>
      <c r="AI86" s="1160"/>
      <c r="AJ86" s="1160"/>
      <c r="AK86" s="1160"/>
      <c r="AL86" s="1160"/>
      <c r="AM86" s="1160"/>
    </row>
    <row r="87" spans="1:39" s="141" customFormat="1">
      <c r="A87" s="112"/>
      <c r="B87" s="157"/>
      <c r="C87" s="116"/>
      <c r="D87" s="116"/>
      <c r="E87" s="116"/>
      <c r="F87" s="116"/>
      <c r="G87" s="116"/>
      <c r="R87" s="285"/>
      <c r="S87" s="1036"/>
      <c r="T87" s="1160"/>
      <c r="U87" s="1160"/>
      <c r="V87" s="1160"/>
      <c r="W87" s="1160"/>
      <c r="X87" s="1160"/>
      <c r="Y87" s="1160"/>
      <c r="Z87" s="1160"/>
      <c r="AA87" s="1160"/>
      <c r="AB87" s="1160"/>
      <c r="AC87" s="1160"/>
      <c r="AD87" s="1160"/>
      <c r="AE87" s="1160"/>
      <c r="AF87" s="1160"/>
      <c r="AG87" s="1160"/>
      <c r="AH87" s="1160"/>
      <c r="AI87" s="1160"/>
      <c r="AJ87" s="1160"/>
      <c r="AK87" s="1160"/>
      <c r="AL87" s="1160"/>
      <c r="AM87" s="1160"/>
    </row>
    <row r="88" spans="1:39" s="141" customFormat="1">
      <c r="A88" s="112"/>
      <c r="B88" s="157"/>
      <c r="C88" s="116"/>
      <c r="D88" s="116"/>
      <c r="E88" s="116"/>
      <c r="F88" s="116"/>
      <c r="G88" s="116"/>
      <c r="R88" s="285"/>
      <c r="S88" s="1036"/>
      <c r="T88" s="1160"/>
      <c r="U88" s="1160"/>
      <c r="V88" s="1160"/>
      <c r="W88" s="1160"/>
      <c r="X88" s="1160"/>
      <c r="Y88" s="1160"/>
      <c r="Z88" s="1160"/>
      <c r="AA88" s="1160"/>
      <c r="AB88" s="1160"/>
      <c r="AC88" s="1160"/>
      <c r="AD88" s="1160"/>
      <c r="AE88" s="1160"/>
      <c r="AF88" s="1160"/>
      <c r="AG88" s="1160"/>
      <c r="AH88" s="1160"/>
      <c r="AI88" s="1160"/>
      <c r="AJ88" s="1160"/>
      <c r="AK88" s="1160"/>
      <c r="AL88" s="1160"/>
      <c r="AM88" s="1160"/>
    </row>
    <row r="89" spans="1:39" s="141" customFormat="1">
      <c r="A89" s="112"/>
      <c r="B89" s="157"/>
      <c r="C89" s="116"/>
      <c r="D89" s="116"/>
      <c r="E89" s="116"/>
      <c r="F89" s="116"/>
      <c r="G89" s="116"/>
      <c r="R89" s="285"/>
      <c r="S89" s="1036"/>
      <c r="T89" s="1160"/>
      <c r="U89" s="1160"/>
      <c r="V89" s="1160"/>
      <c r="W89" s="1160"/>
      <c r="X89" s="1160"/>
      <c r="Y89" s="1160"/>
      <c r="Z89" s="1160"/>
      <c r="AA89" s="1160"/>
      <c r="AB89" s="1160"/>
      <c r="AC89" s="1160"/>
      <c r="AD89" s="1160"/>
      <c r="AE89" s="1160"/>
      <c r="AF89" s="1160"/>
      <c r="AG89" s="1160"/>
      <c r="AH89" s="1160"/>
      <c r="AI89" s="1160"/>
      <c r="AJ89" s="1160"/>
      <c r="AK89" s="1160"/>
      <c r="AL89" s="1160"/>
      <c r="AM89" s="1160"/>
    </row>
    <row r="91" spans="1:39" s="141" customFormat="1">
      <c r="A91" s="112"/>
      <c r="B91" s="157"/>
      <c r="C91" s="116"/>
      <c r="D91" s="116"/>
      <c r="E91" s="116"/>
      <c r="F91" s="116"/>
      <c r="G91" s="116"/>
      <c r="R91" s="285"/>
      <c r="S91" s="1036"/>
      <c r="T91" s="1160"/>
      <c r="U91" s="1160"/>
      <c r="V91" s="1160"/>
      <c r="W91" s="1160"/>
      <c r="X91" s="1160"/>
      <c r="Y91" s="1160"/>
      <c r="Z91" s="1160"/>
      <c r="AA91" s="1160"/>
      <c r="AB91" s="1160"/>
      <c r="AC91" s="1160"/>
      <c r="AD91" s="1160"/>
      <c r="AE91" s="1160"/>
      <c r="AF91" s="1160"/>
      <c r="AG91" s="1160"/>
      <c r="AH91" s="1160"/>
      <c r="AI91" s="1160"/>
      <c r="AJ91" s="1160"/>
      <c r="AK91" s="1160"/>
      <c r="AL91" s="1160"/>
      <c r="AM91" s="1160"/>
    </row>
    <row r="92" spans="1:39" s="141" customFormat="1">
      <c r="A92" s="112"/>
      <c r="B92" s="157"/>
      <c r="C92" s="116"/>
      <c r="D92" s="116"/>
      <c r="E92" s="116"/>
      <c r="F92" s="116"/>
      <c r="G92" s="116"/>
      <c r="R92" s="285"/>
      <c r="S92" s="1036"/>
      <c r="T92" s="1160"/>
      <c r="U92" s="1160"/>
      <c r="V92" s="1160"/>
      <c r="W92" s="1160"/>
      <c r="X92" s="1160"/>
      <c r="Y92" s="1160"/>
      <c r="Z92" s="1160"/>
      <c r="AA92" s="1160"/>
      <c r="AB92" s="1160"/>
      <c r="AC92" s="1160"/>
      <c r="AD92" s="1160"/>
      <c r="AE92" s="1160"/>
      <c r="AF92" s="1160"/>
      <c r="AG92" s="1160"/>
      <c r="AH92" s="1160"/>
      <c r="AI92" s="1160"/>
      <c r="AJ92" s="1160"/>
      <c r="AK92" s="1160"/>
      <c r="AL92" s="1160"/>
      <c r="AM92" s="1160"/>
    </row>
    <row r="96" spans="1:39" s="141" customFormat="1">
      <c r="A96" s="112"/>
      <c r="B96" s="157"/>
      <c r="C96" s="116"/>
      <c r="D96" s="116"/>
      <c r="E96" s="116"/>
      <c r="F96" s="116"/>
      <c r="G96" s="116"/>
      <c r="R96" s="285"/>
      <c r="S96" s="1036"/>
      <c r="T96" s="1160"/>
      <c r="U96" s="1160"/>
      <c r="V96" s="1160"/>
      <c r="W96" s="1160"/>
      <c r="X96" s="1160"/>
      <c r="Y96" s="1160"/>
      <c r="Z96" s="1160"/>
      <c r="AA96" s="1160"/>
      <c r="AB96" s="1160"/>
      <c r="AC96" s="1160"/>
      <c r="AD96" s="1160"/>
      <c r="AE96" s="1160"/>
      <c r="AF96" s="1160"/>
      <c r="AG96" s="1160"/>
      <c r="AH96" s="1160"/>
      <c r="AI96" s="1160"/>
      <c r="AJ96" s="1160"/>
      <c r="AK96" s="1160"/>
      <c r="AL96" s="1160"/>
      <c r="AM96" s="1160"/>
    </row>
    <row r="100" spans="1:39" s="141" customFormat="1">
      <c r="A100" s="112"/>
      <c r="B100" s="157"/>
      <c r="C100" s="116"/>
      <c r="D100" s="116"/>
      <c r="E100" s="116"/>
      <c r="F100" s="116"/>
      <c r="G100" s="116"/>
      <c r="I100" s="285"/>
      <c r="J100" s="285"/>
      <c r="K100" s="285"/>
      <c r="L100" s="285"/>
      <c r="M100" s="285"/>
      <c r="N100" s="285"/>
      <c r="O100" s="285"/>
      <c r="P100" s="285"/>
      <c r="Q100" s="285"/>
      <c r="R100" s="285"/>
      <c r="S100" s="1036"/>
      <c r="T100" s="1160"/>
      <c r="U100" s="1160"/>
      <c r="V100" s="1160"/>
      <c r="W100" s="1160"/>
      <c r="X100" s="1160"/>
      <c r="Y100" s="1160"/>
      <c r="Z100" s="1160"/>
      <c r="AA100" s="1160"/>
      <c r="AB100" s="1160"/>
      <c r="AC100" s="1160"/>
      <c r="AD100" s="1160"/>
      <c r="AE100" s="1160"/>
      <c r="AF100" s="1160"/>
      <c r="AG100" s="1160"/>
      <c r="AH100" s="1160"/>
      <c r="AI100" s="1160"/>
      <c r="AJ100" s="1160"/>
      <c r="AK100" s="1160"/>
      <c r="AL100" s="1160"/>
      <c r="AM100" s="1160"/>
    </row>
    <row r="101" spans="1:39" s="141" customFormat="1">
      <c r="A101" s="112"/>
      <c r="B101" s="157"/>
      <c r="C101" s="116"/>
      <c r="D101" s="116"/>
      <c r="E101" s="116"/>
      <c r="F101" s="116"/>
      <c r="G101" s="116"/>
      <c r="I101" s="285"/>
      <c r="J101" s="285"/>
      <c r="K101" s="285"/>
      <c r="L101" s="285"/>
      <c r="M101" s="285"/>
      <c r="N101" s="285"/>
      <c r="O101" s="285"/>
      <c r="P101" s="285"/>
      <c r="Q101" s="285"/>
      <c r="R101" s="285"/>
      <c r="S101" s="1036"/>
      <c r="T101" s="1160"/>
      <c r="U101" s="1160"/>
      <c r="V101" s="1160"/>
      <c r="W101" s="1160"/>
      <c r="X101" s="1160"/>
      <c r="Y101" s="1160"/>
      <c r="Z101" s="1160"/>
      <c r="AA101" s="1160"/>
      <c r="AB101" s="1160"/>
      <c r="AC101" s="1160"/>
      <c r="AD101" s="1160"/>
      <c r="AE101" s="1160"/>
      <c r="AF101" s="1160"/>
      <c r="AG101" s="1160"/>
      <c r="AH101" s="1160"/>
      <c r="AI101" s="1160"/>
      <c r="AJ101" s="1160"/>
      <c r="AK101" s="1160"/>
      <c r="AL101" s="1160"/>
      <c r="AM101" s="1160"/>
    </row>
    <row r="102" spans="1:39" s="141" customFormat="1">
      <c r="A102" s="112"/>
      <c r="B102" s="157"/>
      <c r="C102" s="116"/>
      <c r="D102" s="116"/>
      <c r="E102" s="116"/>
      <c r="F102" s="116"/>
      <c r="G102" s="116"/>
      <c r="I102" s="285"/>
      <c r="J102" s="285"/>
      <c r="K102" s="285"/>
      <c r="L102" s="285"/>
      <c r="M102" s="285"/>
      <c r="N102" s="285"/>
      <c r="O102" s="285"/>
      <c r="P102" s="285"/>
      <c r="Q102" s="285"/>
      <c r="R102" s="285"/>
      <c r="S102" s="1036"/>
      <c r="T102" s="1160"/>
      <c r="U102" s="1160"/>
      <c r="V102" s="1160"/>
      <c r="W102" s="1160"/>
      <c r="X102" s="1160"/>
      <c r="Y102" s="1160"/>
      <c r="Z102" s="1160"/>
      <c r="AA102" s="1160"/>
      <c r="AB102" s="1160"/>
      <c r="AC102" s="1160"/>
      <c r="AD102" s="1160"/>
      <c r="AE102" s="1160"/>
      <c r="AF102" s="1160"/>
      <c r="AG102" s="1160"/>
      <c r="AH102" s="1160"/>
      <c r="AI102" s="1160"/>
      <c r="AJ102" s="1160"/>
      <c r="AK102" s="1160"/>
      <c r="AL102" s="1160"/>
      <c r="AM102" s="1160"/>
    </row>
    <row r="103" spans="1:39" s="141" customFormat="1">
      <c r="A103" s="112"/>
      <c r="B103" s="157"/>
      <c r="C103" s="116"/>
      <c r="D103" s="116"/>
      <c r="E103" s="116"/>
      <c r="F103" s="116"/>
      <c r="G103" s="116"/>
      <c r="I103" s="285"/>
      <c r="J103" s="285"/>
      <c r="K103" s="285"/>
      <c r="L103" s="285"/>
      <c r="M103" s="285"/>
      <c r="N103" s="285"/>
      <c r="O103" s="285"/>
      <c r="P103" s="285"/>
      <c r="Q103" s="285"/>
      <c r="R103" s="285"/>
      <c r="S103" s="1036"/>
      <c r="T103" s="1160"/>
      <c r="U103" s="1160"/>
      <c r="V103" s="1160"/>
      <c r="W103" s="1160"/>
      <c r="X103" s="1160"/>
      <c r="Y103" s="1160"/>
      <c r="Z103" s="1160"/>
      <c r="AA103" s="1160"/>
      <c r="AB103" s="1160"/>
      <c r="AC103" s="1160"/>
      <c r="AD103" s="1160"/>
      <c r="AE103" s="1160"/>
      <c r="AF103" s="1160"/>
      <c r="AG103" s="1160"/>
      <c r="AH103" s="1160"/>
      <c r="AI103" s="1160"/>
      <c r="AJ103" s="1160"/>
      <c r="AK103" s="1160"/>
      <c r="AL103" s="1160"/>
      <c r="AM103" s="1160"/>
    </row>
    <row r="104" spans="1:39" s="141" customFormat="1">
      <c r="A104" s="112"/>
      <c r="B104" s="157"/>
      <c r="C104" s="116"/>
      <c r="D104" s="116"/>
      <c r="E104" s="116"/>
      <c r="F104" s="116"/>
      <c r="G104" s="116"/>
      <c r="I104" s="285"/>
      <c r="J104" s="285"/>
      <c r="K104" s="285"/>
      <c r="L104" s="285"/>
      <c r="M104" s="285"/>
      <c r="N104" s="285"/>
      <c r="O104" s="285"/>
      <c r="P104" s="285"/>
      <c r="Q104" s="285"/>
      <c r="R104" s="285"/>
      <c r="S104" s="1036"/>
      <c r="T104" s="1160"/>
      <c r="U104" s="1160"/>
      <c r="V104" s="1160"/>
      <c r="W104" s="1160"/>
      <c r="X104" s="1160"/>
      <c r="Y104" s="1160"/>
      <c r="Z104" s="1160"/>
      <c r="AA104" s="1160"/>
      <c r="AB104" s="1160"/>
      <c r="AC104" s="1160"/>
      <c r="AD104" s="1160"/>
      <c r="AE104" s="1160"/>
      <c r="AF104" s="1160"/>
      <c r="AG104" s="1160"/>
      <c r="AH104" s="1160"/>
      <c r="AI104" s="1160"/>
      <c r="AJ104" s="1160"/>
      <c r="AK104" s="1160"/>
      <c r="AL104" s="1160"/>
      <c r="AM104" s="1160"/>
    </row>
    <row r="105" spans="1:39" s="141" customFormat="1">
      <c r="A105" s="112"/>
      <c r="B105" s="157"/>
      <c r="C105" s="116"/>
      <c r="D105" s="116"/>
      <c r="E105" s="116"/>
      <c r="F105" s="116"/>
      <c r="G105" s="116"/>
      <c r="I105" s="285"/>
      <c r="J105" s="285"/>
      <c r="K105" s="285"/>
      <c r="L105" s="285"/>
      <c r="M105" s="285"/>
      <c r="N105" s="285"/>
      <c r="O105" s="285"/>
      <c r="P105" s="285"/>
      <c r="Q105" s="285"/>
      <c r="R105" s="285"/>
      <c r="S105" s="1036"/>
      <c r="T105" s="1160"/>
      <c r="U105" s="1160"/>
      <c r="V105" s="1160"/>
      <c r="W105" s="1160"/>
      <c r="X105" s="1160"/>
      <c r="Y105" s="1160"/>
      <c r="Z105" s="1160"/>
      <c r="AA105" s="1160"/>
      <c r="AB105" s="1160"/>
      <c r="AC105" s="1160"/>
      <c r="AD105" s="1160"/>
      <c r="AE105" s="1160"/>
      <c r="AF105" s="1160"/>
      <c r="AG105" s="1160"/>
      <c r="AH105" s="1160"/>
      <c r="AI105" s="1160"/>
      <c r="AJ105" s="1160"/>
      <c r="AK105" s="1160"/>
      <c r="AL105" s="1160"/>
      <c r="AM105" s="1160"/>
    </row>
    <row r="106" spans="1:39" s="141" customFormat="1">
      <c r="A106" s="112"/>
      <c r="B106" s="157"/>
      <c r="C106" s="116"/>
      <c r="D106" s="116"/>
      <c r="E106" s="116"/>
      <c r="F106" s="116"/>
      <c r="G106" s="116"/>
      <c r="I106" s="285"/>
      <c r="J106" s="285"/>
      <c r="K106" s="285"/>
      <c r="L106" s="285"/>
      <c r="M106" s="285"/>
      <c r="N106" s="285"/>
      <c r="O106" s="285"/>
      <c r="P106" s="285"/>
      <c r="Q106" s="285"/>
      <c r="R106" s="285"/>
      <c r="S106" s="1036"/>
      <c r="T106" s="1160"/>
      <c r="U106" s="1160"/>
      <c r="V106" s="1160"/>
      <c r="W106" s="1160"/>
      <c r="X106" s="1160"/>
      <c r="Y106" s="1160"/>
      <c r="Z106" s="1160"/>
      <c r="AA106" s="1160"/>
      <c r="AB106" s="1160"/>
      <c r="AC106" s="1160"/>
      <c r="AD106" s="1160"/>
      <c r="AE106" s="1160"/>
      <c r="AF106" s="1160"/>
      <c r="AG106" s="1160"/>
      <c r="AH106" s="1160"/>
      <c r="AI106" s="1160"/>
      <c r="AJ106" s="1160"/>
      <c r="AK106" s="1160"/>
      <c r="AL106" s="1160"/>
      <c r="AM106" s="1160"/>
    </row>
    <row r="107" spans="1:39" s="141" customFormat="1">
      <c r="A107" s="112"/>
      <c r="B107" s="157"/>
      <c r="C107" s="116"/>
      <c r="D107" s="116"/>
      <c r="E107" s="116"/>
      <c r="F107" s="116"/>
      <c r="G107" s="116"/>
      <c r="I107" s="285"/>
      <c r="J107" s="285"/>
      <c r="K107" s="285"/>
      <c r="L107" s="285"/>
      <c r="M107" s="285"/>
      <c r="N107" s="285"/>
      <c r="O107" s="285"/>
      <c r="P107" s="285"/>
      <c r="Q107" s="285"/>
      <c r="R107" s="285"/>
      <c r="S107" s="1036"/>
      <c r="T107" s="1160"/>
      <c r="U107" s="1160"/>
      <c r="V107" s="1160"/>
      <c r="W107" s="1160"/>
      <c r="X107" s="1160"/>
      <c r="Y107" s="1160"/>
      <c r="Z107" s="1160"/>
      <c r="AA107" s="1160"/>
      <c r="AB107" s="1160"/>
      <c r="AC107" s="1160"/>
      <c r="AD107" s="1160"/>
      <c r="AE107" s="1160"/>
      <c r="AF107" s="1160"/>
      <c r="AG107" s="1160"/>
      <c r="AH107" s="1160"/>
      <c r="AI107" s="1160"/>
      <c r="AJ107" s="1160"/>
      <c r="AK107" s="1160"/>
      <c r="AL107" s="1160"/>
      <c r="AM107" s="1160"/>
    </row>
    <row r="108" spans="1:39" s="141" customFormat="1">
      <c r="A108" s="112"/>
      <c r="B108" s="157"/>
      <c r="C108" s="116"/>
      <c r="D108" s="116"/>
      <c r="E108" s="116"/>
      <c r="F108" s="116"/>
      <c r="G108" s="116"/>
      <c r="I108" s="285"/>
      <c r="J108" s="285"/>
      <c r="K108" s="285"/>
      <c r="L108" s="285"/>
      <c r="M108" s="285"/>
      <c r="N108" s="285"/>
      <c r="O108" s="285"/>
      <c r="P108" s="285"/>
      <c r="Q108" s="285"/>
      <c r="R108" s="285"/>
      <c r="S108" s="1036"/>
      <c r="T108" s="1160"/>
      <c r="U108" s="1160"/>
      <c r="V108" s="1160"/>
      <c r="W108" s="1160"/>
      <c r="X108" s="1160"/>
      <c r="Y108" s="1160"/>
      <c r="Z108" s="1160"/>
      <c r="AA108" s="1160"/>
      <c r="AB108" s="1160"/>
      <c r="AC108" s="1160"/>
      <c r="AD108" s="1160"/>
      <c r="AE108" s="1160"/>
      <c r="AF108" s="1160"/>
      <c r="AG108" s="1160"/>
      <c r="AH108" s="1160"/>
      <c r="AI108" s="1160"/>
      <c r="AJ108" s="1160"/>
      <c r="AK108" s="1160"/>
      <c r="AL108" s="1160"/>
      <c r="AM108" s="1160"/>
    </row>
    <row r="109" spans="1:39" s="141" customFormat="1">
      <c r="A109" s="112"/>
      <c r="B109" s="157"/>
      <c r="C109" s="116"/>
      <c r="D109" s="116"/>
      <c r="E109" s="116"/>
      <c r="F109" s="116"/>
      <c r="G109" s="116"/>
      <c r="I109" s="285"/>
      <c r="J109" s="285"/>
      <c r="K109" s="285"/>
      <c r="L109" s="285"/>
      <c r="M109" s="285"/>
      <c r="N109" s="285"/>
      <c r="O109" s="285"/>
      <c r="P109" s="285"/>
      <c r="Q109" s="285"/>
      <c r="R109" s="285"/>
      <c r="S109" s="1036"/>
      <c r="T109" s="1160"/>
      <c r="U109" s="1160"/>
      <c r="V109" s="1160"/>
      <c r="W109" s="1160"/>
      <c r="X109" s="1160"/>
      <c r="Y109" s="1160"/>
      <c r="Z109" s="1160"/>
      <c r="AA109" s="1160"/>
      <c r="AB109" s="1160"/>
      <c r="AC109" s="1160"/>
      <c r="AD109" s="1160"/>
      <c r="AE109" s="1160"/>
      <c r="AF109" s="1160"/>
      <c r="AG109" s="1160"/>
      <c r="AH109" s="1160"/>
      <c r="AI109" s="1160"/>
      <c r="AJ109" s="1160"/>
      <c r="AK109" s="1160"/>
      <c r="AL109" s="1160"/>
      <c r="AM109" s="1160"/>
    </row>
    <row r="110" spans="1:39" s="141" customFormat="1">
      <c r="A110" s="112"/>
      <c r="B110" s="157"/>
      <c r="C110" s="116"/>
      <c r="D110" s="116"/>
      <c r="E110" s="116"/>
      <c r="F110" s="116"/>
      <c r="G110" s="116"/>
      <c r="I110" s="285"/>
      <c r="J110" s="285"/>
      <c r="K110" s="285"/>
      <c r="L110" s="285"/>
      <c r="M110" s="285"/>
      <c r="N110" s="285"/>
      <c r="O110" s="285"/>
      <c r="P110" s="285"/>
      <c r="Q110" s="285"/>
      <c r="R110" s="285"/>
      <c r="S110" s="1036"/>
      <c r="T110" s="1160"/>
      <c r="U110" s="1160"/>
      <c r="V110" s="1160"/>
      <c r="W110" s="1160"/>
      <c r="X110" s="1160"/>
      <c r="Y110" s="1160"/>
      <c r="Z110" s="1160"/>
      <c r="AA110" s="1160"/>
      <c r="AB110" s="1160"/>
      <c r="AC110" s="1160"/>
      <c r="AD110" s="1160"/>
      <c r="AE110" s="1160"/>
      <c r="AF110" s="1160"/>
      <c r="AG110" s="1160"/>
      <c r="AH110" s="1160"/>
      <c r="AI110" s="1160"/>
      <c r="AJ110" s="1160"/>
      <c r="AK110" s="1160"/>
      <c r="AL110" s="1160"/>
      <c r="AM110" s="1160"/>
    </row>
    <row r="111" spans="1:39" s="141" customFormat="1">
      <c r="A111" s="112"/>
      <c r="B111" s="157"/>
      <c r="C111" s="116"/>
      <c r="D111" s="116"/>
      <c r="E111" s="116"/>
      <c r="F111" s="116"/>
      <c r="G111" s="116"/>
      <c r="I111" s="285"/>
      <c r="J111" s="285"/>
      <c r="K111" s="285"/>
      <c r="L111" s="285"/>
      <c r="M111" s="285"/>
      <c r="N111" s="285"/>
      <c r="O111" s="285"/>
      <c r="P111" s="285"/>
      <c r="Q111" s="285"/>
      <c r="R111" s="285"/>
      <c r="S111" s="1036"/>
      <c r="T111" s="1160"/>
      <c r="U111" s="1160"/>
      <c r="V111" s="1160"/>
      <c r="W111" s="1160"/>
      <c r="X111" s="1160"/>
      <c r="Y111" s="1160"/>
      <c r="Z111" s="1160"/>
      <c r="AA111" s="1160"/>
      <c r="AB111" s="1160"/>
      <c r="AC111" s="1160"/>
      <c r="AD111" s="1160"/>
      <c r="AE111" s="1160"/>
      <c r="AF111" s="1160"/>
      <c r="AG111" s="1160"/>
      <c r="AH111" s="1160"/>
      <c r="AI111" s="1160"/>
      <c r="AJ111" s="1160"/>
      <c r="AK111" s="1160"/>
      <c r="AL111" s="1160"/>
      <c r="AM111" s="1160"/>
    </row>
    <row r="112" spans="1:39" s="141" customFormat="1">
      <c r="A112" s="112"/>
      <c r="B112" s="157"/>
      <c r="C112" s="116"/>
      <c r="D112" s="116"/>
      <c r="E112" s="116"/>
      <c r="F112" s="116"/>
      <c r="G112" s="116"/>
      <c r="I112" s="285"/>
      <c r="J112" s="285"/>
      <c r="K112" s="285"/>
      <c r="L112" s="285"/>
      <c r="M112" s="285"/>
      <c r="N112" s="285"/>
      <c r="O112" s="285"/>
      <c r="P112" s="285"/>
      <c r="Q112" s="285"/>
      <c r="R112" s="285"/>
      <c r="S112" s="1036"/>
      <c r="T112" s="1160"/>
      <c r="U112" s="1160"/>
      <c r="V112" s="1160"/>
      <c r="W112" s="1160"/>
      <c r="X112" s="1160"/>
      <c r="Y112" s="1160"/>
      <c r="Z112" s="1160"/>
      <c r="AA112" s="1160"/>
      <c r="AB112" s="1160"/>
      <c r="AC112" s="1160"/>
      <c r="AD112" s="1160"/>
      <c r="AE112" s="1160"/>
      <c r="AF112" s="1160"/>
      <c r="AG112" s="1160"/>
      <c r="AH112" s="1160"/>
      <c r="AI112" s="1160"/>
      <c r="AJ112" s="1160"/>
      <c r="AK112" s="1160"/>
      <c r="AL112" s="1160"/>
      <c r="AM112" s="1160"/>
    </row>
    <row r="113" spans="1:39" s="141" customFormat="1">
      <c r="A113" s="112"/>
      <c r="B113" s="157"/>
      <c r="C113" s="116"/>
      <c r="D113" s="116"/>
      <c r="E113" s="116"/>
      <c r="F113" s="116"/>
      <c r="G113" s="116"/>
      <c r="I113" s="285"/>
      <c r="J113" s="285"/>
      <c r="K113" s="285"/>
      <c r="L113" s="285"/>
      <c r="M113" s="285"/>
      <c r="N113" s="285"/>
      <c r="O113" s="285"/>
      <c r="P113" s="285"/>
      <c r="Q113" s="285"/>
      <c r="R113" s="285"/>
      <c r="S113" s="1036"/>
      <c r="T113" s="1160"/>
      <c r="U113" s="1160"/>
      <c r="V113" s="1160"/>
      <c r="W113" s="1160"/>
      <c r="X113" s="1160"/>
      <c r="Y113" s="1160"/>
      <c r="Z113" s="1160"/>
      <c r="AA113" s="1160"/>
      <c r="AB113" s="1160"/>
      <c r="AC113" s="1160"/>
      <c r="AD113" s="1160"/>
      <c r="AE113" s="1160"/>
      <c r="AF113" s="1160"/>
      <c r="AG113" s="1160"/>
      <c r="AH113" s="1160"/>
      <c r="AI113" s="1160"/>
      <c r="AJ113" s="1160"/>
      <c r="AK113" s="1160"/>
      <c r="AL113" s="1160"/>
      <c r="AM113" s="1160"/>
    </row>
    <row r="114" spans="1:39" s="141" customFormat="1">
      <c r="A114" s="112"/>
      <c r="B114" s="157"/>
      <c r="C114" s="116"/>
      <c r="D114" s="116"/>
      <c r="E114" s="116"/>
      <c r="F114" s="116"/>
      <c r="G114" s="116"/>
      <c r="I114" s="285"/>
      <c r="J114" s="285"/>
      <c r="K114" s="285"/>
      <c r="L114" s="285"/>
      <c r="M114" s="285"/>
      <c r="N114" s="285"/>
      <c r="O114" s="285"/>
      <c r="P114" s="285"/>
      <c r="Q114" s="285"/>
      <c r="R114" s="285"/>
      <c r="S114" s="1036"/>
      <c r="T114" s="1160"/>
      <c r="U114" s="1160"/>
      <c r="V114" s="1160"/>
      <c r="W114" s="1160"/>
      <c r="X114" s="1160"/>
      <c r="Y114" s="1160"/>
      <c r="Z114" s="1160"/>
      <c r="AA114" s="1160"/>
      <c r="AB114" s="1160"/>
      <c r="AC114" s="1160"/>
      <c r="AD114" s="1160"/>
      <c r="AE114" s="1160"/>
      <c r="AF114" s="1160"/>
      <c r="AG114" s="1160"/>
      <c r="AH114" s="1160"/>
      <c r="AI114" s="1160"/>
      <c r="AJ114" s="1160"/>
      <c r="AK114" s="1160"/>
      <c r="AL114" s="1160"/>
      <c r="AM114" s="1160"/>
    </row>
    <row r="115" spans="1:39" s="141" customFormat="1">
      <c r="A115" s="112"/>
      <c r="B115" s="157"/>
      <c r="C115" s="116"/>
      <c r="D115" s="116"/>
      <c r="E115" s="116"/>
      <c r="F115" s="116"/>
      <c r="G115" s="116"/>
      <c r="I115" s="285"/>
      <c r="J115" s="285"/>
      <c r="K115" s="285"/>
      <c r="L115" s="285"/>
      <c r="M115" s="285"/>
      <c r="N115" s="285"/>
      <c r="O115" s="285"/>
      <c r="P115" s="285"/>
      <c r="Q115" s="285"/>
      <c r="R115" s="285"/>
      <c r="S115" s="1036"/>
      <c r="T115" s="1160"/>
      <c r="U115" s="1160"/>
      <c r="V115" s="1160"/>
      <c r="W115" s="1160"/>
      <c r="X115" s="1160"/>
      <c r="Y115" s="1160"/>
      <c r="Z115" s="1160"/>
      <c r="AA115" s="1160"/>
      <c r="AB115" s="1160"/>
      <c r="AC115" s="1160"/>
      <c r="AD115" s="1160"/>
      <c r="AE115" s="1160"/>
      <c r="AF115" s="1160"/>
      <c r="AG115" s="1160"/>
      <c r="AH115" s="1160"/>
      <c r="AI115" s="1160"/>
      <c r="AJ115" s="1160"/>
      <c r="AK115" s="1160"/>
      <c r="AL115" s="1160"/>
      <c r="AM115" s="1160"/>
    </row>
    <row r="116" spans="1:39" s="141" customFormat="1">
      <c r="A116" s="112"/>
      <c r="B116" s="157"/>
      <c r="C116" s="116"/>
      <c r="D116" s="116"/>
      <c r="E116" s="116"/>
      <c r="F116" s="116"/>
      <c r="G116" s="116"/>
      <c r="I116" s="285"/>
      <c r="J116" s="285"/>
      <c r="K116" s="285"/>
      <c r="L116" s="285"/>
      <c r="M116" s="285"/>
      <c r="N116" s="285"/>
      <c r="O116" s="285"/>
      <c r="P116" s="285"/>
      <c r="Q116" s="285"/>
      <c r="R116" s="285"/>
      <c r="S116" s="1036"/>
      <c r="T116" s="1160"/>
      <c r="U116" s="1160"/>
      <c r="V116" s="1160"/>
      <c r="W116" s="1160"/>
      <c r="X116" s="1160"/>
      <c r="Y116" s="1160"/>
      <c r="Z116" s="1160"/>
      <c r="AA116" s="1160"/>
      <c r="AB116" s="1160"/>
      <c r="AC116" s="1160"/>
      <c r="AD116" s="1160"/>
      <c r="AE116" s="1160"/>
      <c r="AF116" s="1160"/>
      <c r="AG116" s="1160"/>
      <c r="AH116" s="1160"/>
      <c r="AI116" s="1160"/>
      <c r="AJ116" s="1160"/>
      <c r="AK116" s="1160"/>
      <c r="AL116" s="1160"/>
      <c r="AM116" s="1160"/>
    </row>
    <row r="117" spans="1:39" s="141" customFormat="1">
      <c r="A117" s="112"/>
      <c r="B117" s="157"/>
      <c r="C117" s="116"/>
      <c r="D117" s="116"/>
      <c r="E117" s="116"/>
      <c r="F117" s="116"/>
      <c r="G117" s="116"/>
      <c r="I117" s="285"/>
      <c r="J117" s="285"/>
      <c r="K117" s="285"/>
      <c r="L117" s="285"/>
      <c r="M117" s="285"/>
      <c r="N117" s="285"/>
      <c r="O117" s="285"/>
      <c r="P117" s="285"/>
      <c r="Q117" s="285"/>
      <c r="R117" s="285"/>
      <c r="S117" s="1036"/>
      <c r="T117" s="1160"/>
      <c r="U117" s="1160"/>
      <c r="V117" s="1160"/>
      <c r="W117" s="1160"/>
      <c r="X117" s="1160"/>
      <c r="Y117" s="1160"/>
      <c r="Z117" s="1160"/>
      <c r="AA117" s="1160"/>
      <c r="AB117" s="1160"/>
      <c r="AC117" s="1160"/>
      <c r="AD117" s="1160"/>
      <c r="AE117" s="1160"/>
      <c r="AF117" s="1160"/>
      <c r="AG117" s="1160"/>
      <c r="AH117" s="1160"/>
      <c r="AI117" s="1160"/>
      <c r="AJ117" s="1160"/>
      <c r="AK117" s="1160"/>
      <c r="AL117" s="1160"/>
      <c r="AM117" s="1160"/>
    </row>
    <row r="118" spans="1:39" s="141" customFormat="1">
      <c r="A118" s="112"/>
      <c r="B118" s="157"/>
      <c r="C118" s="116"/>
      <c r="D118" s="116"/>
      <c r="E118" s="116"/>
      <c r="F118" s="116"/>
      <c r="G118" s="116"/>
      <c r="I118" s="285"/>
      <c r="J118" s="285"/>
      <c r="K118" s="285"/>
      <c r="L118" s="285"/>
      <c r="M118" s="285"/>
      <c r="N118" s="285"/>
      <c r="O118" s="285"/>
      <c r="P118" s="285"/>
      <c r="Q118" s="285"/>
      <c r="R118" s="285"/>
      <c r="S118" s="1036"/>
      <c r="T118" s="1160"/>
      <c r="U118" s="1160"/>
      <c r="V118" s="1160"/>
      <c r="W118" s="1160"/>
      <c r="X118" s="1160"/>
      <c r="Y118" s="1160"/>
      <c r="Z118" s="1160"/>
      <c r="AA118" s="1160"/>
      <c r="AB118" s="1160"/>
      <c r="AC118" s="1160"/>
      <c r="AD118" s="1160"/>
      <c r="AE118" s="1160"/>
      <c r="AF118" s="1160"/>
      <c r="AG118" s="1160"/>
      <c r="AH118" s="1160"/>
      <c r="AI118" s="1160"/>
      <c r="AJ118" s="1160"/>
      <c r="AK118" s="1160"/>
      <c r="AL118" s="1160"/>
      <c r="AM118" s="1160"/>
    </row>
    <row r="119" spans="1:39" s="141" customFormat="1">
      <c r="A119" s="112"/>
      <c r="B119" s="157"/>
      <c r="C119" s="116"/>
      <c r="D119" s="116"/>
      <c r="E119" s="116"/>
      <c r="F119" s="116"/>
      <c r="G119" s="116"/>
      <c r="I119" s="285"/>
      <c r="J119" s="285"/>
      <c r="K119" s="285"/>
      <c r="L119" s="285"/>
      <c r="M119" s="285"/>
      <c r="N119" s="285"/>
      <c r="O119" s="285"/>
      <c r="P119" s="285"/>
      <c r="Q119" s="285"/>
      <c r="R119" s="285"/>
      <c r="S119" s="1036"/>
      <c r="T119" s="1160"/>
      <c r="U119" s="1160"/>
      <c r="V119" s="1160"/>
      <c r="W119" s="1160"/>
      <c r="X119" s="1160"/>
      <c r="Y119" s="1160"/>
      <c r="Z119" s="1160"/>
      <c r="AA119" s="1160"/>
      <c r="AB119" s="1160"/>
      <c r="AC119" s="1160"/>
      <c r="AD119" s="1160"/>
      <c r="AE119" s="1160"/>
      <c r="AF119" s="1160"/>
      <c r="AG119" s="1160"/>
      <c r="AH119" s="1160"/>
      <c r="AI119" s="1160"/>
      <c r="AJ119" s="1160"/>
      <c r="AK119" s="1160"/>
      <c r="AL119" s="1160"/>
      <c r="AM119" s="1160"/>
    </row>
    <row r="120" spans="1:39" s="141" customFormat="1">
      <c r="A120" s="112"/>
      <c r="B120" s="157"/>
      <c r="C120" s="116"/>
      <c r="D120" s="116"/>
      <c r="E120" s="116"/>
      <c r="F120" s="116"/>
      <c r="G120" s="116"/>
      <c r="I120" s="285"/>
      <c r="J120" s="285"/>
      <c r="K120" s="285"/>
      <c r="L120" s="285"/>
      <c r="M120" s="285"/>
      <c r="N120" s="285"/>
      <c r="O120" s="285"/>
      <c r="P120" s="285"/>
      <c r="Q120" s="285"/>
      <c r="R120" s="285"/>
      <c r="S120" s="1036"/>
      <c r="T120" s="1160"/>
      <c r="U120" s="1160"/>
      <c r="V120" s="1160"/>
      <c r="W120" s="1160"/>
      <c r="X120" s="1160"/>
      <c r="Y120" s="1160"/>
      <c r="Z120" s="1160"/>
      <c r="AA120" s="1160"/>
      <c r="AB120" s="1160"/>
      <c r="AC120" s="1160"/>
      <c r="AD120" s="1160"/>
      <c r="AE120" s="1160"/>
      <c r="AF120" s="1160"/>
      <c r="AG120" s="1160"/>
      <c r="AH120" s="1160"/>
      <c r="AI120" s="1160"/>
      <c r="AJ120" s="1160"/>
      <c r="AK120" s="1160"/>
      <c r="AL120" s="1160"/>
      <c r="AM120" s="1160"/>
    </row>
    <row r="121" spans="1:39" s="141" customFormat="1">
      <c r="A121" s="112"/>
      <c r="B121" s="157"/>
      <c r="C121" s="116"/>
      <c r="D121" s="116"/>
      <c r="E121" s="116"/>
      <c r="F121" s="116"/>
      <c r="G121" s="116"/>
      <c r="I121" s="285"/>
      <c r="J121" s="285"/>
      <c r="K121" s="285"/>
      <c r="L121" s="285"/>
      <c r="M121" s="285"/>
      <c r="N121" s="285"/>
      <c r="O121" s="285"/>
      <c r="P121" s="285"/>
      <c r="Q121" s="285"/>
      <c r="R121" s="285"/>
      <c r="S121" s="1036"/>
      <c r="T121" s="1160"/>
      <c r="U121" s="1160"/>
      <c r="V121" s="1160"/>
      <c r="W121" s="1160"/>
      <c r="X121" s="1160"/>
      <c r="Y121" s="1160"/>
      <c r="Z121" s="1160"/>
      <c r="AA121" s="1160"/>
      <c r="AB121" s="1160"/>
      <c r="AC121" s="1160"/>
      <c r="AD121" s="1160"/>
      <c r="AE121" s="1160"/>
      <c r="AF121" s="1160"/>
      <c r="AG121" s="1160"/>
      <c r="AH121" s="1160"/>
      <c r="AI121" s="1160"/>
      <c r="AJ121" s="1160"/>
      <c r="AK121" s="1160"/>
      <c r="AL121" s="1160"/>
      <c r="AM121" s="1160"/>
    </row>
    <row r="122" spans="1:39" s="141" customFormat="1">
      <c r="A122" s="112"/>
      <c r="B122" s="157"/>
      <c r="C122" s="116"/>
      <c r="D122" s="116"/>
      <c r="E122" s="116"/>
      <c r="F122" s="116"/>
      <c r="G122" s="116"/>
      <c r="I122" s="285"/>
      <c r="J122" s="285"/>
      <c r="K122" s="285"/>
      <c r="L122" s="285"/>
      <c r="M122" s="285"/>
      <c r="N122" s="285"/>
      <c r="O122" s="285"/>
      <c r="P122" s="285"/>
      <c r="Q122" s="285"/>
      <c r="R122" s="285"/>
      <c r="S122" s="1036"/>
      <c r="T122" s="1160"/>
      <c r="U122" s="1160"/>
      <c r="V122" s="1160"/>
      <c r="W122" s="1160"/>
      <c r="X122" s="1160"/>
      <c r="Y122" s="1160"/>
      <c r="Z122" s="1160"/>
      <c r="AA122" s="1160"/>
      <c r="AB122" s="1160"/>
      <c r="AC122" s="1160"/>
      <c r="AD122" s="1160"/>
      <c r="AE122" s="1160"/>
      <c r="AF122" s="1160"/>
      <c r="AG122" s="1160"/>
      <c r="AH122" s="1160"/>
      <c r="AI122" s="1160"/>
      <c r="AJ122" s="1160"/>
      <c r="AK122" s="1160"/>
      <c r="AL122" s="1160"/>
      <c r="AM122" s="1160"/>
    </row>
    <row r="123" spans="1:39" s="141" customFormat="1">
      <c r="A123" s="112"/>
      <c r="B123" s="157"/>
      <c r="C123" s="116"/>
      <c r="D123" s="116"/>
      <c r="E123" s="116"/>
      <c r="F123" s="116"/>
      <c r="G123" s="116"/>
      <c r="I123" s="285"/>
      <c r="J123" s="285"/>
      <c r="K123" s="285"/>
      <c r="L123" s="285"/>
      <c r="M123" s="285"/>
      <c r="N123" s="285"/>
      <c r="O123" s="285"/>
      <c r="P123" s="285"/>
      <c r="Q123" s="285"/>
      <c r="R123" s="285"/>
      <c r="S123" s="1036"/>
      <c r="T123" s="1160"/>
      <c r="U123" s="1160"/>
      <c r="V123" s="1160"/>
      <c r="W123" s="1160"/>
      <c r="X123" s="1160"/>
      <c r="Y123" s="1160"/>
      <c r="Z123" s="1160"/>
      <c r="AA123" s="1160"/>
      <c r="AB123" s="1160"/>
      <c r="AC123" s="1160"/>
      <c r="AD123" s="1160"/>
      <c r="AE123" s="1160"/>
      <c r="AF123" s="1160"/>
      <c r="AG123" s="1160"/>
      <c r="AH123" s="1160"/>
      <c r="AI123" s="1160"/>
      <c r="AJ123" s="1160"/>
      <c r="AK123" s="1160"/>
      <c r="AL123" s="1160"/>
      <c r="AM123" s="1160"/>
    </row>
    <row r="124" spans="1:39" s="141" customFormat="1">
      <c r="A124" s="112"/>
      <c r="B124" s="157"/>
      <c r="C124" s="116"/>
      <c r="D124" s="116"/>
      <c r="E124" s="116"/>
      <c r="F124" s="116"/>
      <c r="G124" s="116"/>
      <c r="I124" s="285"/>
      <c r="J124" s="285"/>
      <c r="K124" s="285"/>
      <c r="L124" s="285"/>
      <c r="M124" s="285"/>
      <c r="N124" s="285"/>
      <c r="O124" s="285"/>
      <c r="P124" s="285"/>
      <c r="Q124" s="285"/>
      <c r="R124" s="285"/>
      <c r="S124" s="1036"/>
      <c r="T124" s="1160"/>
      <c r="U124" s="1160"/>
      <c r="V124" s="1160"/>
      <c r="W124" s="1160"/>
      <c r="X124" s="1160"/>
      <c r="Y124" s="1160"/>
      <c r="Z124" s="1160"/>
      <c r="AA124" s="1160"/>
      <c r="AB124" s="1160"/>
      <c r="AC124" s="1160"/>
      <c r="AD124" s="1160"/>
      <c r="AE124" s="1160"/>
      <c r="AF124" s="1160"/>
      <c r="AG124" s="1160"/>
      <c r="AH124" s="1160"/>
      <c r="AI124" s="1160"/>
      <c r="AJ124" s="1160"/>
      <c r="AK124" s="1160"/>
      <c r="AL124" s="1160"/>
      <c r="AM124" s="1160"/>
    </row>
    <row r="125" spans="1:39" s="141" customFormat="1">
      <c r="A125" s="112"/>
      <c r="B125" s="157"/>
      <c r="C125" s="116"/>
      <c r="D125" s="116"/>
      <c r="E125" s="116"/>
      <c r="F125" s="116"/>
      <c r="G125" s="116"/>
      <c r="I125" s="285"/>
      <c r="J125" s="285"/>
      <c r="K125" s="285"/>
      <c r="L125" s="285"/>
      <c r="M125" s="285"/>
      <c r="N125" s="285"/>
      <c r="O125" s="285"/>
      <c r="P125" s="285"/>
      <c r="Q125" s="285"/>
      <c r="R125" s="285"/>
      <c r="S125" s="1036"/>
      <c r="T125" s="1160"/>
      <c r="U125" s="1160"/>
      <c r="V125" s="1160"/>
      <c r="W125" s="1160"/>
      <c r="X125" s="1160"/>
      <c r="Y125" s="1160"/>
      <c r="Z125" s="1160"/>
      <c r="AA125" s="1160"/>
      <c r="AB125" s="1160"/>
      <c r="AC125" s="1160"/>
      <c r="AD125" s="1160"/>
      <c r="AE125" s="1160"/>
      <c r="AF125" s="1160"/>
      <c r="AG125" s="1160"/>
      <c r="AH125" s="1160"/>
      <c r="AI125" s="1160"/>
      <c r="AJ125" s="1160"/>
      <c r="AK125" s="1160"/>
      <c r="AL125" s="1160"/>
      <c r="AM125" s="1160"/>
    </row>
    <row r="126" spans="1:39" s="141" customFormat="1">
      <c r="A126" s="112"/>
      <c r="B126" s="157"/>
      <c r="C126" s="116"/>
      <c r="D126" s="116"/>
      <c r="E126" s="116"/>
      <c r="F126" s="116"/>
      <c r="G126" s="116"/>
      <c r="I126" s="285"/>
      <c r="J126" s="285"/>
      <c r="K126" s="285"/>
      <c r="L126" s="285"/>
      <c r="M126" s="285"/>
      <c r="N126" s="285"/>
      <c r="O126" s="285"/>
      <c r="P126" s="285"/>
      <c r="Q126" s="285"/>
      <c r="R126" s="285"/>
      <c r="S126" s="1036"/>
      <c r="T126" s="1160"/>
      <c r="U126" s="1160"/>
      <c r="V126" s="1160"/>
      <c r="W126" s="1160"/>
      <c r="X126" s="1160"/>
      <c r="Y126" s="1160"/>
      <c r="Z126" s="1160"/>
      <c r="AA126" s="1160"/>
      <c r="AB126" s="1160"/>
      <c r="AC126" s="1160"/>
      <c r="AD126" s="1160"/>
      <c r="AE126" s="1160"/>
      <c r="AF126" s="1160"/>
      <c r="AG126" s="1160"/>
      <c r="AH126" s="1160"/>
      <c r="AI126" s="1160"/>
      <c r="AJ126" s="1160"/>
      <c r="AK126" s="1160"/>
      <c r="AL126" s="1160"/>
      <c r="AM126" s="1160"/>
    </row>
    <row r="127" spans="1:39" s="141" customFormat="1">
      <c r="A127" s="112"/>
      <c r="B127" s="157"/>
      <c r="C127" s="116"/>
      <c r="D127" s="116"/>
      <c r="E127" s="116"/>
      <c r="F127" s="116"/>
      <c r="G127" s="116"/>
      <c r="I127" s="285"/>
      <c r="J127" s="285"/>
      <c r="K127" s="285"/>
      <c r="L127" s="285"/>
      <c r="M127" s="285"/>
      <c r="N127" s="285"/>
      <c r="O127" s="285"/>
      <c r="P127" s="285"/>
      <c r="Q127" s="285"/>
      <c r="R127" s="285"/>
      <c r="S127" s="1036"/>
      <c r="T127" s="1160"/>
      <c r="U127" s="1160"/>
      <c r="V127" s="1160"/>
      <c r="W127" s="1160"/>
      <c r="X127" s="1160"/>
      <c r="Y127" s="1160"/>
      <c r="Z127" s="1160"/>
      <c r="AA127" s="1160"/>
      <c r="AB127" s="1160"/>
      <c r="AC127" s="1160"/>
      <c r="AD127" s="1160"/>
      <c r="AE127" s="1160"/>
      <c r="AF127" s="1160"/>
      <c r="AG127" s="1160"/>
      <c r="AH127" s="1160"/>
      <c r="AI127" s="1160"/>
      <c r="AJ127" s="1160"/>
      <c r="AK127" s="1160"/>
      <c r="AL127" s="1160"/>
      <c r="AM127" s="1160"/>
    </row>
    <row r="128" spans="1:39" s="141" customFormat="1">
      <c r="A128" s="112"/>
      <c r="B128" s="157"/>
      <c r="C128" s="116"/>
      <c r="D128" s="116"/>
      <c r="E128" s="116"/>
      <c r="F128" s="116"/>
      <c r="G128" s="116"/>
      <c r="I128" s="285"/>
      <c r="J128" s="285"/>
      <c r="K128" s="285"/>
      <c r="L128" s="285"/>
      <c r="M128" s="285"/>
      <c r="N128" s="285"/>
      <c r="O128" s="285"/>
      <c r="P128" s="285"/>
      <c r="Q128" s="285"/>
      <c r="R128" s="285"/>
      <c r="S128" s="1036"/>
      <c r="T128" s="1160"/>
      <c r="U128" s="1160"/>
      <c r="V128" s="1160"/>
      <c r="W128" s="1160"/>
      <c r="X128" s="1160"/>
      <c r="Y128" s="1160"/>
      <c r="Z128" s="1160"/>
      <c r="AA128" s="1160"/>
      <c r="AB128" s="1160"/>
      <c r="AC128" s="1160"/>
      <c r="AD128" s="1160"/>
      <c r="AE128" s="1160"/>
      <c r="AF128" s="1160"/>
      <c r="AG128" s="1160"/>
      <c r="AH128" s="1160"/>
      <c r="AI128" s="1160"/>
      <c r="AJ128" s="1160"/>
      <c r="AK128" s="1160"/>
      <c r="AL128" s="1160"/>
      <c r="AM128" s="1160"/>
    </row>
    <row r="129" spans="1:39" s="141" customFormat="1">
      <c r="A129" s="112"/>
      <c r="B129" s="157"/>
      <c r="C129" s="116"/>
      <c r="D129" s="116"/>
      <c r="E129" s="116"/>
      <c r="F129" s="116"/>
      <c r="G129" s="116"/>
      <c r="I129" s="285"/>
      <c r="J129" s="285"/>
      <c r="K129" s="285"/>
      <c r="L129" s="285"/>
      <c r="M129" s="285"/>
      <c r="N129" s="285"/>
      <c r="O129" s="285"/>
      <c r="P129" s="285"/>
      <c r="Q129" s="285"/>
      <c r="R129" s="285"/>
      <c r="S129" s="1036"/>
      <c r="T129" s="1160"/>
      <c r="U129" s="1160"/>
      <c r="V129" s="1160"/>
      <c r="W129" s="1160"/>
      <c r="X129" s="1160"/>
      <c r="Y129" s="1160"/>
      <c r="Z129" s="1160"/>
      <c r="AA129" s="1160"/>
      <c r="AB129" s="1160"/>
      <c r="AC129" s="1160"/>
      <c r="AD129" s="1160"/>
      <c r="AE129" s="1160"/>
      <c r="AF129" s="1160"/>
      <c r="AG129" s="1160"/>
      <c r="AH129" s="1160"/>
      <c r="AI129" s="1160"/>
      <c r="AJ129" s="1160"/>
      <c r="AK129" s="1160"/>
      <c r="AL129" s="1160"/>
      <c r="AM129" s="1160"/>
    </row>
    <row r="130" spans="1:39" s="141" customFormat="1">
      <c r="A130" s="112"/>
      <c r="B130" s="157"/>
      <c r="C130" s="116"/>
      <c r="D130" s="116"/>
      <c r="E130" s="116"/>
      <c r="F130" s="116"/>
      <c r="G130" s="116"/>
      <c r="I130" s="285"/>
      <c r="J130" s="285"/>
      <c r="K130" s="285"/>
      <c r="L130" s="285"/>
      <c r="M130" s="285"/>
      <c r="N130" s="285"/>
      <c r="O130" s="285"/>
      <c r="P130" s="285"/>
      <c r="Q130" s="285"/>
      <c r="R130" s="285"/>
      <c r="S130" s="1036"/>
      <c r="T130" s="1160"/>
      <c r="U130" s="1160"/>
      <c r="V130" s="1160"/>
      <c r="W130" s="1160"/>
      <c r="X130" s="1160"/>
      <c r="Y130" s="1160"/>
      <c r="Z130" s="1160"/>
      <c r="AA130" s="1160"/>
      <c r="AB130" s="1160"/>
      <c r="AC130" s="1160"/>
      <c r="AD130" s="1160"/>
      <c r="AE130" s="1160"/>
      <c r="AF130" s="1160"/>
      <c r="AG130" s="1160"/>
      <c r="AH130" s="1160"/>
      <c r="AI130" s="1160"/>
      <c r="AJ130" s="1160"/>
      <c r="AK130" s="1160"/>
      <c r="AL130" s="1160"/>
      <c r="AM130" s="1160"/>
    </row>
    <row r="131" spans="1:39" s="141" customFormat="1">
      <c r="A131" s="112"/>
      <c r="B131" s="157"/>
      <c r="C131" s="116"/>
      <c r="D131" s="116"/>
      <c r="E131" s="116"/>
      <c r="F131" s="116"/>
      <c r="G131" s="116"/>
      <c r="I131" s="285"/>
      <c r="J131" s="285"/>
      <c r="K131" s="285"/>
      <c r="L131" s="285"/>
      <c r="M131" s="285"/>
      <c r="N131" s="285"/>
      <c r="O131" s="285"/>
      <c r="P131" s="285"/>
      <c r="Q131" s="285"/>
      <c r="R131" s="285"/>
      <c r="S131" s="1036"/>
      <c r="T131" s="1160"/>
      <c r="U131" s="1160"/>
      <c r="V131" s="1160"/>
      <c r="W131" s="1160"/>
      <c r="X131" s="1160"/>
      <c r="Y131" s="1160"/>
      <c r="Z131" s="1160"/>
      <c r="AA131" s="1160"/>
      <c r="AB131" s="1160"/>
      <c r="AC131" s="1160"/>
      <c r="AD131" s="1160"/>
      <c r="AE131" s="1160"/>
      <c r="AF131" s="1160"/>
      <c r="AG131" s="1160"/>
      <c r="AH131" s="1160"/>
      <c r="AI131" s="1160"/>
      <c r="AJ131" s="1160"/>
      <c r="AK131" s="1160"/>
      <c r="AL131" s="1160"/>
      <c r="AM131" s="1160"/>
    </row>
    <row r="132" spans="1:39" s="141" customFormat="1">
      <c r="A132" s="112"/>
      <c r="B132" s="157"/>
      <c r="C132" s="116"/>
      <c r="D132" s="116"/>
      <c r="E132" s="116"/>
      <c r="F132" s="116"/>
      <c r="G132" s="116"/>
      <c r="I132" s="285"/>
      <c r="J132" s="285"/>
      <c r="K132" s="285"/>
      <c r="L132" s="285"/>
      <c r="M132" s="285"/>
      <c r="N132" s="285"/>
      <c r="O132" s="285"/>
      <c r="P132" s="285"/>
      <c r="Q132" s="285"/>
      <c r="R132" s="285"/>
      <c r="S132" s="1036"/>
      <c r="T132" s="1160"/>
      <c r="U132" s="1160"/>
      <c r="V132" s="1160"/>
      <c r="W132" s="1160"/>
      <c r="X132" s="1160"/>
      <c r="Y132" s="1160"/>
      <c r="Z132" s="1160"/>
      <c r="AA132" s="1160"/>
      <c r="AB132" s="1160"/>
      <c r="AC132" s="1160"/>
      <c r="AD132" s="1160"/>
      <c r="AE132" s="1160"/>
      <c r="AF132" s="1160"/>
      <c r="AG132" s="1160"/>
      <c r="AH132" s="1160"/>
      <c r="AI132" s="1160"/>
      <c r="AJ132" s="1160"/>
      <c r="AK132" s="1160"/>
      <c r="AL132" s="1160"/>
      <c r="AM132" s="1160"/>
    </row>
    <row r="133" spans="1:39" s="141" customFormat="1">
      <c r="A133" s="112"/>
      <c r="B133" s="157"/>
      <c r="C133" s="116"/>
      <c r="D133" s="116"/>
      <c r="E133" s="116"/>
      <c r="F133" s="116"/>
      <c r="G133" s="116"/>
      <c r="I133" s="285"/>
      <c r="J133" s="285"/>
      <c r="K133" s="285"/>
      <c r="L133" s="285"/>
      <c r="M133" s="285"/>
      <c r="N133" s="285"/>
      <c r="O133" s="285"/>
      <c r="P133" s="285"/>
      <c r="Q133" s="285"/>
      <c r="R133" s="285"/>
      <c r="S133" s="1036"/>
      <c r="T133" s="1160"/>
      <c r="U133" s="1160"/>
      <c r="V133" s="1160"/>
      <c r="W133" s="1160"/>
      <c r="X133" s="1160"/>
      <c r="Y133" s="1160"/>
      <c r="Z133" s="1160"/>
      <c r="AA133" s="1160"/>
      <c r="AB133" s="1160"/>
      <c r="AC133" s="1160"/>
      <c r="AD133" s="1160"/>
      <c r="AE133" s="1160"/>
      <c r="AF133" s="1160"/>
      <c r="AG133" s="1160"/>
      <c r="AH133" s="1160"/>
      <c r="AI133" s="1160"/>
      <c r="AJ133" s="1160"/>
      <c r="AK133" s="1160"/>
      <c r="AL133" s="1160"/>
      <c r="AM133" s="1160"/>
    </row>
    <row r="134" spans="1:39" s="141" customFormat="1">
      <c r="A134" s="112"/>
      <c r="B134" s="157"/>
      <c r="C134" s="116"/>
      <c r="D134" s="116"/>
      <c r="E134" s="116"/>
      <c r="F134" s="116"/>
      <c r="G134" s="116"/>
      <c r="I134" s="285"/>
      <c r="J134" s="285"/>
      <c r="K134" s="285"/>
      <c r="L134" s="285"/>
      <c r="M134" s="285"/>
      <c r="N134" s="285"/>
      <c r="O134" s="285"/>
      <c r="P134" s="285"/>
      <c r="Q134" s="285"/>
      <c r="R134" s="285"/>
      <c r="S134" s="1036"/>
      <c r="T134" s="1160"/>
      <c r="U134" s="1160"/>
      <c r="V134" s="1160"/>
      <c r="W134" s="1160"/>
      <c r="X134" s="1160"/>
      <c r="Y134" s="1160"/>
      <c r="Z134" s="1160"/>
      <c r="AA134" s="1160"/>
      <c r="AB134" s="1160"/>
      <c r="AC134" s="1160"/>
      <c r="AD134" s="1160"/>
      <c r="AE134" s="1160"/>
      <c r="AF134" s="1160"/>
      <c r="AG134" s="1160"/>
      <c r="AH134" s="1160"/>
      <c r="AI134" s="1160"/>
      <c r="AJ134" s="1160"/>
      <c r="AK134" s="1160"/>
      <c r="AL134" s="1160"/>
      <c r="AM134" s="1160"/>
    </row>
    <row r="135" spans="1:39" s="141" customFormat="1">
      <c r="A135" s="112"/>
      <c r="B135" s="157"/>
      <c r="C135" s="116"/>
      <c r="D135" s="116"/>
      <c r="E135" s="116"/>
      <c r="F135" s="116"/>
      <c r="G135" s="116"/>
      <c r="I135" s="285"/>
      <c r="J135" s="285"/>
      <c r="K135" s="285"/>
      <c r="L135" s="285"/>
      <c r="M135" s="285"/>
      <c r="N135" s="285"/>
      <c r="O135" s="285"/>
      <c r="P135" s="285"/>
      <c r="Q135" s="285"/>
      <c r="R135" s="285"/>
      <c r="S135" s="1036"/>
      <c r="T135" s="1160"/>
      <c r="U135" s="1160"/>
      <c r="V135" s="1160"/>
      <c r="W135" s="1160"/>
      <c r="X135" s="1160"/>
      <c r="Y135" s="1160"/>
      <c r="Z135" s="1160"/>
      <c r="AA135" s="1160"/>
      <c r="AB135" s="1160"/>
      <c r="AC135" s="1160"/>
      <c r="AD135" s="1160"/>
      <c r="AE135" s="1160"/>
      <c r="AF135" s="1160"/>
      <c r="AG135" s="1160"/>
      <c r="AH135" s="1160"/>
      <c r="AI135" s="1160"/>
      <c r="AJ135" s="1160"/>
      <c r="AK135" s="1160"/>
      <c r="AL135" s="1160"/>
      <c r="AM135" s="1160"/>
    </row>
    <row r="136" spans="1:39" s="141" customFormat="1">
      <c r="A136" s="112"/>
      <c r="B136" s="157"/>
      <c r="C136" s="116"/>
      <c r="D136" s="116"/>
      <c r="E136" s="116"/>
      <c r="F136" s="116"/>
      <c r="G136" s="116"/>
      <c r="I136" s="285"/>
      <c r="J136" s="285"/>
      <c r="K136" s="285"/>
      <c r="L136" s="285"/>
      <c r="M136" s="285"/>
      <c r="N136" s="285"/>
      <c r="O136" s="285"/>
      <c r="P136" s="285"/>
      <c r="Q136" s="285"/>
      <c r="R136" s="285"/>
      <c r="S136" s="1036"/>
      <c r="T136" s="1160"/>
      <c r="U136" s="1160"/>
      <c r="V136" s="1160"/>
      <c r="W136" s="1160"/>
      <c r="X136" s="1160"/>
      <c r="Y136" s="1160"/>
      <c r="Z136" s="1160"/>
      <c r="AA136" s="1160"/>
      <c r="AB136" s="1160"/>
      <c r="AC136" s="1160"/>
      <c r="AD136" s="1160"/>
      <c r="AE136" s="1160"/>
      <c r="AF136" s="1160"/>
      <c r="AG136" s="1160"/>
      <c r="AH136" s="1160"/>
      <c r="AI136" s="1160"/>
      <c r="AJ136" s="1160"/>
      <c r="AK136" s="1160"/>
      <c r="AL136" s="1160"/>
      <c r="AM136" s="1160"/>
    </row>
    <row r="137" spans="1:39" s="141" customFormat="1">
      <c r="A137" s="112"/>
      <c r="B137" s="157"/>
      <c r="C137" s="116"/>
      <c r="D137" s="116"/>
      <c r="E137" s="116"/>
      <c r="F137" s="116"/>
      <c r="G137" s="116"/>
      <c r="I137" s="285"/>
      <c r="J137" s="285"/>
      <c r="K137" s="285"/>
      <c r="L137" s="285"/>
      <c r="M137" s="285"/>
      <c r="N137" s="285"/>
      <c r="O137" s="285"/>
      <c r="P137" s="285"/>
      <c r="Q137" s="285"/>
      <c r="R137" s="285"/>
      <c r="S137" s="1036"/>
      <c r="T137" s="1160"/>
      <c r="U137" s="1160"/>
      <c r="V137" s="1160"/>
      <c r="W137" s="1160"/>
      <c r="X137" s="1160"/>
      <c r="Y137" s="1160"/>
      <c r="Z137" s="1160"/>
      <c r="AA137" s="1160"/>
      <c r="AB137" s="1160"/>
      <c r="AC137" s="1160"/>
      <c r="AD137" s="1160"/>
      <c r="AE137" s="1160"/>
      <c r="AF137" s="1160"/>
      <c r="AG137" s="1160"/>
      <c r="AH137" s="1160"/>
      <c r="AI137" s="1160"/>
      <c r="AJ137" s="1160"/>
      <c r="AK137" s="1160"/>
      <c r="AL137" s="1160"/>
      <c r="AM137" s="1160"/>
    </row>
    <row r="138" spans="1:39" s="141" customFormat="1">
      <c r="A138" s="112"/>
      <c r="B138" s="157"/>
      <c r="C138" s="116"/>
      <c r="D138" s="116"/>
      <c r="E138" s="116"/>
      <c r="F138" s="116"/>
      <c r="G138" s="116"/>
      <c r="I138" s="285"/>
      <c r="J138" s="285"/>
      <c r="K138" s="285"/>
      <c r="L138" s="285"/>
      <c r="M138" s="285"/>
      <c r="N138" s="285"/>
      <c r="O138" s="285"/>
      <c r="P138" s="285"/>
      <c r="Q138" s="285"/>
      <c r="R138" s="285"/>
      <c r="S138" s="1036"/>
      <c r="T138" s="1160"/>
      <c r="U138" s="1160"/>
      <c r="V138" s="1160"/>
      <c r="W138" s="1160"/>
      <c r="X138" s="1160"/>
      <c r="Y138" s="1160"/>
      <c r="Z138" s="1160"/>
      <c r="AA138" s="1160"/>
      <c r="AB138" s="1160"/>
      <c r="AC138" s="1160"/>
      <c r="AD138" s="1160"/>
      <c r="AE138" s="1160"/>
      <c r="AF138" s="1160"/>
      <c r="AG138" s="1160"/>
      <c r="AH138" s="1160"/>
      <c r="AI138" s="1160"/>
      <c r="AJ138" s="1160"/>
      <c r="AK138" s="1160"/>
      <c r="AL138" s="1160"/>
      <c r="AM138" s="1160"/>
    </row>
    <row r="139" spans="1:39" s="141" customFormat="1">
      <c r="A139" s="112"/>
      <c r="B139" s="157"/>
      <c r="C139" s="116"/>
      <c r="D139" s="116"/>
      <c r="E139" s="116"/>
      <c r="F139" s="116"/>
      <c r="G139" s="116"/>
      <c r="I139" s="285"/>
      <c r="J139" s="285"/>
      <c r="K139" s="285"/>
      <c r="L139" s="285"/>
      <c r="M139" s="285"/>
      <c r="N139" s="285"/>
      <c r="O139" s="285"/>
      <c r="P139" s="285"/>
      <c r="Q139" s="285"/>
      <c r="R139" s="285"/>
      <c r="S139" s="1036"/>
      <c r="T139" s="1160"/>
      <c r="U139" s="1160"/>
      <c r="V139" s="1160"/>
      <c r="W139" s="1160"/>
      <c r="X139" s="1160"/>
      <c r="Y139" s="1160"/>
      <c r="Z139" s="1160"/>
      <c r="AA139" s="1160"/>
      <c r="AB139" s="1160"/>
      <c r="AC139" s="1160"/>
      <c r="AD139" s="1160"/>
      <c r="AE139" s="1160"/>
      <c r="AF139" s="1160"/>
      <c r="AG139" s="1160"/>
      <c r="AH139" s="1160"/>
      <c r="AI139" s="1160"/>
      <c r="AJ139" s="1160"/>
      <c r="AK139" s="1160"/>
      <c r="AL139" s="1160"/>
      <c r="AM139" s="1160"/>
    </row>
    <row r="140" spans="1:39" s="141" customFormat="1">
      <c r="A140" s="112"/>
      <c r="B140" s="157"/>
      <c r="C140" s="116"/>
      <c r="D140" s="116"/>
      <c r="E140" s="116"/>
      <c r="F140" s="116"/>
      <c r="G140" s="116"/>
      <c r="I140" s="285"/>
      <c r="J140" s="285"/>
      <c r="K140" s="285"/>
      <c r="L140" s="285"/>
      <c r="M140" s="285"/>
      <c r="N140" s="285"/>
      <c r="O140" s="285"/>
      <c r="P140" s="285"/>
      <c r="Q140" s="285"/>
      <c r="R140" s="285"/>
      <c r="S140" s="1036"/>
      <c r="T140" s="1160"/>
      <c r="U140" s="1160"/>
      <c r="V140" s="1160"/>
      <c r="W140" s="1160"/>
      <c r="X140" s="1160"/>
      <c r="Y140" s="1160"/>
      <c r="Z140" s="1160"/>
      <c r="AA140" s="1160"/>
      <c r="AB140" s="1160"/>
      <c r="AC140" s="1160"/>
      <c r="AD140" s="1160"/>
      <c r="AE140" s="1160"/>
      <c r="AF140" s="1160"/>
      <c r="AG140" s="1160"/>
      <c r="AH140" s="1160"/>
      <c r="AI140" s="1160"/>
      <c r="AJ140" s="1160"/>
      <c r="AK140" s="1160"/>
      <c r="AL140" s="1160"/>
      <c r="AM140" s="1160"/>
    </row>
    <row r="141" spans="1:39" s="141" customFormat="1">
      <c r="A141" s="112"/>
      <c r="B141" s="157"/>
      <c r="C141" s="116"/>
      <c r="D141" s="116"/>
      <c r="E141" s="116"/>
      <c r="F141" s="116"/>
      <c r="G141" s="116"/>
      <c r="I141" s="285"/>
      <c r="J141" s="285"/>
      <c r="K141" s="285"/>
      <c r="L141" s="285"/>
      <c r="M141" s="285"/>
      <c r="N141" s="285"/>
      <c r="O141" s="285"/>
      <c r="P141" s="285"/>
      <c r="Q141" s="285"/>
      <c r="R141" s="285"/>
      <c r="S141" s="1036"/>
      <c r="T141" s="1160"/>
      <c r="U141" s="1160"/>
      <c r="V141" s="1160"/>
      <c r="W141" s="1160"/>
      <c r="X141" s="1160"/>
      <c r="Y141" s="1160"/>
      <c r="Z141" s="1160"/>
      <c r="AA141" s="1160"/>
      <c r="AB141" s="1160"/>
      <c r="AC141" s="1160"/>
      <c r="AD141" s="1160"/>
      <c r="AE141" s="1160"/>
      <c r="AF141" s="1160"/>
      <c r="AG141" s="1160"/>
      <c r="AH141" s="1160"/>
      <c r="AI141" s="1160"/>
      <c r="AJ141" s="1160"/>
      <c r="AK141" s="1160"/>
      <c r="AL141" s="1160"/>
      <c r="AM141" s="1160"/>
    </row>
    <row r="142" spans="1:39" s="141" customFormat="1">
      <c r="A142" s="112"/>
      <c r="B142" s="157"/>
      <c r="C142" s="116"/>
      <c r="D142" s="116"/>
      <c r="E142" s="116"/>
      <c r="F142" s="116"/>
      <c r="G142" s="116"/>
      <c r="I142" s="285"/>
      <c r="J142" s="285"/>
      <c r="K142" s="285"/>
      <c r="L142" s="285"/>
      <c r="M142" s="285"/>
      <c r="N142" s="285"/>
      <c r="O142" s="285"/>
      <c r="P142" s="285"/>
      <c r="Q142" s="285"/>
      <c r="R142" s="285"/>
      <c r="S142" s="1036"/>
      <c r="T142" s="1160"/>
      <c r="U142" s="1160"/>
      <c r="V142" s="1160"/>
      <c r="W142" s="1160"/>
      <c r="X142" s="1160"/>
      <c r="Y142" s="1160"/>
      <c r="Z142" s="1160"/>
      <c r="AA142" s="1160"/>
      <c r="AB142" s="1160"/>
      <c r="AC142" s="1160"/>
      <c r="AD142" s="1160"/>
      <c r="AE142" s="1160"/>
      <c r="AF142" s="1160"/>
      <c r="AG142" s="1160"/>
      <c r="AH142" s="1160"/>
      <c r="AI142" s="1160"/>
      <c r="AJ142" s="1160"/>
      <c r="AK142" s="1160"/>
      <c r="AL142" s="1160"/>
      <c r="AM142" s="1160"/>
    </row>
    <row r="143" spans="1:39" s="141" customFormat="1">
      <c r="A143" s="112"/>
      <c r="B143" s="157"/>
      <c r="C143" s="116"/>
      <c r="D143" s="116"/>
      <c r="E143" s="116"/>
      <c r="F143" s="116"/>
      <c r="G143" s="116"/>
      <c r="I143" s="285"/>
      <c r="J143" s="285"/>
      <c r="K143" s="285"/>
      <c r="L143" s="285"/>
      <c r="M143" s="285"/>
      <c r="N143" s="285"/>
      <c r="O143" s="285"/>
      <c r="P143" s="285"/>
      <c r="Q143" s="285"/>
      <c r="R143" s="285"/>
      <c r="S143" s="1036"/>
      <c r="T143" s="1160"/>
      <c r="U143" s="1160"/>
      <c r="V143" s="1160"/>
      <c r="W143" s="1160"/>
      <c r="X143" s="1160"/>
      <c r="Y143" s="1160"/>
      <c r="Z143" s="1160"/>
      <c r="AA143" s="1160"/>
      <c r="AB143" s="1160"/>
      <c r="AC143" s="1160"/>
      <c r="AD143" s="1160"/>
      <c r="AE143" s="1160"/>
      <c r="AF143" s="1160"/>
      <c r="AG143" s="1160"/>
      <c r="AH143" s="1160"/>
      <c r="AI143" s="1160"/>
      <c r="AJ143" s="1160"/>
      <c r="AK143" s="1160"/>
      <c r="AL143" s="1160"/>
      <c r="AM143" s="1160"/>
    </row>
    <row r="144" spans="1:39" s="141" customFormat="1">
      <c r="A144" s="112"/>
      <c r="B144" s="157"/>
      <c r="C144" s="116"/>
      <c r="D144" s="116"/>
      <c r="E144" s="116"/>
      <c r="F144" s="116"/>
      <c r="G144" s="116"/>
      <c r="I144" s="285"/>
      <c r="J144" s="285"/>
      <c r="K144" s="285"/>
      <c r="L144" s="285"/>
      <c r="M144" s="285"/>
      <c r="N144" s="285"/>
      <c r="O144" s="285"/>
      <c r="P144" s="285"/>
      <c r="Q144" s="285"/>
      <c r="R144" s="285"/>
      <c r="S144" s="1036"/>
      <c r="T144" s="1160"/>
      <c r="U144" s="1160"/>
      <c r="V144" s="1160"/>
      <c r="W144" s="1160"/>
      <c r="X144" s="1160"/>
      <c r="Y144" s="1160"/>
      <c r="Z144" s="1160"/>
      <c r="AA144" s="1160"/>
      <c r="AB144" s="1160"/>
      <c r="AC144" s="1160"/>
      <c r="AD144" s="1160"/>
      <c r="AE144" s="1160"/>
      <c r="AF144" s="1160"/>
      <c r="AG144" s="1160"/>
      <c r="AH144" s="1160"/>
      <c r="AI144" s="1160"/>
      <c r="AJ144" s="1160"/>
      <c r="AK144" s="1160"/>
      <c r="AL144" s="1160"/>
      <c r="AM144" s="1160"/>
    </row>
    <row r="145" spans="1:39" s="141" customFormat="1">
      <c r="A145" s="112"/>
      <c r="B145" s="157"/>
      <c r="C145" s="116"/>
      <c r="D145" s="116"/>
      <c r="E145" s="116"/>
      <c r="F145" s="116"/>
      <c r="G145" s="116"/>
      <c r="I145" s="285"/>
      <c r="J145" s="285"/>
      <c r="K145" s="285"/>
      <c r="L145" s="285"/>
      <c r="M145" s="285"/>
      <c r="N145" s="285"/>
      <c r="O145" s="285"/>
      <c r="P145" s="285"/>
      <c r="Q145" s="285"/>
      <c r="R145" s="285"/>
      <c r="S145" s="1036"/>
      <c r="T145" s="1160"/>
      <c r="U145" s="1160"/>
      <c r="V145" s="1160"/>
      <c r="W145" s="1160"/>
      <c r="X145" s="1160"/>
      <c r="Y145" s="1160"/>
      <c r="Z145" s="1160"/>
      <c r="AA145" s="1160"/>
      <c r="AB145" s="1160"/>
      <c r="AC145" s="1160"/>
      <c r="AD145" s="1160"/>
      <c r="AE145" s="1160"/>
      <c r="AF145" s="1160"/>
      <c r="AG145" s="1160"/>
      <c r="AH145" s="1160"/>
      <c r="AI145" s="1160"/>
      <c r="AJ145" s="1160"/>
      <c r="AK145" s="1160"/>
      <c r="AL145" s="1160"/>
      <c r="AM145" s="1160"/>
    </row>
    <row r="146" spans="1:39" s="141" customFormat="1">
      <c r="A146" s="112"/>
      <c r="B146" s="157"/>
      <c r="C146" s="116"/>
      <c r="D146" s="116"/>
      <c r="E146" s="116"/>
      <c r="F146" s="116"/>
      <c r="G146" s="116"/>
      <c r="I146" s="285"/>
      <c r="J146" s="285"/>
      <c r="K146" s="285"/>
      <c r="L146" s="285"/>
      <c r="M146" s="285"/>
      <c r="N146" s="285"/>
      <c r="O146" s="285"/>
      <c r="P146" s="285"/>
      <c r="Q146" s="285"/>
      <c r="R146" s="285"/>
      <c r="S146" s="1036"/>
      <c r="T146" s="1160"/>
      <c r="U146" s="1160"/>
      <c r="V146" s="1160"/>
      <c r="W146" s="1160"/>
      <c r="X146" s="1160"/>
      <c r="Y146" s="1160"/>
      <c r="Z146" s="1160"/>
      <c r="AA146" s="1160"/>
      <c r="AB146" s="1160"/>
      <c r="AC146" s="1160"/>
      <c r="AD146" s="1160"/>
      <c r="AE146" s="1160"/>
      <c r="AF146" s="1160"/>
      <c r="AG146" s="1160"/>
      <c r="AH146" s="1160"/>
      <c r="AI146" s="1160"/>
      <c r="AJ146" s="1160"/>
      <c r="AK146" s="1160"/>
      <c r="AL146" s="1160"/>
      <c r="AM146" s="1160"/>
    </row>
    <row r="147" spans="1:39" s="141" customFormat="1">
      <c r="A147" s="112"/>
      <c r="B147" s="157"/>
      <c r="C147" s="116"/>
      <c r="D147" s="116"/>
      <c r="E147" s="116"/>
      <c r="F147" s="116"/>
      <c r="G147" s="116"/>
      <c r="I147" s="285"/>
      <c r="J147" s="285"/>
      <c r="K147" s="285"/>
      <c r="L147" s="285"/>
      <c r="M147" s="285"/>
      <c r="N147" s="285"/>
      <c r="O147" s="285"/>
      <c r="P147" s="285"/>
      <c r="Q147" s="285"/>
      <c r="R147" s="285"/>
      <c r="S147" s="1036"/>
      <c r="T147" s="1160"/>
      <c r="U147" s="1160"/>
      <c r="V147" s="1160"/>
      <c r="W147" s="1160"/>
      <c r="X147" s="1160"/>
      <c r="Y147" s="1160"/>
      <c r="Z147" s="1160"/>
      <c r="AA147" s="1160"/>
      <c r="AB147" s="1160"/>
      <c r="AC147" s="1160"/>
      <c r="AD147" s="1160"/>
      <c r="AE147" s="1160"/>
      <c r="AF147" s="1160"/>
      <c r="AG147" s="1160"/>
      <c r="AH147" s="1160"/>
      <c r="AI147" s="1160"/>
      <c r="AJ147" s="1160"/>
      <c r="AK147" s="1160"/>
      <c r="AL147" s="1160"/>
      <c r="AM147" s="1160"/>
    </row>
    <row r="148" spans="1:39" s="141" customFormat="1">
      <c r="A148" s="112"/>
      <c r="B148" s="157"/>
      <c r="C148" s="116"/>
      <c r="D148" s="116"/>
      <c r="E148" s="116"/>
      <c r="F148" s="116"/>
      <c r="G148" s="116"/>
      <c r="I148" s="285"/>
      <c r="J148" s="285"/>
      <c r="K148" s="285"/>
      <c r="L148" s="285"/>
      <c r="M148" s="285"/>
      <c r="N148" s="285"/>
      <c r="O148" s="285"/>
      <c r="P148" s="285"/>
      <c r="Q148" s="285"/>
      <c r="R148" s="285"/>
      <c r="S148" s="1036"/>
      <c r="T148" s="1160"/>
      <c r="U148" s="1160"/>
      <c r="V148" s="1160"/>
      <c r="W148" s="1160"/>
      <c r="X148" s="1160"/>
      <c r="Y148" s="1160"/>
      <c r="Z148" s="1160"/>
      <c r="AA148" s="1160"/>
      <c r="AB148" s="1160"/>
      <c r="AC148" s="1160"/>
      <c r="AD148" s="1160"/>
      <c r="AE148" s="1160"/>
      <c r="AF148" s="1160"/>
      <c r="AG148" s="1160"/>
      <c r="AH148" s="1160"/>
      <c r="AI148" s="1160"/>
      <c r="AJ148" s="1160"/>
      <c r="AK148" s="1160"/>
      <c r="AL148" s="1160"/>
      <c r="AM148" s="1160"/>
    </row>
    <row r="149" spans="1:39" s="141" customFormat="1">
      <c r="A149" s="112"/>
      <c r="B149" s="157"/>
      <c r="C149" s="116"/>
      <c r="D149" s="116"/>
      <c r="E149" s="116"/>
      <c r="F149" s="116"/>
      <c r="G149" s="116"/>
      <c r="I149" s="285"/>
      <c r="J149" s="285"/>
      <c r="K149" s="285"/>
      <c r="L149" s="285"/>
      <c r="M149" s="285"/>
      <c r="N149" s="285"/>
      <c r="O149" s="285"/>
      <c r="P149" s="285"/>
      <c r="Q149" s="285"/>
      <c r="R149" s="285"/>
      <c r="S149" s="1036"/>
      <c r="T149" s="1160"/>
      <c r="U149" s="1160"/>
      <c r="V149" s="1160"/>
      <c r="W149" s="1160"/>
      <c r="X149" s="1160"/>
      <c r="Y149" s="1160"/>
      <c r="Z149" s="1160"/>
      <c r="AA149" s="1160"/>
      <c r="AB149" s="1160"/>
      <c r="AC149" s="1160"/>
      <c r="AD149" s="1160"/>
      <c r="AE149" s="1160"/>
      <c r="AF149" s="1160"/>
      <c r="AG149" s="1160"/>
      <c r="AH149" s="1160"/>
      <c r="AI149" s="1160"/>
      <c r="AJ149" s="1160"/>
      <c r="AK149" s="1160"/>
      <c r="AL149" s="1160"/>
      <c r="AM149" s="1160"/>
    </row>
    <row r="150" spans="1:39" s="141" customFormat="1">
      <c r="A150" s="112"/>
      <c r="B150" s="157"/>
      <c r="C150" s="116"/>
      <c r="D150" s="116"/>
      <c r="E150" s="116"/>
      <c r="F150" s="116"/>
      <c r="G150" s="116"/>
      <c r="I150" s="285"/>
      <c r="J150" s="285"/>
      <c r="K150" s="285"/>
      <c r="L150" s="285"/>
      <c r="M150" s="285"/>
      <c r="N150" s="285"/>
      <c r="O150" s="285"/>
      <c r="P150" s="285"/>
      <c r="Q150" s="285"/>
      <c r="R150" s="285"/>
      <c r="S150" s="1036"/>
      <c r="T150" s="1160"/>
      <c r="U150" s="1160"/>
      <c r="V150" s="1160"/>
      <c r="W150" s="1160"/>
      <c r="X150" s="1160"/>
      <c r="Y150" s="1160"/>
      <c r="Z150" s="1160"/>
      <c r="AA150" s="1160"/>
      <c r="AB150" s="1160"/>
      <c r="AC150" s="1160"/>
      <c r="AD150" s="1160"/>
      <c r="AE150" s="1160"/>
      <c r="AF150" s="1160"/>
      <c r="AG150" s="1160"/>
      <c r="AH150" s="1160"/>
      <c r="AI150" s="1160"/>
      <c r="AJ150" s="1160"/>
      <c r="AK150" s="1160"/>
      <c r="AL150" s="1160"/>
      <c r="AM150" s="1160"/>
    </row>
    <row r="151" spans="1:39" s="141" customFormat="1">
      <c r="A151" s="112"/>
      <c r="B151" s="157"/>
      <c r="C151" s="116"/>
      <c r="D151" s="116"/>
      <c r="E151" s="116"/>
      <c r="F151" s="116"/>
      <c r="G151" s="116"/>
      <c r="I151" s="285"/>
      <c r="J151" s="285"/>
      <c r="K151" s="285"/>
      <c r="L151" s="285"/>
      <c r="M151" s="285"/>
      <c r="N151" s="285"/>
      <c r="O151" s="285"/>
      <c r="P151" s="285"/>
      <c r="Q151" s="285"/>
      <c r="R151" s="285"/>
      <c r="S151" s="1036"/>
      <c r="T151" s="1160"/>
      <c r="U151" s="1160"/>
      <c r="V151" s="1160"/>
      <c r="W151" s="1160"/>
      <c r="X151" s="1160"/>
      <c r="Y151" s="1160"/>
      <c r="Z151" s="1160"/>
      <c r="AA151" s="1160"/>
      <c r="AB151" s="1160"/>
      <c r="AC151" s="1160"/>
      <c r="AD151" s="1160"/>
      <c r="AE151" s="1160"/>
      <c r="AF151" s="1160"/>
      <c r="AG151" s="1160"/>
      <c r="AH151" s="1160"/>
      <c r="AI151" s="1160"/>
      <c r="AJ151" s="1160"/>
      <c r="AK151" s="1160"/>
      <c r="AL151" s="1160"/>
      <c r="AM151" s="1160"/>
    </row>
    <row r="152" spans="1:39" s="141" customFormat="1">
      <c r="A152" s="112"/>
      <c r="B152" s="157"/>
      <c r="C152" s="116"/>
      <c r="D152" s="116"/>
      <c r="E152" s="116"/>
      <c r="F152" s="116"/>
      <c r="G152" s="116"/>
      <c r="I152" s="285"/>
      <c r="J152" s="285"/>
      <c r="K152" s="285"/>
      <c r="L152" s="285"/>
      <c r="M152" s="285"/>
      <c r="N152" s="285"/>
      <c r="O152" s="285"/>
      <c r="P152" s="285"/>
      <c r="Q152" s="285"/>
      <c r="R152" s="285"/>
      <c r="S152" s="1036"/>
      <c r="T152" s="1160"/>
      <c r="U152" s="1160"/>
      <c r="V152" s="1160"/>
      <c r="W152" s="1160"/>
      <c r="X152" s="1160"/>
      <c r="Y152" s="1160"/>
      <c r="Z152" s="1160"/>
      <c r="AA152" s="1160"/>
      <c r="AB152" s="1160"/>
      <c r="AC152" s="1160"/>
      <c r="AD152" s="1160"/>
      <c r="AE152" s="1160"/>
      <c r="AF152" s="1160"/>
      <c r="AG152" s="1160"/>
      <c r="AH152" s="1160"/>
      <c r="AI152" s="1160"/>
      <c r="AJ152" s="1160"/>
      <c r="AK152" s="1160"/>
      <c r="AL152" s="1160"/>
      <c r="AM152" s="1160"/>
    </row>
    <row r="153" spans="1:39" s="141" customFormat="1">
      <c r="A153" s="112"/>
      <c r="B153" s="157"/>
      <c r="C153" s="116"/>
      <c r="D153" s="116"/>
      <c r="E153" s="116"/>
      <c r="F153" s="116"/>
      <c r="G153" s="116"/>
      <c r="I153" s="285"/>
      <c r="J153" s="285"/>
      <c r="K153" s="285"/>
      <c r="L153" s="285"/>
      <c r="M153" s="285"/>
      <c r="N153" s="285"/>
      <c r="O153" s="285"/>
      <c r="P153" s="285"/>
      <c r="Q153" s="285"/>
      <c r="R153" s="285"/>
      <c r="S153" s="1036"/>
      <c r="T153" s="1160"/>
      <c r="U153" s="1160"/>
      <c r="V153" s="1160"/>
      <c r="W153" s="1160"/>
      <c r="X153" s="1160"/>
      <c r="Y153" s="1160"/>
      <c r="Z153" s="1160"/>
      <c r="AA153" s="1160"/>
      <c r="AB153" s="1160"/>
      <c r="AC153" s="1160"/>
      <c r="AD153" s="1160"/>
      <c r="AE153" s="1160"/>
      <c r="AF153" s="1160"/>
      <c r="AG153" s="1160"/>
      <c r="AH153" s="1160"/>
      <c r="AI153" s="1160"/>
      <c r="AJ153" s="1160"/>
      <c r="AK153" s="1160"/>
      <c r="AL153" s="1160"/>
      <c r="AM153" s="1160"/>
    </row>
    <row r="154" spans="1:39" s="141" customFormat="1">
      <c r="A154" s="112"/>
      <c r="B154" s="157"/>
      <c r="C154" s="116"/>
      <c r="D154" s="116"/>
      <c r="E154" s="116"/>
      <c r="F154" s="116"/>
      <c r="G154" s="116"/>
      <c r="I154" s="285"/>
      <c r="J154" s="285"/>
      <c r="K154" s="285"/>
      <c r="L154" s="285"/>
      <c r="M154" s="285"/>
      <c r="N154" s="285"/>
      <c r="O154" s="285"/>
      <c r="P154" s="285"/>
      <c r="Q154" s="285"/>
      <c r="R154" s="285"/>
      <c r="S154" s="1036"/>
      <c r="T154" s="1160"/>
      <c r="U154" s="1160"/>
      <c r="V154" s="1160"/>
      <c r="W154" s="1160"/>
      <c r="X154" s="1160"/>
      <c r="Y154" s="1160"/>
      <c r="Z154" s="1160"/>
      <c r="AA154" s="1160"/>
      <c r="AB154" s="1160"/>
      <c r="AC154" s="1160"/>
      <c r="AD154" s="1160"/>
      <c r="AE154" s="1160"/>
      <c r="AF154" s="1160"/>
      <c r="AG154" s="1160"/>
      <c r="AH154" s="1160"/>
      <c r="AI154" s="1160"/>
      <c r="AJ154" s="1160"/>
      <c r="AK154" s="1160"/>
      <c r="AL154" s="1160"/>
      <c r="AM154" s="1160"/>
    </row>
    <row r="155" spans="1:39" s="141" customFormat="1">
      <c r="A155" s="112"/>
      <c r="B155" s="157"/>
      <c r="C155" s="116"/>
      <c r="D155" s="116"/>
      <c r="E155" s="116"/>
      <c r="F155" s="116"/>
      <c r="G155" s="116"/>
      <c r="I155" s="285"/>
      <c r="J155" s="285"/>
      <c r="K155" s="285"/>
      <c r="L155" s="285"/>
      <c r="M155" s="285"/>
      <c r="N155" s="285"/>
      <c r="O155" s="285"/>
      <c r="P155" s="285"/>
      <c r="Q155" s="285"/>
      <c r="R155" s="285"/>
      <c r="S155" s="1036"/>
      <c r="T155" s="1160"/>
      <c r="U155" s="1160"/>
      <c r="V155" s="1160"/>
      <c r="W155" s="1160"/>
      <c r="X155" s="1160"/>
      <c r="Y155" s="1160"/>
      <c r="Z155" s="1160"/>
      <c r="AA155" s="1160"/>
      <c r="AB155" s="1160"/>
      <c r="AC155" s="1160"/>
      <c r="AD155" s="1160"/>
      <c r="AE155" s="1160"/>
      <c r="AF155" s="1160"/>
      <c r="AG155" s="1160"/>
      <c r="AH155" s="1160"/>
      <c r="AI155" s="1160"/>
      <c r="AJ155" s="1160"/>
      <c r="AK155" s="1160"/>
      <c r="AL155" s="1160"/>
      <c r="AM155" s="1160"/>
    </row>
    <row r="156" spans="1:39" s="141" customFormat="1">
      <c r="A156" s="112"/>
      <c r="B156" s="157"/>
      <c r="C156" s="116"/>
      <c r="D156" s="116"/>
      <c r="E156" s="116"/>
      <c r="F156" s="116"/>
      <c r="G156" s="116"/>
      <c r="I156" s="285"/>
      <c r="J156" s="285"/>
      <c r="K156" s="285"/>
      <c r="L156" s="285"/>
      <c r="M156" s="285"/>
      <c r="N156" s="285"/>
      <c r="O156" s="285"/>
      <c r="P156" s="285"/>
      <c r="Q156" s="285"/>
      <c r="R156" s="285"/>
      <c r="S156" s="1036"/>
      <c r="T156" s="1160"/>
      <c r="U156" s="1160"/>
      <c r="V156" s="1160"/>
      <c r="W156" s="1160"/>
      <c r="X156" s="1160"/>
      <c r="Y156" s="1160"/>
      <c r="Z156" s="1160"/>
      <c r="AA156" s="1160"/>
      <c r="AB156" s="1160"/>
      <c r="AC156" s="1160"/>
      <c r="AD156" s="1160"/>
      <c r="AE156" s="1160"/>
      <c r="AF156" s="1160"/>
      <c r="AG156" s="1160"/>
      <c r="AH156" s="1160"/>
      <c r="AI156" s="1160"/>
      <c r="AJ156" s="1160"/>
      <c r="AK156" s="1160"/>
      <c r="AL156" s="1160"/>
      <c r="AM156" s="1160"/>
    </row>
    <row r="157" spans="1:39" s="141" customFormat="1">
      <c r="A157" s="112"/>
      <c r="B157" s="157"/>
      <c r="C157" s="116"/>
      <c r="D157" s="116"/>
      <c r="E157" s="116"/>
      <c r="F157" s="116"/>
      <c r="G157" s="116"/>
      <c r="I157" s="285"/>
      <c r="J157" s="285"/>
      <c r="K157" s="285"/>
      <c r="L157" s="285"/>
      <c r="M157" s="285"/>
      <c r="N157" s="285"/>
      <c r="O157" s="285"/>
      <c r="P157" s="285"/>
      <c r="Q157" s="285"/>
      <c r="R157" s="285"/>
      <c r="S157" s="1036"/>
      <c r="T157" s="1160"/>
      <c r="U157" s="1160"/>
      <c r="V157" s="1160"/>
      <c r="W157" s="1160"/>
      <c r="X157" s="1160"/>
      <c r="Y157" s="1160"/>
      <c r="Z157" s="1160"/>
      <c r="AA157" s="1160"/>
      <c r="AB157" s="1160"/>
      <c r="AC157" s="1160"/>
      <c r="AD157" s="1160"/>
      <c r="AE157" s="1160"/>
      <c r="AF157" s="1160"/>
      <c r="AG157" s="1160"/>
      <c r="AH157" s="1160"/>
      <c r="AI157" s="1160"/>
      <c r="AJ157" s="1160"/>
      <c r="AK157" s="1160"/>
      <c r="AL157" s="1160"/>
      <c r="AM157" s="1160"/>
    </row>
    <row r="158" spans="1:39" s="141" customFormat="1">
      <c r="A158" s="112"/>
      <c r="B158" s="157"/>
      <c r="C158" s="116"/>
      <c r="D158" s="116"/>
      <c r="E158" s="116"/>
      <c r="F158" s="116"/>
      <c r="G158" s="116"/>
      <c r="I158" s="285"/>
      <c r="J158" s="285"/>
      <c r="K158" s="285"/>
      <c r="L158" s="285"/>
      <c r="M158" s="285"/>
      <c r="N158" s="285"/>
      <c r="O158" s="285"/>
      <c r="P158" s="285"/>
      <c r="Q158" s="285"/>
      <c r="R158" s="285"/>
      <c r="S158" s="1036"/>
      <c r="T158" s="1160"/>
      <c r="U158" s="1160"/>
      <c r="V158" s="1160"/>
      <c r="W158" s="1160"/>
      <c r="X158" s="1160"/>
      <c r="Y158" s="1160"/>
      <c r="Z158" s="1160"/>
      <c r="AA158" s="1160"/>
      <c r="AB158" s="1160"/>
      <c r="AC158" s="1160"/>
      <c r="AD158" s="1160"/>
      <c r="AE158" s="1160"/>
      <c r="AF158" s="1160"/>
      <c r="AG158" s="1160"/>
      <c r="AH158" s="1160"/>
      <c r="AI158" s="1160"/>
      <c r="AJ158" s="1160"/>
      <c r="AK158" s="1160"/>
      <c r="AL158" s="1160"/>
      <c r="AM158" s="1160"/>
    </row>
    <row r="159" spans="1:39" s="141" customFormat="1">
      <c r="A159" s="112"/>
      <c r="B159" s="157"/>
      <c r="C159" s="116"/>
      <c r="D159" s="116"/>
      <c r="E159" s="116"/>
      <c r="F159" s="116"/>
      <c r="G159" s="116"/>
      <c r="I159" s="285"/>
      <c r="J159" s="285"/>
      <c r="K159" s="285"/>
      <c r="L159" s="285"/>
      <c r="M159" s="285"/>
      <c r="N159" s="285"/>
      <c r="O159" s="285"/>
      <c r="P159" s="285"/>
      <c r="Q159" s="285"/>
      <c r="R159" s="285"/>
      <c r="S159" s="1036"/>
      <c r="T159" s="1160"/>
      <c r="U159" s="1160"/>
      <c r="V159" s="1160"/>
      <c r="W159" s="1160"/>
      <c r="X159" s="1160"/>
      <c r="Y159" s="1160"/>
      <c r="Z159" s="1160"/>
      <c r="AA159" s="1160"/>
      <c r="AB159" s="1160"/>
      <c r="AC159" s="1160"/>
      <c r="AD159" s="1160"/>
      <c r="AE159" s="1160"/>
      <c r="AF159" s="1160"/>
      <c r="AG159" s="1160"/>
      <c r="AH159" s="1160"/>
      <c r="AI159" s="1160"/>
      <c r="AJ159" s="1160"/>
      <c r="AK159" s="1160"/>
      <c r="AL159" s="1160"/>
      <c r="AM159" s="1160"/>
    </row>
    <row r="160" spans="1:39" s="141" customFormat="1">
      <c r="A160" s="112"/>
      <c r="B160" s="157"/>
      <c r="C160" s="116"/>
      <c r="D160" s="116"/>
      <c r="E160" s="116"/>
      <c r="F160" s="116"/>
      <c r="G160" s="116"/>
      <c r="I160" s="285"/>
      <c r="J160" s="285"/>
      <c r="K160" s="285"/>
      <c r="L160" s="285"/>
      <c r="M160" s="285"/>
      <c r="N160" s="285"/>
      <c r="O160" s="285"/>
      <c r="P160" s="285"/>
      <c r="Q160" s="285"/>
      <c r="R160" s="285"/>
      <c r="S160" s="1036"/>
      <c r="T160" s="1160"/>
      <c r="U160" s="1160"/>
      <c r="V160" s="1160"/>
      <c r="W160" s="1160"/>
      <c r="X160" s="1160"/>
      <c r="Y160" s="1160"/>
      <c r="Z160" s="1160"/>
      <c r="AA160" s="1160"/>
      <c r="AB160" s="1160"/>
      <c r="AC160" s="1160"/>
      <c r="AD160" s="1160"/>
      <c r="AE160" s="1160"/>
      <c r="AF160" s="1160"/>
      <c r="AG160" s="1160"/>
      <c r="AH160" s="1160"/>
      <c r="AI160" s="1160"/>
      <c r="AJ160" s="1160"/>
      <c r="AK160" s="1160"/>
      <c r="AL160" s="1160"/>
      <c r="AM160" s="1160"/>
    </row>
    <row r="161" spans="1:39" s="141" customFormat="1">
      <c r="A161" s="112"/>
      <c r="B161" s="157"/>
      <c r="C161" s="116"/>
      <c r="D161" s="116"/>
      <c r="E161" s="116"/>
      <c r="F161" s="116"/>
      <c r="G161" s="116"/>
      <c r="I161" s="285"/>
      <c r="J161" s="285"/>
      <c r="K161" s="285"/>
      <c r="L161" s="285"/>
      <c r="M161" s="285"/>
      <c r="N161" s="285"/>
      <c r="O161" s="285"/>
      <c r="P161" s="285"/>
      <c r="Q161" s="285"/>
      <c r="R161" s="285"/>
      <c r="S161" s="1036"/>
      <c r="T161" s="1160"/>
      <c r="U161" s="1160"/>
      <c r="V161" s="1160"/>
      <c r="W161" s="1160"/>
      <c r="X161" s="1160"/>
      <c r="Y161" s="1160"/>
      <c r="Z161" s="1160"/>
      <c r="AA161" s="1160"/>
      <c r="AB161" s="1160"/>
      <c r="AC161" s="1160"/>
      <c r="AD161" s="1160"/>
      <c r="AE161" s="1160"/>
      <c r="AF161" s="1160"/>
      <c r="AG161" s="1160"/>
      <c r="AH161" s="1160"/>
      <c r="AI161" s="1160"/>
      <c r="AJ161" s="1160"/>
      <c r="AK161" s="1160"/>
      <c r="AL161" s="1160"/>
      <c r="AM161" s="1160"/>
    </row>
    <row r="162" spans="1:39" s="141" customFormat="1">
      <c r="A162" s="112"/>
      <c r="B162" s="157"/>
      <c r="C162" s="116"/>
      <c r="D162" s="116"/>
      <c r="E162" s="116"/>
      <c r="F162" s="116"/>
      <c r="G162" s="116"/>
      <c r="I162" s="285"/>
      <c r="J162" s="285"/>
      <c r="K162" s="285"/>
      <c r="L162" s="285"/>
      <c r="M162" s="285"/>
      <c r="N162" s="285"/>
      <c r="O162" s="285"/>
      <c r="P162" s="285"/>
      <c r="Q162" s="285"/>
      <c r="R162" s="285"/>
      <c r="S162" s="1036"/>
      <c r="T162" s="1160"/>
      <c r="U162" s="1160"/>
      <c r="V162" s="1160"/>
      <c r="W162" s="1160"/>
      <c r="X162" s="1160"/>
      <c r="Y162" s="1160"/>
      <c r="Z162" s="1160"/>
      <c r="AA162" s="1160"/>
      <c r="AB162" s="1160"/>
      <c r="AC162" s="1160"/>
      <c r="AD162" s="1160"/>
      <c r="AE162" s="1160"/>
      <c r="AF162" s="1160"/>
      <c r="AG162" s="1160"/>
      <c r="AH162" s="1160"/>
      <c r="AI162" s="1160"/>
      <c r="AJ162" s="1160"/>
      <c r="AK162" s="1160"/>
      <c r="AL162" s="1160"/>
      <c r="AM162" s="1160"/>
    </row>
    <row r="163" spans="1:39" s="141" customFormat="1">
      <c r="A163" s="112"/>
      <c r="B163" s="157"/>
      <c r="C163" s="116"/>
      <c r="D163" s="116"/>
      <c r="E163" s="116"/>
      <c r="F163" s="116"/>
      <c r="G163" s="116"/>
      <c r="I163" s="285"/>
      <c r="J163" s="285"/>
      <c r="K163" s="285"/>
      <c r="L163" s="285"/>
      <c r="M163" s="285"/>
      <c r="N163" s="285"/>
      <c r="O163" s="285"/>
      <c r="P163" s="285"/>
      <c r="Q163" s="285"/>
      <c r="R163" s="285"/>
      <c r="S163" s="1036"/>
      <c r="T163" s="1160"/>
      <c r="U163" s="1160"/>
      <c r="V163" s="1160"/>
      <c r="W163" s="1160"/>
      <c r="X163" s="1160"/>
      <c r="Y163" s="1160"/>
      <c r="Z163" s="1160"/>
      <c r="AA163" s="1160"/>
      <c r="AB163" s="1160"/>
      <c r="AC163" s="1160"/>
      <c r="AD163" s="1160"/>
      <c r="AE163" s="1160"/>
      <c r="AF163" s="1160"/>
      <c r="AG163" s="1160"/>
      <c r="AH163" s="1160"/>
      <c r="AI163" s="1160"/>
      <c r="AJ163" s="1160"/>
      <c r="AK163" s="1160"/>
      <c r="AL163" s="1160"/>
      <c r="AM163" s="1160"/>
    </row>
    <row r="164" spans="1:39" s="141" customFormat="1">
      <c r="A164" s="112"/>
      <c r="B164" s="157"/>
      <c r="C164" s="116"/>
      <c r="D164" s="116"/>
      <c r="E164" s="116"/>
      <c r="F164" s="116"/>
      <c r="G164" s="116"/>
      <c r="I164" s="285"/>
      <c r="J164" s="285"/>
      <c r="K164" s="285"/>
      <c r="L164" s="285"/>
      <c r="M164" s="285"/>
      <c r="N164" s="285"/>
      <c r="O164" s="285"/>
      <c r="P164" s="285"/>
      <c r="Q164" s="285"/>
      <c r="R164" s="285"/>
      <c r="S164" s="1036"/>
      <c r="T164" s="1160"/>
      <c r="U164" s="1160"/>
      <c r="V164" s="1160"/>
      <c r="W164" s="1160"/>
      <c r="X164" s="1160"/>
      <c r="Y164" s="1160"/>
      <c r="Z164" s="1160"/>
      <c r="AA164" s="1160"/>
      <c r="AB164" s="1160"/>
      <c r="AC164" s="1160"/>
      <c r="AD164" s="1160"/>
      <c r="AE164" s="1160"/>
      <c r="AF164" s="1160"/>
      <c r="AG164" s="1160"/>
      <c r="AH164" s="1160"/>
      <c r="AI164" s="1160"/>
      <c r="AJ164" s="1160"/>
      <c r="AK164" s="1160"/>
      <c r="AL164" s="1160"/>
      <c r="AM164" s="1160"/>
    </row>
    <row r="165" spans="1:39" s="141" customFormat="1">
      <c r="A165" s="112"/>
      <c r="B165" s="157"/>
      <c r="C165" s="116"/>
      <c r="D165" s="116"/>
      <c r="E165" s="116"/>
      <c r="F165" s="116"/>
      <c r="G165" s="116"/>
      <c r="I165" s="285"/>
      <c r="J165" s="285"/>
      <c r="K165" s="285"/>
      <c r="L165" s="285"/>
      <c r="M165" s="285"/>
      <c r="N165" s="285"/>
      <c r="O165" s="285"/>
      <c r="P165" s="285"/>
      <c r="Q165" s="285"/>
      <c r="R165" s="285"/>
      <c r="S165" s="1036"/>
      <c r="T165" s="1160"/>
      <c r="U165" s="1160"/>
      <c r="V165" s="1160"/>
      <c r="W165" s="1160"/>
      <c r="X165" s="1160"/>
      <c r="Y165" s="1160"/>
      <c r="Z165" s="1160"/>
      <c r="AA165" s="1160"/>
      <c r="AB165" s="1160"/>
      <c r="AC165" s="1160"/>
      <c r="AD165" s="1160"/>
      <c r="AE165" s="1160"/>
      <c r="AF165" s="1160"/>
      <c r="AG165" s="1160"/>
      <c r="AH165" s="1160"/>
      <c r="AI165" s="1160"/>
      <c r="AJ165" s="1160"/>
      <c r="AK165" s="1160"/>
      <c r="AL165" s="1160"/>
      <c r="AM165" s="1160"/>
    </row>
    <row r="166" spans="1:39" s="141" customFormat="1">
      <c r="A166" s="112"/>
      <c r="B166" s="157"/>
      <c r="C166" s="116"/>
      <c r="D166" s="116"/>
      <c r="E166" s="116"/>
      <c r="F166" s="116"/>
      <c r="G166" s="116"/>
      <c r="I166" s="285"/>
      <c r="J166" s="285"/>
      <c r="K166" s="285"/>
      <c r="L166" s="285"/>
      <c r="M166" s="285"/>
      <c r="N166" s="285"/>
      <c r="O166" s="285"/>
      <c r="P166" s="285"/>
      <c r="Q166" s="285"/>
      <c r="R166" s="285"/>
      <c r="S166" s="1036"/>
      <c r="T166" s="1160"/>
      <c r="U166" s="1160"/>
      <c r="V166" s="1160"/>
      <c r="W166" s="1160"/>
      <c r="X166" s="1160"/>
      <c r="Y166" s="1160"/>
      <c r="Z166" s="1160"/>
      <c r="AA166" s="1160"/>
      <c r="AB166" s="1160"/>
      <c r="AC166" s="1160"/>
      <c r="AD166" s="1160"/>
      <c r="AE166" s="1160"/>
      <c r="AF166" s="1160"/>
      <c r="AG166" s="1160"/>
      <c r="AH166" s="1160"/>
      <c r="AI166" s="1160"/>
      <c r="AJ166" s="1160"/>
      <c r="AK166" s="1160"/>
      <c r="AL166" s="1160"/>
      <c r="AM166" s="1160"/>
    </row>
    <row r="167" spans="1:39" s="141" customFormat="1">
      <c r="A167" s="112"/>
      <c r="B167" s="157"/>
      <c r="C167" s="116"/>
      <c r="D167" s="116"/>
      <c r="E167" s="116"/>
      <c r="F167" s="116"/>
      <c r="G167" s="116"/>
      <c r="I167" s="285"/>
      <c r="J167" s="285"/>
      <c r="K167" s="285"/>
      <c r="L167" s="285"/>
      <c r="M167" s="285"/>
      <c r="N167" s="285"/>
      <c r="O167" s="285"/>
      <c r="P167" s="285"/>
      <c r="Q167" s="285"/>
      <c r="R167" s="285"/>
      <c r="S167" s="1036"/>
      <c r="T167" s="1160"/>
      <c r="U167" s="1160"/>
      <c r="V167" s="1160"/>
      <c r="W167" s="1160"/>
      <c r="X167" s="1160"/>
      <c r="Y167" s="1160"/>
      <c r="Z167" s="1160"/>
      <c r="AA167" s="1160"/>
      <c r="AB167" s="1160"/>
      <c r="AC167" s="1160"/>
      <c r="AD167" s="1160"/>
      <c r="AE167" s="1160"/>
      <c r="AF167" s="1160"/>
      <c r="AG167" s="1160"/>
      <c r="AH167" s="1160"/>
      <c r="AI167" s="1160"/>
      <c r="AJ167" s="1160"/>
      <c r="AK167" s="1160"/>
      <c r="AL167" s="1160"/>
      <c r="AM167" s="1160"/>
    </row>
    <row r="168" spans="1:39" s="141" customFormat="1">
      <c r="A168" s="112"/>
      <c r="B168" s="157"/>
      <c r="C168" s="116"/>
      <c r="D168" s="116"/>
      <c r="E168" s="116"/>
      <c r="F168" s="116"/>
      <c r="G168" s="116"/>
      <c r="I168" s="285"/>
      <c r="J168" s="285"/>
      <c r="K168" s="285"/>
      <c r="L168" s="285"/>
      <c r="M168" s="285"/>
      <c r="N168" s="285"/>
      <c r="O168" s="285"/>
      <c r="P168" s="285"/>
      <c r="Q168" s="285"/>
      <c r="R168" s="285"/>
      <c r="S168" s="1036"/>
      <c r="T168" s="1160"/>
      <c r="U168" s="1160"/>
      <c r="V168" s="1160"/>
      <c r="W168" s="1160"/>
      <c r="X168" s="1160"/>
      <c r="Y168" s="1160"/>
      <c r="Z168" s="1160"/>
      <c r="AA168" s="1160"/>
      <c r="AB168" s="1160"/>
      <c r="AC168" s="1160"/>
      <c r="AD168" s="1160"/>
      <c r="AE168" s="1160"/>
      <c r="AF168" s="1160"/>
      <c r="AG168" s="1160"/>
      <c r="AH168" s="1160"/>
      <c r="AI168" s="1160"/>
      <c r="AJ168" s="1160"/>
      <c r="AK168" s="1160"/>
      <c r="AL168" s="1160"/>
      <c r="AM168" s="1160"/>
    </row>
    <row r="169" spans="1:39" s="141" customFormat="1">
      <c r="A169" s="112"/>
      <c r="B169" s="157"/>
      <c r="C169" s="116"/>
      <c r="D169" s="116"/>
      <c r="E169" s="116"/>
      <c r="F169" s="116"/>
      <c r="G169" s="116"/>
      <c r="I169" s="285"/>
      <c r="J169" s="285"/>
      <c r="K169" s="285"/>
      <c r="L169" s="285"/>
      <c r="M169" s="285"/>
      <c r="N169" s="285"/>
      <c r="O169" s="285"/>
      <c r="P169" s="285"/>
      <c r="Q169" s="285"/>
      <c r="R169" s="285"/>
      <c r="S169" s="1036"/>
      <c r="T169" s="1160"/>
      <c r="U169" s="1160"/>
      <c r="V169" s="1160"/>
      <c r="W169" s="1160"/>
      <c r="X169" s="1160"/>
      <c r="Y169" s="1160"/>
      <c r="Z169" s="1160"/>
      <c r="AA169" s="1160"/>
      <c r="AB169" s="1160"/>
      <c r="AC169" s="1160"/>
      <c r="AD169" s="1160"/>
      <c r="AE169" s="1160"/>
      <c r="AF169" s="1160"/>
      <c r="AG169" s="1160"/>
      <c r="AH169" s="1160"/>
      <c r="AI169" s="1160"/>
      <c r="AJ169" s="1160"/>
      <c r="AK169" s="1160"/>
      <c r="AL169" s="1160"/>
      <c r="AM169" s="1160"/>
    </row>
    <row r="170" spans="1:39" s="141" customFormat="1">
      <c r="A170" s="112"/>
      <c r="B170" s="157"/>
      <c r="C170" s="116"/>
      <c r="D170" s="116"/>
      <c r="E170" s="116"/>
      <c r="F170" s="116"/>
      <c r="G170" s="116"/>
      <c r="I170" s="285"/>
      <c r="J170" s="285"/>
      <c r="K170" s="285"/>
      <c r="L170" s="285"/>
      <c r="M170" s="285"/>
      <c r="N170" s="285"/>
      <c r="O170" s="285"/>
      <c r="P170" s="285"/>
      <c r="Q170" s="285"/>
      <c r="R170" s="285"/>
      <c r="S170" s="1036"/>
      <c r="T170" s="1160"/>
      <c r="U170" s="1160"/>
      <c r="V170" s="1160"/>
      <c r="W170" s="1160"/>
      <c r="X170" s="1160"/>
      <c r="Y170" s="1160"/>
      <c r="Z170" s="1160"/>
      <c r="AA170" s="1160"/>
      <c r="AB170" s="1160"/>
      <c r="AC170" s="1160"/>
      <c r="AD170" s="1160"/>
      <c r="AE170" s="1160"/>
      <c r="AF170" s="1160"/>
      <c r="AG170" s="1160"/>
      <c r="AH170" s="1160"/>
      <c r="AI170" s="1160"/>
      <c r="AJ170" s="1160"/>
      <c r="AK170" s="1160"/>
      <c r="AL170" s="1160"/>
      <c r="AM170" s="1160"/>
    </row>
    <row r="171" spans="1:39" s="141" customFormat="1">
      <c r="A171" s="112"/>
      <c r="B171" s="157"/>
      <c r="C171" s="116"/>
      <c r="D171" s="116"/>
      <c r="E171" s="116"/>
      <c r="F171" s="116"/>
      <c r="G171" s="116"/>
      <c r="I171" s="285"/>
      <c r="J171" s="285"/>
      <c r="K171" s="285"/>
      <c r="L171" s="285"/>
      <c r="M171" s="285"/>
      <c r="N171" s="285"/>
      <c r="O171" s="285"/>
      <c r="P171" s="285"/>
      <c r="Q171" s="285"/>
      <c r="R171" s="285"/>
      <c r="S171" s="1036"/>
      <c r="T171" s="1160"/>
      <c r="U171" s="1160"/>
      <c r="V171" s="1160"/>
      <c r="W171" s="1160"/>
      <c r="X171" s="1160"/>
      <c r="Y171" s="1160"/>
      <c r="Z171" s="1160"/>
      <c r="AA171" s="1160"/>
      <c r="AB171" s="1160"/>
      <c r="AC171" s="1160"/>
      <c r="AD171" s="1160"/>
      <c r="AE171" s="1160"/>
      <c r="AF171" s="1160"/>
      <c r="AG171" s="1160"/>
      <c r="AH171" s="1160"/>
      <c r="AI171" s="1160"/>
      <c r="AJ171" s="1160"/>
      <c r="AK171" s="1160"/>
      <c r="AL171" s="1160"/>
      <c r="AM171" s="1160"/>
    </row>
    <row r="172" spans="1:39" s="141" customFormat="1">
      <c r="A172" s="112"/>
      <c r="B172" s="157"/>
      <c r="C172" s="116"/>
      <c r="D172" s="116"/>
      <c r="E172" s="116"/>
      <c r="F172" s="116"/>
      <c r="G172" s="116"/>
      <c r="I172" s="285"/>
      <c r="J172" s="285"/>
      <c r="K172" s="285"/>
      <c r="L172" s="285"/>
      <c r="M172" s="285"/>
      <c r="N172" s="285"/>
      <c r="O172" s="285"/>
      <c r="P172" s="285"/>
      <c r="Q172" s="285"/>
      <c r="R172" s="285"/>
      <c r="S172" s="1036"/>
      <c r="T172" s="1160"/>
      <c r="U172" s="1160"/>
      <c r="V172" s="1160"/>
      <c r="W172" s="1160"/>
      <c r="X172" s="1160"/>
      <c r="Y172" s="1160"/>
      <c r="Z172" s="1160"/>
      <c r="AA172" s="1160"/>
      <c r="AB172" s="1160"/>
      <c r="AC172" s="1160"/>
      <c r="AD172" s="1160"/>
      <c r="AE172" s="1160"/>
      <c r="AF172" s="1160"/>
      <c r="AG172" s="1160"/>
      <c r="AH172" s="1160"/>
      <c r="AI172" s="1160"/>
      <c r="AJ172" s="1160"/>
      <c r="AK172" s="1160"/>
      <c r="AL172" s="1160"/>
      <c r="AM172" s="1160"/>
    </row>
    <row r="173" spans="1:39" s="141" customFormat="1">
      <c r="A173" s="112"/>
      <c r="B173" s="157"/>
      <c r="C173" s="116"/>
      <c r="D173" s="116"/>
      <c r="E173" s="116"/>
      <c r="F173" s="116"/>
      <c r="G173" s="116"/>
      <c r="I173" s="285"/>
      <c r="J173" s="285"/>
      <c r="K173" s="285"/>
      <c r="L173" s="285"/>
      <c r="M173" s="285"/>
      <c r="N173" s="285"/>
      <c r="O173" s="285"/>
      <c r="P173" s="285"/>
      <c r="Q173" s="285"/>
      <c r="R173" s="285"/>
      <c r="S173" s="1036"/>
      <c r="T173" s="1160"/>
      <c r="U173" s="1160"/>
      <c r="V173" s="1160"/>
      <c r="W173" s="1160"/>
      <c r="X173" s="1160"/>
      <c r="Y173" s="1160"/>
      <c r="Z173" s="1160"/>
      <c r="AA173" s="1160"/>
      <c r="AB173" s="1160"/>
      <c r="AC173" s="1160"/>
      <c r="AD173" s="1160"/>
      <c r="AE173" s="1160"/>
      <c r="AF173" s="1160"/>
      <c r="AG173" s="1160"/>
      <c r="AH173" s="1160"/>
      <c r="AI173" s="1160"/>
      <c r="AJ173" s="1160"/>
      <c r="AK173" s="1160"/>
      <c r="AL173" s="1160"/>
      <c r="AM173" s="1160"/>
    </row>
    <row r="174" spans="1:39" s="141" customFormat="1">
      <c r="A174" s="112"/>
      <c r="B174" s="157"/>
      <c r="C174" s="116"/>
      <c r="D174" s="116"/>
      <c r="E174" s="116"/>
      <c r="F174" s="116"/>
      <c r="G174" s="116"/>
      <c r="I174" s="285"/>
      <c r="J174" s="285"/>
      <c r="K174" s="285"/>
      <c r="L174" s="285"/>
      <c r="M174" s="285"/>
      <c r="N174" s="285"/>
      <c r="O174" s="285"/>
      <c r="P174" s="285"/>
      <c r="Q174" s="285"/>
      <c r="R174" s="285"/>
      <c r="S174" s="1036"/>
      <c r="T174" s="1160"/>
      <c r="U174" s="1160"/>
      <c r="V174" s="1160"/>
      <c r="W174" s="1160"/>
      <c r="X174" s="1160"/>
      <c r="Y174" s="1160"/>
      <c r="Z174" s="1160"/>
      <c r="AA174" s="1160"/>
      <c r="AB174" s="1160"/>
      <c r="AC174" s="1160"/>
      <c r="AD174" s="1160"/>
      <c r="AE174" s="1160"/>
      <c r="AF174" s="1160"/>
      <c r="AG174" s="1160"/>
      <c r="AH174" s="1160"/>
      <c r="AI174" s="1160"/>
      <c r="AJ174" s="1160"/>
      <c r="AK174" s="1160"/>
      <c r="AL174" s="1160"/>
      <c r="AM174" s="1160"/>
    </row>
    <row r="175" spans="1:39" s="141" customFormat="1">
      <c r="A175" s="112"/>
      <c r="B175" s="157"/>
      <c r="C175" s="116"/>
      <c r="D175" s="116"/>
      <c r="E175" s="116"/>
      <c r="F175" s="116"/>
      <c r="G175" s="116"/>
      <c r="I175" s="285"/>
      <c r="J175" s="285"/>
      <c r="K175" s="285"/>
      <c r="L175" s="285"/>
      <c r="M175" s="285"/>
      <c r="N175" s="285"/>
      <c r="O175" s="285"/>
      <c r="P175" s="285"/>
      <c r="Q175" s="285"/>
      <c r="R175" s="285"/>
      <c r="S175" s="1036"/>
      <c r="T175" s="1160"/>
      <c r="U175" s="1160"/>
      <c r="V175" s="1160"/>
      <c r="W175" s="1160"/>
      <c r="X175" s="1160"/>
      <c r="Y175" s="1160"/>
      <c r="Z175" s="1160"/>
      <c r="AA175" s="1160"/>
      <c r="AB175" s="1160"/>
      <c r="AC175" s="1160"/>
      <c r="AD175" s="1160"/>
      <c r="AE175" s="1160"/>
      <c r="AF175" s="1160"/>
      <c r="AG175" s="1160"/>
      <c r="AH175" s="1160"/>
      <c r="AI175" s="1160"/>
      <c r="AJ175" s="1160"/>
      <c r="AK175" s="1160"/>
      <c r="AL175" s="1160"/>
      <c r="AM175" s="1160"/>
    </row>
    <row r="176" spans="1:39" s="141" customFormat="1">
      <c r="A176" s="112"/>
      <c r="B176" s="157"/>
      <c r="C176" s="116"/>
      <c r="D176" s="116"/>
      <c r="E176" s="116"/>
      <c r="F176" s="116"/>
      <c r="G176" s="116"/>
      <c r="I176" s="285"/>
      <c r="J176" s="285"/>
      <c r="K176" s="285"/>
      <c r="L176" s="285"/>
      <c r="M176" s="285"/>
      <c r="N176" s="285"/>
      <c r="O176" s="285"/>
      <c r="P176" s="285"/>
      <c r="Q176" s="285"/>
      <c r="R176" s="285"/>
      <c r="S176" s="1036"/>
      <c r="T176" s="1160"/>
      <c r="U176" s="1160"/>
      <c r="V176" s="1160"/>
      <c r="W176" s="1160"/>
      <c r="X176" s="1160"/>
      <c r="Y176" s="1160"/>
      <c r="Z176" s="1160"/>
      <c r="AA176" s="1160"/>
      <c r="AB176" s="1160"/>
      <c r="AC176" s="1160"/>
      <c r="AD176" s="1160"/>
      <c r="AE176" s="1160"/>
      <c r="AF176" s="1160"/>
      <c r="AG176" s="1160"/>
      <c r="AH176" s="1160"/>
      <c r="AI176" s="1160"/>
      <c r="AJ176" s="1160"/>
      <c r="AK176" s="1160"/>
      <c r="AL176" s="1160"/>
      <c r="AM176" s="1160"/>
    </row>
    <row r="177" spans="1:39" s="141" customFormat="1">
      <c r="A177" s="112"/>
      <c r="B177" s="157"/>
      <c r="C177" s="116"/>
      <c r="D177" s="116"/>
      <c r="E177" s="116"/>
      <c r="F177" s="116"/>
      <c r="G177" s="116"/>
      <c r="I177" s="285"/>
      <c r="J177" s="285"/>
      <c r="K177" s="285"/>
      <c r="L177" s="285"/>
      <c r="M177" s="285"/>
      <c r="N177" s="285"/>
      <c r="O177" s="285"/>
      <c r="P177" s="285"/>
      <c r="Q177" s="285"/>
      <c r="R177" s="285"/>
      <c r="S177" s="1036"/>
      <c r="T177" s="1160"/>
      <c r="U177" s="1160"/>
      <c r="V177" s="1160"/>
      <c r="W177" s="1160"/>
      <c r="X177" s="1160"/>
      <c r="Y177" s="1160"/>
      <c r="Z177" s="1160"/>
      <c r="AA177" s="1160"/>
      <c r="AB177" s="1160"/>
      <c r="AC177" s="1160"/>
      <c r="AD177" s="1160"/>
      <c r="AE177" s="1160"/>
      <c r="AF177" s="1160"/>
      <c r="AG177" s="1160"/>
      <c r="AH177" s="1160"/>
      <c r="AI177" s="1160"/>
      <c r="AJ177" s="1160"/>
      <c r="AK177" s="1160"/>
      <c r="AL177" s="1160"/>
      <c r="AM177" s="1160"/>
    </row>
    <row r="178" spans="1:39" s="141" customFormat="1">
      <c r="A178" s="112"/>
      <c r="B178" s="157"/>
      <c r="C178" s="116"/>
      <c r="D178" s="116"/>
      <c r="E178" s="116"/>
      <c r="F178" s="116"/>
      <c r="G178" s="116"/>
      <c r="I178" s="285"/>
      <c r="J178" s="285"/>
      <c r="K178" s="285"/>
      <c r="L178" s="285"/>
      <c r="M178" s="285"/>
      <c r="N178" s="285"/>
      <c r="O178" s="285"/>
      <c r="P178" s="285"/>
      <c r="Q178" s="285"/>
      <c r="R178" s="285"/>
      <c r="S178" s="1036"/>
      <c r="T178" s="1160"/>
      <c r="U178" s="1160"/>
      <c r="V178" s="1160"/>
      <c r="W178" s="1160"/>
      <c r="X178" s="1160"/>
      <c r="Y178" s="1160"/>
      <c r="Z178" s="1160"/>
      <c r="AA178" s="1160"/>
      <c r="AB178" s="1160"/>
      <c r="AC178" s="1160"/>
      <c r="AD178" s="1160"/>
      <c r="AE178" s="1160"/>
      <c r="AF178" s="1160"/>
      <c r="AG178" s="1160"/>
      <c r="AH178" s="1160"/>
      <c r="AI178" s="1160"/>
      <c r="AJ178" s="1160"/>
      <c r="AK178" s="1160"/>
      <c r="AL178" s="1160"/>
      <c r="AM178" s="1160"/>
    </row>
    <row r="179" spans="1:39" s="141" customFormat="1">
      <c r="A179" s="112"/>
      <c r="B179" s="157"/>
      <c r="C179" s="116"/>
      <c r="D179" s="116"/>
      <c r="E179" s="116"/>
      <c r="F179" s="116"/>
      <c r="G179" s="116"/>
      <c r="I179" s="285"/>
      <c r="J179" s="285"/>
      <c r="K179" s="285"/>
      <c r="L179" s="285"/>
      <c r="M179" s="285"/>
      <c r="N179" s="285"/>
      <c r="O179" s="285"/>
      <c r="P179" s="285"/>
      <c r="Q179" s="285"/>
      <c r="R179" s="285"/>
      <c r="S179" s="1036"/>
      <c r="T179" s="1160"/>
      <c r="U179" s="1160"/>
      <c r="V179" s="1160"/>
      <c r="W179" s="1160"/>
      <c r="X179" s="1160"/>
      <c r="Y179" s="1160"/>
      <c r="Z179" s="1160"/>
      <c r="AA179" s="1160"/>
      <c r="AB179" s="1160"/>
      <c r="AC179" s="1160"/>
      <c r="AD179" s="1160"/>
      <c r="AE179" s="1160"/>
      <c r="AF179" s="1160"/>
      <c r="AG179" s="1160"/>
      <c r="AH179" s="1160"/>
      <c r="AI179" s="1160"/>
      <c r="AJ179" s="1160"/>
      <c r="AK179" s="1160"/>
      <c r="AL179" s="1160"/>
      <c r="AM179" s="1160"/>
    </row>
    <row r="180" spans="1:39" s="141" customFormat="1">
      <c r="A180" s="112"/>
      <c r="B180" s="157"/>
      <c r="C180" s="116"/>
      <c r="D180" s="116"/>
      <c r="E180" s="116"/>
      <c r="F180" s="116"/>
      <c r="G180" s="116"/>
      <c r="I180" s="285"/>
      <c r="J180" s="285"/>
      <c r="K180" s="285"/>
      <c r="L180" s="285"/>
      <c r="M180" s="285"/>
      <c r="N180" s="285"/>
      <c r="O180" s="285"/>
      <c r="P180" s="285"/>
      <c r="Q180" s="285"/>
      <c r="R180" s="285"/>
      <c r="S180" s="1036"/>
      <c r="T180" s="1160"/>
      <c r="U180" s="1160"/>
      <c r="V180" s="1160"/>
      <c r="W180" s="1160"/>
      <c r="X180" s="1160"/>
      <c r="Y180" s="1160"/>
      <c r="Z180" s="1160"/>
      <c r="AA180" s="1160"/>
      <c r="AB180" s="1160"/>
      <c r="AC180" s="1160"/>
      <c r="AD180" s="1160"/>
      <c r="AE180" s="1160"/>
      <c r="AF180" s="1160"/>
      <c r="AG180" s="1160"/>
      <c r="AH180" s="1160"/>
      <c r="AI180" s="1160"/>
      <c r="AJ180" s="1160"/>
      <c r="AK180" s="1160"/>
      <c r="AL180" s="1160"/>
      <c r="AM180" s="1160"/>
    </row>
    <row r="181" spans="1:39" s="141" customFormat="1">
      <c r="A181" s="112"/>
      <c r="B181" s="157"/>
      <c r="C181" s="116"/>
      <c r="D181" s="116"/>
      <c r="E181" s="116"/>
      <c r="F181" s="116"/>
      <c r="G181" s="116"/>
      <c r="I181" s="285"/>
      <c r="J181" s="285"/>
      <c r="K181" s="285"/>
      <c r="L181" s="285"/>
      <c r="M181" s="285"/>
      <c r="N181" s="285"/>
      <c r="O181" s="285"/>
      <c r="P181" s="285"/>
      <c r="Q181" s="285"/>
      <c r="R181" s="285"/>
      <c r="S181" s="1036"/>
      <c r="T181" s="1160"/>
      <c r="U181" s="1160"/>
      <c r="V181" s="1160"/>
      <c r="W181" s="1160"/>
      <c r="X181" s="1160"/>
      <c r="Y181" s="1160"/>
      <c r="Z181" s="1160"/>
      <c r="AA181" s="1160"/>
      <c r="AB181" s="1160"/>
      <c r="AC181" s="1160"/>
      <c r="AD181" s="1160"/>
      <c r="AE181" s="1160"/>
      <c r="AF181" s="1160"/>
      <c r="AG181" s="1160"/>
      <c r="AH181" s="1160"/>
      <c r="AI181" s="1160"/>
      <c r="AJ181" s="1160"/>
      <c r="AK181" s="1160"/>
      <c r="AL181" s="1160"/>
      <c r="AM181" s="1160"/>
    </row>
    <row r="182" spans="1:39" s="141" customFormat="1">
      <c r="A182" s="112"/>
      <c r="B182" s="157"/>
      <c r="C182" s="116"/>
      <c r="D182" s="116"/>
      <c r="E182" s="116"/>
      <c r="F182" s="116"/>
      <c r="G182" s="116"/>
      <c r="I182" s="285"/>
      <c r="J182" s="285"/>
      <c r="K182" s="285"/>
      <c r="L182" s="285"/>
      <c r="M182" s="285"/>
      <c r="N182" s="285"/>
      <c r="O182" s="285"/>
      <c r="P182" s="285"/>
      <c r="Q182" s="285"/>
      <c r="R182" s="285"/>
      <c r="S182" s="1036"/>
      <c r="T182" s="1160"/>
      <c r="U182" s="1160"/>
      <c r="V182" s="1160"/>
      <c r="W182" s="1160"/>
      <c r="X182" s="1160"/>
      <c r="Y182" s="1160"/>
      <c r="Z182" s="1160"/>
      <c r="AA182" s="1160"/>
      <c r="AB182" s="1160"/>
      <c r="AC182" s="1160"/>
      <c r="AD182" s="1160"/>
      <c r="AE182" s="1160"/>
      <c r="AF182" s="1160"/>
      <c r="AG182" s="1160"/>
      <c r="AH182" s="1160"/>
      <c r="AI182" s="1160"/>
      <c r="AJ182" s="1160"/>
      <c r="AK182" s="1160"/>
      <c r="AL182" s="1160"/>
      <c r="AM182" s="1160"/>
    </row>
    <row r="183" spans="1:39" s="141" customFormat="1">
      <c r="A183" s="112"/>
      <c r="B183" s="157"/>
      <c r="C183" s="116"/>
      <c r="D183" s="116"/>
      <c r="E183" s="116"/>
      <c r="F183" s="116"/>
      <c r="G183" s="116"/>
      <c r="I183" s="285"/>
      <c r="J183" s="285"/>
      <c r="K183" s="285"/>
      <c r="L183" s="285"/>
      <c r="M183" s="285"/>
      <c r="N183" s="285"/>
      <c r="O183" s="285"/>
      <c r="P183" s="285"/>
      <c r="Q183" s="285"/>
      <c r="R183" s="285"/>
      <c r="S183" s="1036"/>
      <c r="T183" s="1160"/>
      <c r="U183" s="1160"/>
      <c r="V183" s="1160"/>
      <c r="W183" s="1160"/>
      <c r="X183" s="1160"/>
      <c r="Y183" s="1160"/>
      <c r="Z183" s="1160"/>
      <c r="AA183" s="1160"/>
      <c r="AB183" s="1160"/>
      <c r="AC183" s="1160"/>
      <c r="AD183" s="1160"/>
      <c r="AE183" s="1160"/>
      <c r="AF183" s="1160"/>
      <c r="AG183" s="1160"/>
      <c r="AH183" s="1160"/>
      <c r="AI183" s="1160"/>
      <c r="AJ183" s="1160"/>
      <c r="AK183" s="1160"/>
      <c r="AL183" s="1160"/>
      <c r="AM183" s="1160"/>
    </row>
    <row r="184" spans="1:39" s="141" customFormat="1">
      <c r="A184" s="112"/>
      <c r="B184" s="157"/>
      <c r="C184" s="116"/>
      <c r="D184" s="116"/>
      <c r="E184" s="116"/>
      <c r="F184" s="116"/>
      <c r="G184" s="116"/>
      <c r="I184" s="285"/>
      <c r="J184" s="285"/>
      <c r="K184" s="285"/>
      <c r="L184" s="285"/>
      <c r="M184" s="285"/>
      <c r="N184" s="285"/>
      <c r="O184" s="285"/>
      <c r="P184" s="285"/>
      <c r="Q184" s="285"/>
      <c r="R184" s="285"/>
      <c r="S184" s="1036"/>
      <c r="T184" s="1160"/>
      <c r="U184" s="1160"/>
      <c r="V184" s="1160"/>
      <c r="W184" s="1160"/>
      <c r="X184" s="1160"/>
      <c r="Y184" s="1160"/>
      <c r="Z184" s="1160"/>
      <c r="AA184" s="1160"/>
      <c r="AB184" s="1160"/>
      <c r="AC184" s="1160"/>
      <c r="AD184" s="1160"/>
      <c r="AE184" s="1160"/>
      <c r="AF184" s="1160"/>
      <c r="AG184" s="1160"/>
      <c r="AH184" s="1160"/>
      <c r="AI184" s="1160"/>
      <c r="AJ184" s="1160"/>
      <c r="AK184" s="1160"/>
      <c r="AL184" s="1160"/>
      <c r="AM184" s="1160"/>
    </row>
    <row r="185" spans="1:39" s="141" customFormat="1">
      <c r="A185" s="112"/>
      <c r="B185" s="157"/>
      <c r="C185" s="116"/>
      <c r="D185" s="116"/>
      <c r="E185" s="116"/>
      <c r="F185" s="116"/>
      <c r="G185" s="116"/>
      <c r="I185" s="285"/>
      <c r="J185" s="285"/>
      <c r="K185" s="285"/>
      <c r="L185" s="285"/>
      <c r="M185" s="285"/>
      <c r="N185" s="285"/>
      <c r="O185" s="285"/>
      <c r="P185" s="285"/>
      <c r="Q185" s="285"/>
      <c r="R185" s="285"/>
      <c r="S185" s="1036"/>
      <c r="T185" s="1160"/>
      <c r="U185" s="1160"/>
      <c r="V185" s="1160"/>
      <c r="W185" s="1160"/>
      <c r="X185" s="1160"/>
      <c r="Y185" s="1160"/>
      <c r="Z185" s="1160"/>
      <c r="AA185" s="1160"/>
      <c r="AB185" s="1160"/>
      <c r="AC185" s="1160"/>
      <c r="AD185" s="1160"/>
      <c r="AE185" s="1160"/>
      <c r="AF185" s="1160"/>
      <c r="AG185" s="1160"/>
      <c r="AH185" s="1160"/>
      <c r="AI185" s="1160"/>
      <c r="AJ185" s="1160"/>
      <c r="AK185" s="1160"/>
      <c r="AL185" s="1160"/>
      <c r="AM185" s="1160"/>
    </row>
    <row r="186" spans="1:39" s="141" customFormat="1">
      <c r="A186" s="112"/>
      <c r="B186" s="157"/>
      <c r="C186" s="116"/>
      <c r="D186" s="116"/>
      <c r="E186" s="116"/>
      <c r="F186" s="116"/>
      <c r="G186" s="116"/>
      <c r="I186" s="285"/>
      <c r="J186" s="285"/>
      <c r="K186" s="285"/>
      <c r="L186" s="285"/>
      <c r="M186" s="285"/>
      <c r="N186" s="285"/>
      <c r="O186" s="285"/>
      <c r="P186" s="285"/>
      <c r="Q186" s="285"/>
      <c r="R186" s="285"/>
      <c r="S186" s="1036"/>
      <c r="T186" s="1160"/>
      <c r="U186" s="1160"/>
      <c r="V186" s="1160"/>
      <c r="W186" s="1160"/>
      <c r="X186" s="1160"/>
      <c r="Y186" s="1160"/>
      <c r="Z186" s="1160"/>
      <c r="AA186" s="1160"/>
      <c r="AB186" s="1160"/>
      <c r="AC186" s="1160"/>
      <c r="AD186" s="1160"/>
      <c r="AE186" s="1160"/>
      <c r="AF186" s="1160"/>
      <c r="AG186" s="1160"/>
      <c r="AH186" s="1160"/>
      <c r="AI186" s="1160"/>
      <c r="AJ186" s="1160"/>
      <c r="AK186" s="1160"/>
      <c r="AL186" s="1160"/>
      <c r="AM186" s="1160"/>
    </row>
    <row r="187" spans="1:39" s="141" customFormat="1">
      <c r="A187" s="112"/>
      <c r="B187" s="157"/>
      <c r="C187" s="116"/>
      <c r="D187" s="116"/>
      <c r="E187" s="116"/>
      <c r="F187" s="116"/>
      <c r="G187" s="116"/>
      <c r="I187" s="285"/>
      <c r="J187" s="285"/>
      <c r="K187" s="285"/>
      <c r="L187" s="285"/>
      <c r="M187" s="285"/>
      <c r="N187" s="285"/>
      <c r="O187" s="285"/>
      <c r="P187" s="285"/>
      <c r="Q187" s="285"/>
      <c r="R187" s="285"/>
      <c r="S187" s="1036"/>
      <c r="T187" s="1160"/>
      <c r="U187" s="1160"/>
      <c r="V187" s="1160"/>
      <c r="W187" s="1160"/>
      <c r="X187" s="1160"/>
      <c r="Y187" s="1160"/>
      <c r="Z187" s="1160"/>
      <c r="AA187" s="1160"/>
      <c r="AB187" s="1160"/>
      <c r="AC187" s="1160"/>
      <c r="AD187" s="1160"/>
      <c r="AE187" s="1160"/>
      <c r="AF187" s="1160"/>
      <c r="AG187" s="1160"/>
      <c r="AH187" s="1160"/>
      <c r="AI187" s="1160"/>
      <c r="AJ187" s="1160"/>
      <c r="AK187" s="1160"/>
      <c r="AL187" s="1160"/>
      <c r="AM187" s="1160"/>
    </row>
    <row r="188" spans="1:39" s="141" customFormat="1">
      <c r="A188" s="112"/>
      <c r="B188" s="157"/>
      <c r="C188" s="116"/>
      <c r="D188" s="116"/>
      <c r="E188" s="116"/>
      <c r="F188" s="116"/>
      <c r="G188" s="116"/>
      <c r="I188" s="285"/>
      <c r="J188" s="285"/>
      <c r="K188" s="285"/>
      <c r="L188" s="285"/>
      <c r="M188" s="285"/>
      <c r="N188" s="285"/>
      <c r="O188" s="285"/>
      <c r="P188" s="285"/>
      <c r="Q188" s="285"/>
      <c r="R188" s="285"/>
      <c r="S188" s="1036"/>
      <c r="T188" s="1160"/>
      <c r="U188" s="1160"/>
      <c r="V188" s="1160"/>
      <c r="W188" s="1160"/>
      <c r="X188" s="1160"/>
      <c r="Y188" s="1160"/>
      <c r="Z188" s="1160"/>
      <c r="AA188" s="1160"/>
      <c r="AB188" s="1160"/>
      <c r="AC188" s="1160"/>
      <c r="AD188" s="1160"/>
      <c r="AE188" s="1160"/>
      <c r="AF188" s="1160"/>
      <c r="AG188" s="1160"/>
      <c r="AH188" s="1160"/>
      <c r="AI188" s="1160"/>
      <c r="AJ188" s="1160"/>
      <c r="AK188" s="1160"/>
      <c r="AL188" s="1160"/>
      <c r="AM188" s="1160"/>
    </row>
    <row r="189" spans="1:39" s="141" customFormat="1">
      <c r="A189" s="112"/>
      <c r="B189" s="157"/>
      <c r="C189" s="116"/>
      <c r="D189" s="116"/>
      <c r="E189" s="116"/>
      <c r="F189" s="116"/>
      <c r="G189" s="116"/>
      <c r="I189" s="285"/>
      <c r="J189" s="285"/>
      <c r="K189" s="285"/>
      <c r="L189" s="285"/>
      <c r="M189" s="285"/>
      <c r="N189" s="285"/>
      <c r="O189" s="285"/>
      <c r="P189" s="285"/>
      <c r="Q189" s="285"/>
      <c r="R189" s="285"/>
      <c r="S189" s="1036"/>
      <c r="T189" s="1160"/>
      <c r="U189" s="1160"/>
      <c r="V189" s="1160"/>
      <c r="W189" s="1160"/>
      <c r="X189" s="1160"/>
      <c r="Y189" s="1160"/>
      <c r="Z189" s="1160"/>
      <c r="AA189" s="1160"/>
      <c r="AB189" s="1160"/>
      <c r="AC189" s="1160"/>
      <c r="AD189" s="1160"/>
      <c r="AE189" s="1160"/>
      <c r="AF189" s="1160"/>
      <c r="AG189" s="1160"/>
      <c r="AH189" s="1160"/>
      <c r="AI189" s="1160"/>
      <c r="AJ189" s="1160"/>
      <c r="AK189" s="1160"/>
      <c r="AL189" s="1160"/>
      <c r="AM189" s="1160"/>
    </row>
    <row r="190" spans="1:39" s="141" customFormat="1">
      <c r="A190" s="112"/>
      <c r="B190" s="157"/>
      <c r="C190" s="116"/>
      <c r="D190" s="116"/>
      <c r="E190" s="116"/>
      <c r="F190" s="116"/>
      <c r="G190" s="116"/>
      <c r="I190" s="285"/>
      <c r="J190" s="285"/>
      <c r="K190" s="285"/>
      <c r="L190" s="285"/>
      <c r="M190" s="285"/>
      <c r="N190" s="285"/>
      <c r="O190" s="285"/>
      <c r="P190" s="285"/>
      <c r="Q190" s="285"/>
      <c r="R190" s="285"/>
      <c r="S190" s="1036"/>
      <c r="T190" s="1160"/>
      <c r="U190" s="1160"/>
      <c r="V190" s="1160"/>
      <c r="W190" s="1160"/>
      <c r="X190" s="1160"/>
      <c r="Y190" s="1160"/>
      <c r="Z190" s="1160"/>
      <c r="AA190" s="1160"/>
      <c r="AB190" s="1160"/>
      <c r="AC190" s="1160"/>
      <c r="AD190" s="1160"/>
      <c r="AE190" s="1160"/>
      <c r="AF190" s="1160"/>
      <c r="AG190" s="1160"/>
      <c r="AH190" s="1160"/>
      <c r="AI190" s="1160"/>
      <c r="AJ190" s="1160"/>
      <c r="AK190" s="1160"/>
      <c r="AL190" s="1160"/>
      <c r="AM190" s="1160"/>
    </row>
    <row r="191" spans="1:39" s="141" customFormat="1">
      <c r="A191" s="112"/>
      <c r="B191" s="157"/>
      <c r="C191" s="116"/>
      <c r="D191" s="116"/>
      <c r="E191" s="116"/>
      <c r="F191" s="116"/>
      <c r="G191" s="116"/>
      <c r="I191" s="285"/>
      <c r="J191" s="285"/>
      <c r="K191" s="285"/>
      <c r="L191" s="285"/>
      <c r="M191" s="285"/>
      <c r="N191" s="285"/>
      <c r="O191" s="285"/>
      <c r="P191" s="285"/>
      <c r="Q191" s="285"/>
      <c r="R191" s="285"/>
      <c r="S191" s="1036"/>
      <c r="T191" s="1160"/>
      <c r="U191" s="1160"/>
      <c r="V191" s="1160"/>
      <c r="W191" s="1160"/>
      <c r="X191" s="1160"/>
      <c r="Y191" s="1160"/>
      <c r="Z191" s="1160"/>
      <c r="AA191" s="1160"/>
      <c r="AB191" s="1160"/>
      <c r="AC191" s="1160"/>
      <c r="AD191" s="1160"/>
      <c r="AE191" s="1160"/>
      <c r="AF191" s="1160"/>
      <c r="AG191" s="1160"/>
      <c r="AH191" s="1160"/>
      <c r="AI191" s="1160"/>
      <c r="AJ191" s="1160"/>
      <c r="AK191" s="1160"/>
      <c r="AL191" s="1160"/>
      <c r="AM191" s="1160"/>
    </row>
    <row r="192" spans="1:39" s="141" customFormat="1">
      <c r="A192" s="112"/>
      <c r="B192" s="157"/>
      <c r="C192" s="116"/>
      <c r="D192" s="116"/>
      <c r="E192" s="116"/>
      <c r="F192" s="116"/>
      <c r="G192" s="116"/>
      <c r="I192" s="285"/>
      <c r="J192" s="285"/>
      <c r="K192" s="285"/>
      <c r="L192" s="285"/>
      <c r="M192" s="285"/>
      <c r="N192" s="285"/>
      <c r="O192" s="285"/>
      <c r="P192" s="285"/>
      <c r="Q192" s="285"/>
      <c r="R192" s="285"/>
      <c r="S192" s="1036"/>
      <c r="T192" s="1160"/>
      <c r="U192" s="1160"/>
      <c r="V192" s="1160"/>
      <c r="W192" s="1160"/>
      <c r="X192" s="1160"/>
      <c r="Y192" s="1160"/>
      <c r="Z192" s="1160"/>
      <c r="AA192" s="1160"/>
      <c r="AB192" s="1160"/>
      <c r="AC192" s="1160"/>
      <c r="AD192" s="1160"/>
      <c r="AE192" s="1160"/>
      <c r="AF192" s="1160"/>
      <c r="AG192" s="1160"/>
      <c r="AH192" s="1160"/>
      <c r="AI192" s="1160"/>
      <c r="AJ192" s="1160"/>
      <c r="AK192" s="1160"/>
      <c r="AL192" s="1160"/>
      <c r="AM192" s="1160"/>
    </row>
    <row r="193" spans="1:39" s="141" customFormat="1">
      <c r="A193" s="112"/>
      <c r="B193" s="157"/>
      <c r="C193" s="116"/>
      <c r="D193" s="116"/>
      <c r="E193" s="116"/>
      <c r="F193" s="116"/>
      <c r="G193" s="116"/>
      <c r="I193" s="285"/>
      <c r="J193" s="285"/>
      <c r="K193" s="285"/>
      <c r="L193" s="285"/>
      <c r="M193" s="285"/>
      <c r="N193" s="285"/>
      <c r="O193" s="285"/>
      <c r="P193" s="285"/>
      <c r="Q193" s="285"/>
      <c r="R193" s="285"/>
      <c r="S193" s="1036"/>
      <c r="T193" s="1160"/>
      <c r="U193" s="1160"/>
      <c r="V193" s="1160"/>
      <c r="W193" s="1160"/>
      <c r="X193" s="1160"/>
      <c r="Y193" s="1160"/>
      <c r="Z193" s="1160"/>
      <c r="AA193" s="1160"/>
      <c r="AB193" s="1160"/>
      <c r="AC193" s="1160"/>
      <c r="AD193" s="1160"/>
      <c r="AE193" s="1160"/>
      <c r="AF193" s="1160"/>
      <c r="AG193" s="1160"/>
      <c r="AH193" s="1160"/>
      <c r="AI193" s="1160"/>
      <c r="AJ193" s="1160"/>
      <c r="AK193" s="1160"/>
      <c r="AL193" s="1160"/>
      <c r="AM193" s="1160"/>
    </row>
    <row r="194" spans="1:39" s="141" customFormat="1">
      <c r="A194" s="112"/>
      <c r="B194" s="157"/>
      <c r="C194" s="116"/>
      <c r="D194" s="116"/>
      <c r="E194" s="116"/>
      <c r="F194" s="116"/>
      <c r="G194" s="116"/>
      <c r="I194" s="285"/>
      <c r="J194" s="285"/>
      <c r="K194" s="285"/>
      <c r="L194" s="285"/>
      <c r="M194" s="285"/>
      <c r="N194" s="285"/>
      <c r="O194" s="285"/>
      <c r="P194" s="285"/>
      <c r="Q194" s="285"/>
      <c r="R194" s="285"/>
      <c r="S194" s="1036"/>
      <c r="T194" s="1160"/>
      <c r="U194" s="1160"/>
      <c r="V194" s="1160"/>
      <c r="W194" s="1160"/>
      <c r="X194" s="1160"/>
      <c r="Y194" s="1160"/>
      <c r="Z194" s="1160"/>
      <c r="AA194" s="1160"/>
      <c r="AB194" s="1160"/>
      <c r="AC194" s="1160"/>
      <c r="AD194" s="1160"/>
      <c r="AE194" s="1160"/>
      <c r="AF194" s="1160"/>
      <c r="AG194" s="1160"/>
      <c r="AH194" s="1160"/>
      <c r="AI194" s="1160"/>
      <c r="AJ194" s="1160"/>
      <c r="AK194" s="1160"/>
      <c r="AL194" s="1160"/>
      <c r="AM194" s="1160"/>
    </row>
    <row r="195" spans="1:39" s="141" customFormat="1">
      <c r="A195" s="112"/>
      <c r="B195" s="157"/>
      <c r="C195" s="116"/>
      <c r="D195" s="116"/>
      <c r="E195" s="116"/>
      <c r="F195" s="116"/>
      <c r="G195" s="116"/>
      <c r="I195" s="285"/>
      <c r="J195" s="285"/>
      <c r="K195" s="285"/>
      <c r="L195" s="285"/>
      <c r="M195" s="285"/>
      <c r="N195" s="285"/>
      <c r="O195" s="285"/>
      <c r="P195" s="285"/>
      <c r="Q195" s="285"/>
      <c r="R195" s="285"/>
      <c r="S195" s="1036"/>
      <c r="T195" s="1160"/>
      <c r="U195" s="1160"/>
      <c r="V195" s="1160"/>
      <c r="W195" s="1160"/>
      <c r="X195" s="1160"/>
      <c r="Y195" s="1160"/>
      <c r="Z195" s="1160"/>
      <c r="AA195" s="1160"/>
      <c r="AB195" s="1160"/>
      <c r="AC195" s="1160"/>
      <c r="AD195" s="1160"/>
      <c r="AE195" s="1160"/>
      <c r="AF195" s="1160"/>
      <c r="AG195" s="1160"/>
      <c r="AH195" s="1160"/>
      <c r="AI195" s="1160"/>
      <c r="AJ195" s="1160"/>
      <c r="AK195" s="1160"/>
      <c r="AL195" s="1160"/>
      <c r="AM195" s="1160"/>
    </row>
    <row r="196" spans="1:39" s="141" customFormat="1">
      <c r="A196" s="112"/>
      <c r="B196" s="157"/>
      <c r="C196" s="116"/>
      <c r="D196" s="116"/>
      <c r="E196" s="116"/>
      <c r="F196" s="116"/>
      <c r="G196" s="116"/>
      <c r="I196" s="285"/>
      <c r="J196" s="285"/>
      <c r="K196" s="285"/>
      <c r="L196" s="285"/>
      <c r="M196" s="285"/>
      <c r="N196" s="285"/>
      <c r="O196" s="285"/>
      <c r="P196" s="285"/>
      <c r="Q196" s="285"/>
      <c r="R196" s="285"/>
      <c r="S196" s="1036"/>
      <c r="T196" s="1160"/>
      <c r="U196" s="1160"/>
      <c r="V196" s="1160"/>
      <c r="W196" s="1160"/>
      <c r="X196" s="1160"/>
      <c r="Y196" s="1160"/>
      <c r="Z196" s="1160"/>
      <c r="AA196" s="1160"/>
      <c r="AB196" s="1160"/>
      <c r="AC196" s="1160"/>
      <c r="AD196" s="1160"/>
      <c r="AE196" s="1160"/>
      <c r="AF196" s="1160"/>
      <c r="AG196" s="1160"/>
      <c r="AH196" s="1160"/>
      <c r="AI196" s="1160"/>
      <c r="AJ196" s="1160"/>
      <c r="AK196" s="1160"/>
      <c r="AL196" s="1160"/>
      <c r="AM196" s="1160"/>
    </row>
    <row r="197" spans="1:39" s="141" customFormat="1">
      <c r="A197" s="112"/>
      <c r="B197" s="157"/>
      <c r="C197" s="116"/>
      <c r="D197" s="116"/>
      <c r="E197" s="116"/>
      <c r="F197" s="116"/>
      <c r="G197" s="116"/>
      <c r="I197" s="285"/>
      <c r="J197" s="285"/>
      <c r="K197" s="285"/>
      <c r="L197" s="285"/>
      <c r="M197" s="285"/>
      <c r="N197" s="285"/>
      <c r="O197" s="285"/>
      <c r="P197" s="285"/>
      <c r="Q197" s="285"/>
      <c r="R197" s="285"/>
      <c r="S197" s="1036"/>
      <c r="T197" s="1160"/>
      <c r="U197" s="1160"/>
      <c r="V197" s="1160"/>
      <c r="W197" s="1160"/>
      <c r="X197" s="1160"/>
      <c r="Y197" s="1160"/>
      <c r="Z197" s="1160"/>
      <c r="AA197" s="1160"/>
      <c r="AB197" s="1160"/>
      <c r="AC197" s="1160"/>
      <c r="AD197" s="1160"/>
      <c r="AE197" s="1160"/>
      <c r="AF197" s="1160"/>
      <c r="AG197" s="1160"/>
      <c r="AH197" s="1160"/>
      <c r="AI197" s="1160"/>
      <c r="AJ197" s="1160"/>
      <c r="AK197" s="1160"/>
      <c r="AL197" s="1160"/>
      <c r="AM197" s="1160"/>
    </row>
    <row r="198" spans="1:39" s="141" customFormat="1">
      <c r="A198" s="112"/>
      <c r="B198" s="157"/>
      <c r="C198" s="116"/>
      <c r="D198" s="116"/>
      <c r="E198" s="116"/>
      <c r="F198" s="116"/>
      <c r="G198" s="116"/>
      <c r="I198" s="285"/>
      <c r="J198" s="285"/>
      <c r="K198" s="285"/>
      <c r="L198" s="285"/>
      <c r="M198" s="285"/>
      <c r="N198" s="285"/>
      <c r="O198" s="285"/>
      <c r="P198" s="285"/>
      <c r="Q198" s="285"/>
      <c r="R198" s="285"/>
      <c r="S198" s="1036"/>
      <c r="T198" s="1160"/>
      <c r="U198" s="1160"/>
      <c r="V198" s="1160"/>
      <c r="W198" s="1160"/>
      <c r="X198" s="1160"/>
      <c r="Y198" s="1160"/>
      <c r="Z198" s="1160"/>
      <c r="AA198" s="1160"/>
      <c r="AB198" s="1160"/>
      <c r="AC198" s="1160"/>
      <c r="AD198" s="1160"/>
      <c r="AE198" s="1160"/>
      <c r="AF198" s="1160"/>
      <c r="AG198" s="1160"/>
      <c r="AH198" s="1160"/>
      <c r="AI198" s="1160"/>
      <c r="AJ198" s="1160"/>
      <c r="AK198" s="1160"/>
      <c r="AL198" s="1160"/>
      <c r="AM198" s="1160"/>
    </row>
    <row r="199" spans="1:39" s="141" customFormat="1">
      <c r="A199" s="112"/>
      <c r="B199" s="157"/>
      <c r="C199" s="116"/>
      <c r="D199" s="116"/>
      <c r="E199" s="116"/>
      <c r="F199" s="116"/>
      <c r="G199" s="116"/>
      <c r="I199" s="285"/>
      <c r="J199" s="285"/>
      <c r="K199" s="285"/>
      <c r="L199" s="285"/>
      <c r="M199" s="285"/>
      <c r="N199" s="285"/>
      <c r="O199" s="285"/>
      <c r="P199" s="285"/>
      <c r="Q199" s="285"/>
      <c r="R199" s="285"/>
      <c r="S199" s="1036"/>
      <c r="T199" s="1160"/>
      <c r="U199" s="1160"/>
      <c r="V199" s="1160"/>
      <c r="W199" s="1160"/>
      <c r="X199" s="1160"/>
      <c r="Y199" s="1160"/>
      <c r="Z199" s="1160"/>
      <c r="AA199" s="1160"/>
      <c r="AB199" s="1160"/>
      <c r="AC199" s="1160"/>
      <c r="AD199" s="1160"/>
      <c r="AE199" s="1160"/>
      <c r="AF199" s="1160"/>
      <c r="AG199" s="1160"/>
      <c r="AH199" s="1160"/>
      <c r="AI199" s="1160"/>
      <c r="AJ199" s="1160"/>
      <c r="AK199" s="1160"/>
      <c r="AL199" s="1160"/>
      <c r="AM199" s="1160"/>
    </row>
    <row r="200" spans="1:39" s="141" customFormat="1">
      <c r="A200" s="112"/>
      <c r="B200" s="157"/>
      <c r="C200" s="116"/>
      <c r="D200" s="116"/>
      <c r="E200" s="116"/>
      <c r="F200" s="116"/>
      <c r="G200" s="116"/>
      <c r="I200" s="285"/>
      <c r="J200" s="285"/>
      <c r="K200" s="285"/>
      <c r="L200" s="285"/>
      <c r="M200" s="285"/>
      <c r="N200" s="285"/>
      <c r="O200" s="285"/>
      <c r="P200" s="285"/>
      <c r="Q200" s="285"/>
      <c r="R200" s="285"/>
      <c r="S200" s="1036"/>
      <c r="T200" s="1160"/>
      <c r="U200" s="1160"/>
      <c r="V200" s="1160"/>
      <c r="W200" s="1160"/>
      <c r="X200" s="1160"/>
      <c r="Y200" s="1160"/>
      <c r="Z200" s="1160"/>
      <c r="AA200" s="1160"/>
      <c r="AB200" s="1160"/>
      <c r="AC200" s="1160"/>
      <c r="AD200" s="1160"/>
      <c r="AE200" s="1160"/>
      <c r="AF200" s="1160"/>
      <c r="AG200" s="1160"/>
      <c r="AH200" s="1160"/>
      <c r="AI200" s="1160"/>
      <c r="AJ200" s="1160"/>
      <c r="AK200" s="1160"/>
      <c r="AL200" s="1160"/>
      <c r="AM200" s="1160"/>
    </row>
    <row r="201" spans="1:39" s="141" customFormat="1">
      <c r="A201" s="112"/>
      <c r="B201" s="157"/>
      <c r="C201" s="116"/>
      <c r="D201" s="116"/>
      <c r="E201" s="116"/>
      <c r="F201" s="116"/>
      <c r="G201" s="116"/>
      <c r="I201" s="285"/>
      <c r="J201" s="285"/>
      <c r="K201" s="285"/>
      <c r="L201" s="285"/>
      <c r="M201" s="285"/>
      <c r="N201" s="285"/>
      <c r="O201" s="285"/>
      <c r="P201" s="285"/>
      <c r="Q201" s="285"/>
      <c r="R201" s="285"/>
      <c r="S201" s="1036"/>
      <c r="T201" s="1160"/>
      <c r="U201" s="1160"/>
      <c r="V201" s="1160"/>
      <c r="W201" s="1160"/>
      <c r="X201" s="1160"/>
      <c r="Y201" s="1160"/>
      <c r="Z201" s="1160"/>
      <c r="AA201" s="1160"/>
      <c r="AB201" s="1160"/>
      <c r="AC201" s="1160"/>
      <c r="AD201" s="1160"/>
      <c r="AE201" s="1160"/>
      <c r="AF201" s="1160"/>
      <c r="AG201" s="1160"/>
      <c r="AH201" s="1160"/>
      <c r="AI201" s="1160"/>
      <c r="AJ201" s="1160"/>
      <c r="AK201" s="1160"/>
      <c r="AL201" s="1160"/>
      <c r="AM201" s="1160"/>
    </row>
    <row r="202" spans="1:39" s="141" customFormat="1">
      <c r="A202" s="112"/>
      <c r="B202" s="157"/>
      <c r="C202" s="116"/>
      <c r="D202" s="116"/>
      <c r="E202" s="116"/>
      <c r="F202" s="116"/>
      <c r="G202" s="116"/>
      <c r="I202" s="285"/>
      <c r="J202" s="285"/>
      <c r="K202" s="285"/>
      <c r="L202" s="285"/>
      <c r="M202" s="285"/>
      <c r="N202" s="285"/>
      <c r="O202" s="285"/>
      <c r="P202" s="285"/>
      <c r="Q202" s="285"/>
      <c r="R202" s="285"/>
      <c r="S202" s="1036"/>
      <c r="T202" s="1160"/>
      <c r="U202" s="1160"/>
      <c r="V202" s="1160"/>
      <c r="W202" s="1160"/>
      <c r="X202" s="1160"/>
      <c r="Y202" s="1160"/>
      <c r="Z202" s="1160"/>
      <c r="AA202" s="1160"/>
      <c r="AB202" s="1160"/>
      <c r="AC202" s="1160"/>
      <c r="AD202" s="1160"/>
      <c r="AE202" s="1160"/>
      <c r="AF202" s="1160"/>
      <c r="AG202" s="1160"/>
      <c r="AH202" s="1160"/>
      <c r="AI202" s="1160"/>
      <c r="AJ202" s="1160"/>
      <c r="AK202" s="1160"/>
      <c r="AL202" s="1160"/>
      <c r="AM202" s="1160"/>
    </row>
    <row r="203" spans="1:39" s="141" customFormat="1">
      <c r="A203" s="112"/>
      <c r="B203" s="157"/>
      <c r="C203" s="116"/>
      <c r="D203" s="116"/>
      <c r="E203" s="116"/>
      <c r="F203" s="116"/>
      <c r="G203" s="116"/>
      <c r="I203" s="285"/>
      <c r="J203" s="285"/>
      <c r="K203" s="285"/>
      <c r="L203" s="285"/>
      <c r="M203" s="285"/>
      <c r="N203" s="285"/>
      <c r="O203" s="285"/>
      <c r="P203" s="285"/>
      <c r="Q203" s="285"/>
      <c r="R203" s="285"/>
      <c r="S203" s="1036"/>
      <c r="T203" s="1160"/>
      <c r="U203" s="1160"/>
      <c r="V203" s="1160"/>
      <c r="W203" s="1160"/>
      <c r="X203" s="1160"/>
      <c r="Y203" s="1160"/>
      <c r="Z203" s="1160"/>
      <c r="AA203" s="1160"/>
      <c r="AB203" s="1160"/>
      <c r="AC203" s="1160"/>
      <c r="AD203" s="1160"/>
      <c r="AE203" s="1160"/>
      <c r="AF203" s="1160"/>
      <c r="AG203" s="1160"/>
      <c r="AH203" s="1160"/>
      <c r="AI203" s="1160"/>
      <c r="AJ203" s="1160"/>
      <c r="AK203" s="1160"/>
      <c r="AL203" s="1160"/>
      <c r="AM203" s="1160"/>
    </row>
    <row r="204" spans="1:39" s="141" customFormat="1">
      <c r="A204" s="112"/>
      <c r="B204" s="157"/>
      <c r="C204" s="116"/>
      <c r="D204" s="116"/>
      <c r="E204" s="116"/>
      <c r="F204" s="116"/>
      <c r="G204" s="116"/>
      <c r="I204" s="285"/>
      <c r="J204" s="285"/>
      <c r="K204" s="285"/>
      <c r="L204" s="285"/>
      <c r="M204" s="285"/>
      <c r="N204" s="285"/>
      <c r="O204" s="285"/>
      <c r="P204" s="285"/>
      <c r="Q204" s="285"/>
      <c r="R204" s="285"/>
      <c r="S204" s="1036"/>
      <c r="T204" s="1160"/>
      <c r="U204" s="1160"/>
      <c r="V204" s="1160"/>
      <c r="W204" s="1160"/>
      <c r="X204" s="1160"/>
      <c r="Y204" s="1160"/>
      <c r="Z204" s="1160"/>
      <c r="AA204" s="1160"/>
      <c r="AB204" s="1160"/>
      <c r="AC204" s="1160"/>
      <c r="AD204" s="1160"/>
      <c r="AE204" s="1160"/>
      <c r="AF204" s="1160"/>
      <c r="AG204" s="1160"/>
      <c r="AH204" s="1160"/>
      <c r="AI204" s="1160"/>
      <c r="AJ204" s="1160"/>
      <c r="AK204" s="1160"/>
      <c r="AL204" s="1160"/>
      <c r="AM204" s="1160"/>
    </row>
    <row r="205" spans="1:39" s="141" customFormat="1">
      <c r="A205" s="112"/>
      <c r="B205" s="157"/>
      <c r="C205" s="116"/>
      <c r="D205" s="116"/>
      <c r="E205" s="116"/>
      <c r="F205" s="116"/>
      <c r="G205" s="116"/>
      <c r="I205" s="285"/>
      <c r="J205" s="285"/>
      <c r="K205" s="285"/>
      <c r="L205" s="285"/>
      <c r="M205" s="285"/>
      <c r="N205" s="285"/>
      <c r="O205" s="285"/>
      <c r="P205" s="285"/>
      <c r="Q205" s="285"/>
      <c r="R205" s="285"/>
      <c r="S205" s="1036"/>
      <c r="T205" s="1160"/>
      <c r="U205" s="1160"/>
      <c r="V205" s="1160"/>
      <c r="W205" s="1160"/>
      <c r="X205" s="1160"/>
      <c r="Y205" s="1160"/>
      <c r="Z205" s="1160"/>
      <c r="AA205" s="1160"/>
      <c r="AB205" s="1160"/>
      <c r="AC205" s="1160"/>
      <c r="AD205" s="1160"/>
      <c r="AE205" s="1160"/>
      <c r="AF205" s="1160"/>
      <c r="AG205" s="1160"/>
      <c r="AH205" s="1160"/>
      <c r="AI205" s="1160"/>
      <c r="AJ205" s="1160"/>
      <c r="AK205" s="1160"/>
      <c r="AL205" s="1160"/>
      <c r="AM205" s="1160"/>
    </row>
    <row r="206" spans="1:39" s="141" customFormat="1">
      <c r="A206" s="112"/>
      <c r="B206" s="157"/>
      <c r="C206" s="116"/>
      <c r="D206" s="116"/>
      <c r="E206" s="116"/>
      <c r="F206" s="116"/>
      <c r="G206" s="116"/>
      <c r="I206" s="285"/>
      <c r="J206" s="285"/>
      <c r="K206" s="285"/>
      <c r="L206" s="285"/>
      <c r="M206" s="285"/>
      <c r="N206" s="285"/>
      <c r="O206" s="285"/>
      <c r="P206" s="285"/>
      <c r="Q206" s="285"/>
      <c r="R206" s="285"/>
      <c r="S206" s="1036"/>
      <c r="T206" s="1160"/>
      <c r="U206" s="1160"/>
      <c r="V206" s="1160"/>
      <c r="W206" s="1160"/>
      <c r="X206" s="1160"/>
      <c r="Y206" s="1160"/>
      <c r="Z206" s="1160"/>
      <c r="AA206" s="1160"/>
      <c r="AB206" s="1160"/>
      <c r="AC206" s="1160"/>
      <c r="AD206" s="1160"/>
      <c r="AE206" s="1160"/>
      <c r="AF206" s="1160"/>
      <c r="AG206" s="1160"/>
      <c r="AH206" s="1160"/>
      <c r="AI206" s="1160"/>
      <c r="AJ206" s="1160"/>
      <c r="AK206" s="1160"/>
      <c r="AL206" s="1160"/>
      <c r="AM206" s="1160"/>
    </row>
    <row r="207" spans="1:39" s="141" customFormat="1">
      <c r="A207" s="112"/>
      <c r="B207" s="157"/>
      <c r="C207" s="116"/>
      <c r="D207" s="116"/>
      <c r="E207" s="116"/>
      <c r="F207" s="116"/>
      <c r="G207" s="116"/>
      <c r="I207" s="285"/>
      <c r="J207" s="285"/>
      <c r="K207" s="285"/>
      <c r="L207" s="285"/>
      <c r="M207" s="285"/>
      <c r="N207" s="285"/>
      <c r="O207" s="285"/>
      <c r="P207" s="285"/>
      <c r="Q207" s="285"/>
      <c r="R207" s="285"/>
      <c r="S207" s="1036"/>
      <c r="T207" s="1160"/>
      <c r="U207" s="1160"/>
      <c r="V207" s="1160"/>
      <c r="W207" s="1160"/>
      <c r="X207" s="1160"/>
      <c r="Y207" s="1160"/>
      <c r="Z207" s="1160"/>
      <c r="AA207" s="1160"/>
      <c r="AB207" s="1160"/>
      <c r="AC207" s="1160"/>
      <c r="AD207" s="1160"/>
      <c r="AE207" s="1160"/>
      <c r="AF207" s="1160"/>
      <c r="AG207" s="1160"/>
      <c r="AH207" s="1160"/>
      <c r="AI207" s="1160"/>
      <c r="AJ207" s="1160"/>
      <c r="AK207" s="1160"/>
      <c r="AL207" s="1160"/>
      <c r="AM207" s="1160"/>
    </row>
    <row r="208" spans="1:39" s="141" customFormat="1">
      <c r="A208" s="112"/>
      <c r="B208" s="157"/>
      <c r="C208" s="116"/>
      <c r="D208" s="116"/>
      <c r="E208" s="116"/>
      <c r="F208" s="116"/>
      <c r="G208" s="116"/>
      <c r="I208" s="285"/>
      <c r="J208" s="285"/>
      <c r="K208" s="285"/>
      <c r="L208" s="285"/>
      <c r="M208" s="285"/>
      <c r="N208" s="285"/>
      <c r="O208" s="285"/>
      <c r="P208" s="285"/>
      <c r="Q208" s="285"/>
      <c r="R208" s="285"/>
      <c r="S208" s="1036"/>
      <c r="T208" s="1160"/>
      <c r="U208" s="1160"/>
      <c r="V208" s="1160"/>
      <c r="W208" s="1160"/>
      <c r="X208" s="1160"/>
      <c r="Y208" s="1160"/>
      <c r="Z208" s="1160"/>
      <c r="AA208" s="1160"/>
      <c r="AB208" s="1160"/>
      <c r="AC208" s="1160"/>
      <c r="AD208" s="1160"/>
      <c r="AE208" s="1160"/>
      <c r="AF208" s="1160"/>
      <c r="AG208" s="1160"/>
      <c r="AH208" s="1160"/>
      <c r="AI208" s="1160"/>
      <c r="AJ208" s="1160"/>
      <c r="AK208" s="1160"/>
      <c r="AL208" s="1160"/>
      <c r="AM208" s="1160"/>
    </row>
    <row r="209" spans="1:39" s="141" customFormat="1">
      <c r="A209" s="112"/>
      <c r="B209" s="157"/>
      <c r="C209" s="116"/>
      <c r="D209" s="116"/>
      <c r="E209" s="116"/>
      <c r="F209" s="116"/>
      <c r="G209" s="116"/>
      <c r="I209" s="285"/>
      <c r="J209" s="285"/>
      <c r="K209" s="285"/>
      <c r="L209" s="285"/>
      <c r="M209" s="285"/>
      <c r="N209" s="285"/>
      <c r="O209" s="285"/>
      <c r="P209" s="285"/>
      <c r="Q209" s="285"/>
      <c r="R209" s="285"/>
      <c r="S209" s="1036"/>
      <c r="T209" s="1160"/>
      <c r="U209" s="1160"/>
      <c r="V209" s="1160"/>
      <c r="W209" s="1160"/>
      <c r="X209" s="1160"/>
      <c r="Y209" s="1160"/>
      <c r="Z209" s="1160"/>
      <c r="AA209" s="1160"/>
      <c r="AB209" s="1160"/>
      <c r="AC209" s="1160"/>
      <c r="AD209" s="1160"/>
      <c r="AE209" s="1160"/>
      <c r="AF209" s="1160"/>
      <c r="AG209" s="1160"/>
      <c r="AH209" s="1160"/>
      <c r="AI209" s="1160"/>
      <c r="AJ209" s="1160"/>
      <c r="AK209" s="1160"/>
      <c r="AL209" s="1160"/>
      <c r="AM209" s="1160"/>
    </row>
    <row r="210" spans="1:39" s="141" customFormat="1">
      <c r="A210" s="112"/>
      <c r="B210" s="157"/>
      <c r="C210" s="116"/>
      <c r="D210" s="116"/>
      <c r="E210" s="116"/>
      <c r="F210" s="116"/>
      <c r="G210" s="116"/>
      <c r="I210" s="285"/>
      <c r="J210" s="285"/>
      <c r="K210" s="285"/>
      <c r="L210" s="285"/>
      <c r="M210" s="285"/>
      <c r="N210" s="285"/>
      <c r="O210" s="285"/>
      <c r="P210" s="285"/>
      <c r="Q210" s="285"/>
      <c r="R210" s="285"/>
      <c r="S210" s="1036"/>
      <c r="T210" s="1160"/>
      <c r="U210" s="1160"/>
      <c r="V210" s="1160"/>
      <c r="W210" s="1160"/>
      <c r="X210" s="1160"/>
      <c r="Y210" s="1160"/>
      <c r="Z210" s="1160"/>
      <c r="AA210" s="1160"/>
      <c r="AB210" s="1160"/>
      <c r="AC210" s="1160"/>
      <c r="AD210" s="1160"/>
      <c r="AE210" s="1160"/>
      <c r="AF210" s="1160"/>
      <c r="AG210" s="1160"/>
      <c r="AH210" s="1160"/>
      <c r="AI210" s="1160"/>
      <c r="AJ210" s="1160"/>
      <c r="AK210" s="1160"/>
      <c r="AL210" s="1160"/>
      <c r="AM210" s="1160"/>
    </row>
  </sheetData>
  <phoneticPr fontId="28"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78"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3" tint="0.59999389629810485"/>
    <pageSetUpPr fitToPage="1"/>
  </sheetPr>
  <dimension ref="A1:AN85"/>
  <sheetViews>
    <sheetView view="pageBreakPreview" zoomScaleNormal="130" zoomScaleSheetLayoutView="100" workbookViewId="0">
      <pane xSplit="7" ySplit="4" topLeftCell="H5" activePane="bottomRight" state="frozen"/>
      <selection activeCell="T50" sqref="T50"/>
      <selection pane="topRight" activeCell="T50" sqref="T50"/>
      <selection pane="bottomLeft" activeCell="T50" sqref="T50"/>
      <selection pane="bottomRight" activeCell="AL29" sqref="AL29"/>
    </sheetView>
  </sheetViews>
  <sheetFormatPr defaultColWidth="9" defaultRowHeight="11.9"/>
  <cols>
    <col min="1" max="1" width="0.875" style="187" customWidth="1"/>
    <col min="2" max="2" width="27.25" style="223" bestFit="1" customWidth="1"/>
    <col min="3" max="3" width="2.625" style="191" customWidth="1"/>
    <col min="4" max="5" width="1.625" style="191" customWidth="1"/>
    <col min="6" max="6" width="18.875" style="191" customWidth="1"/>
    <col min="7" max="7" width="2.625" style="222" customWidth="1"/>
    <col min="8" max="17" width="10.625" style="222" hidden="1" customWidth="1"/>
    <col min="18" max="30" width="10.625" style="1068" hidden="1" customWidth="1"/>
    <col min="31" max="38" width="10.625" style="1068" customWidth="1"/>
    <col min="39" max="40" width="10.625" style="222" customWidth="1"/>
    <col min="41" max="16384" width="9" style="191"/>
  </cols>
  <sheetData>
    <row r="1" spans="1:40" s="193" customFormat="1" ht="10.6" customHeight="1">
      <c r="A1" s="184">
        <v>2</v>
      </c>
      <c r="B1" s="188"/>
      <c r="C1" s="189"/>
      <c r="D1" s="189"/>
      <c r="E1" s="189"/>
      <c r="F1" s="189"/>
      <c r="G1" s="190"/>
      <c r="H1" s="190"/>
      <c r="I1" s="190"/>
      <c r="J1" s="190"/>
      <c r="K1" s="190"/>
      <c r="L1" s="190"/>
      <c r="M1" s="190"/>
      <c r="N1" s="190"/>
      <c r="O1" s="190"/>
      <c r="P1" s="190"/>
      <c r="Q1" s="190"/>
      <c r="R1" s="1063"/>
      <c r="S1" s="1063"/>
      <c r="T1" s="1063"/>
      <c r="U1" s="1063"/>
      <c r="V1" s="1063"/>
      <c r="W1" s="1063"/>
      <c r="X1" s="1063"/>
      <c r="Y1" s="1063"/>
      <c r="Z1" s="1063"/>
      <c r="AA1" s="1063"/>
      <c r="AB1" s="1063"/>
      <c r="AC1" s="1063"/>
      <c r="AD1" s="1063"/>
      <c r="AE1" s="1063"/>
      <c r="AF1" s="1063"/>
      <c r="AG1" s="1063"/>
      <c r="AH1" s="1063"/>
      <c r="AI1" s="1063"/>
      <c r="AJ1" s="1063"/>
      <c r="AK1" s="1063"/>
      <c r="AL1" s="1063"/>
      <c r="AM1" s="190"/>
      <c r="AN1" s="190"/>
    </row>
    <row r="2" spans="1:40" s="193" customFormat="1" ht="15.05" customHeight="1">
      <c r="A2" s="184"/>
      <c r="B2" s="192"/>
      <c r="D2" s="600" t="s">
        <v>989</v>
      </c>
      <c r="E2" s="560"/>
      <c r="F2" s="560"/>
      <c r="G2" s="194"/>
      <c r="H2" s="195"/>
      <c r="I2" s="195"/>
      <c r="J2" s="195"/>
      <c r="K2" s="195"/>
      <c r="L2" s="195"/>
      <c r="M2" s="195"/>
      <c r="N2" s="195"/>
      <c r="O2" s="195"/>
      <c r="P2" s="195"/>
      <c r="Q2" s="195"/>
      <c r="R2" s="1066"/>
      <c r="S2" s="1066"/>
      <c r="T2" s="1066"/>
      <c r="U2" s="1066"/>
      <c r="V2" s="1066"/>
      <c r="W2" s="1066"/>
      <c r="X2" s="1066"/>
      <c r="Y2" s="1066"/>
      <c r="Z2" s="1066"/>
      <c r="AA2" s="1066"/>
      <c r="AB2" s="1066"/>
      <c r="AC2" s="1066"/>
      <c r="AD2" s="1066"/>
      <c r="AE2" s="1066"/>
      <c r="AF2" s="1066"/>
      <c r="AG2" s="1066"/>
      <c r="AH2" s="1066"/>
      <c r="AI2" s="1066"/>
      <c r="AJ2" s="1066"/>
      <c r="AK2" s="1066"/>
      <c r="AL2" s="1066"/>
      <c r="AM2" s="195"/>
      <c r="AN2" s="1063"/>
    </row>
    <row r="3" spans="1:40" s="541" customFormat="1" ht="5.05" customHeight="1">
      <c r="A3" s="539"/>
      <c r="B3" s="540"/>
      <c r="D3" s="542"/>
      <c r="G3" s="543"/>
      <c r="H3" s="544"/>
      <c r="I3" s="544"/>
      <c r="J3" s="544"/>
      <c r="K3" s="544"/>
      <c r="L3" s="544"/>
      <c r="M3" s="544"/>
      <c r="N3" s="544"/>
      <c r="O3" s="544"/>
      <c r="P3" s="544"/>
      <c r="Q3" s="544"/>
      <c r="R3" s="1080"/>
      <c r="S3" s="1080"/>
      <c r="T3" s="1080"/>
      <c r="U3" s="1080"/>
      <c r="V3" s="1080"/>
      <c r="W3" s="1080"/>
      <c r="X3" s="1080"/>
      <c r="Y3" s="1080"/>
      <c r="Z3" s="1080"/>
      <c r="AA3" s="1080"/>
      <c r="AB3" s="1080"/>
      <c r="AC3" s="1080"/>
      <c r="AD3" s="1080"/>
      <c r="AE3" s="1080"/>
      <c r="AF3" s="1080"/>
      <c r="AG3" s="1080"/>
      <c r="AH3" s="1080"/>
      <c r="AI3" s="1080"/>
      <c r="AJ3" s="1080"/>
      <c r="AK3" s="1080"/>
      <c r="AL3" s="1080"/>
      <c r="AM3" s="544"/>
      <c r="AN3" s="544"/>
    </row>
    <row r="4" spans="1:40" s="545" customFormat="1" ht="20.05" customHeight="1">
      <c r="A4" s="584"/>
      <c r="B4" s="585"/>
      <c r="D4" s="546"/>
      <c r="G4" s="547"/>
      <c r="H4" s="530" t="s">
        <v>945</v>
      </c>
      <c r="I4" s="530" t="s">
        <v>946</v>
      </c>
      <c r="J4" s="530" t="s">
        <v>947</v>
      </c>
      <c r="K4" s="530" t="s">
        <v>948</v>
      </c>
      <c r="L4" s="530" t="s">
        <v>949</v>
      </c>
      <c r="M4" s="530" t="s">
        <v>950</v>
      </c>
      <c r="N4" s="530" t="s">
        <v>951</v>
      </c>
      <c r="O4" s="530" t="s">
        <v>1018</v>
      </c>
      <c r="P4" s="530" t="s">
        <v>977</v>
      </c>
      <c r="Q4" s="530" t="s">
        <v>1097</v>
      </c>
      <c r="R4" s="1049" t="s">
        <v>1182</v>
      </c>
      <c r="S4" s="1185" t="s">
        <v>1226</v>
      </c>
      <c r="T4" s="1185" t="s">
        <v>1243</v>
      </c>
      <c r="U4" s="1185" t="s">
        <v>1254</v>
      </c>
      <c r="V4" s="1185" t="s">
        <v>1261</v>
      </c>
      <c r="W4" s="1185" t="s">
        <v>1287</v>
      </c>
      <c r="X4" s="1185" t="s">
        <v>1328</v>
      </c>
      <c r="Y4" s="1185" t="s">
        <v>1387</v>
      </c>
      <c r="Z4" s="1185" t="s">
        <v>1401</v>
      </c>
      <c r="AA4" s="1185" t="s">
        <v>1407</v>
      </c>
      <c r="AB4" s="1185" t="s">
        <v>1415</v>
      </c>
      <c r="AC4" s="1185" t="s">
        <v>1427</v>
      </c>
      <c r="AD4" s="1185" t="s">
        <v>1438</v>
      </c>
      <c r="AE4" s="1185" t="s">
        <v>1449</v>
      </c>
      <c r="AF4" s="1185" t="s">
        <v>1473</v>
      </c>
      <c r="AG4" s="1185" t="s">
        <v>1477</v>
      </c>
      <c r="AH4" s="1185" t="s">
        <v>1496</v>
      </c>
      <c r="AI4" s="1185" t="s">
        <v>1508</v>
      </c>
      <c r="AJ4" s="1185" t="s">
        <v>1523</v>
      </c>
      <c r="AK4" s="1185" t="s">
        <v>1530</v>
      </c>
      <c r="AL4" s="1185" t="s">
        <v>1539</v>
      </c>
      <c r="AM4" s="931" t="s">
        <v>5</v>
      </c>
      <c r="AN4" s="531" t="s">
        <v>1077</v>
      </c>
    </row>
    <row r="5" spans="1:40" s="193" customFormat="1" ht="9.1" customHeight="1">
      <c r="A5" s="186"/>
      <c r="B5" s="214"/>
      <c r="G5" s="196"/>
      <c r="H5" s="196"/>
      <c r="I5" s="196"/>
      <c r="J5" s="196"/>
      <c r="K5" s="196"/>
      <c r="L5" s="196"/>
      <c r="M5" s="196"/>
      <c r="N5" s="196"/>
      <c r="O5" s="196"/>
      <c r="P5" s="196"/>
      <c r="Q5" s="197"/>
      <c r="R5" s="1067"/>
      <c r="S5" s="1067"/>
      <c r="T5" s="1067"/>
      <c r="U5" s="1067"/>
      <c r="V5" s="1067"/>
      <c r="W5" s="1067"/>
      <c r="X5" s="1067"/>
      <c r="Y5" s="1067"/>
      <c r="Z5" s="1067"/>
      <c r="AA5" s="1067"/>
      <c r="AB5" s="1067"/>
      <c r="AC5" s="1067"/>
      <c r="AD5" s="1067"/>
      <c r="AE5" s="1067"/>
      <c r="AF5" s="1067"/>
      <c r="AG5" s="1067"/>
      <c r="AH5" s="1067"/>
      <c r="AI5" s="1067"/>
      <c r="AJ5" s="1067"/>
      <c r="AK5" s="1067"/>
      <c r="AL5" s="1067"/>
      <c r="AM5" s="196"/>
      <c r="AN5" s="287"/>
    </row>
    <row r="6" spans="1:40" s="193" customFormat="1" ht="15.05" customHeight="1">
      <c r="A6" s="159" t="s">
        <v>55</v>
      </c>
      <c r="B6" s="160"/>
      <c r="C6" s="240"/>
      <c r="D6" s="552" t="s">
        <v>944</v>
      </c>
      <c r="E6" s="402"/>
      <c r="F6" s="402"/>
      <c r="G6" s="327"/>
      <c r="H6" s="443"/>
      <c r="I6" s="443"/>
      <c r="J6" s="443"/>
      <c r="K6" s="443"/>
      <c r="L6" s="443"/>
      <c r="M6" s="443"/>
      <c r="N6" s="443"/>
      <c r="O6" s="443"/>
      <c r="P6" s="443"/>
      <c r="Q6" s="443"/>
      <c r="R6" s="1076"/>
      <c r="S6" s="1076"/>
      <c r="T6" s="1076"/>
      <c r="U6" s="1076"/>
      <c r="V6" s="1076"/>
      <c r="W6" s="1076"/>
      <c r="X6" s="1076"/>
      <c r="Y6" s="1076"/>
      <c r="Z6" s="1076"/>
      <c r="AA6" s="1076"/>
      <c r="AB6" s="1076"/>
      <c r="AC6" s="1076"/>
      <c r="AD6" s="1076"/>
      <c r="AE6" s="1076"/>
      <c r="AF6" s="1076"/>
      <c r="AG6" s="1076"/>
      <c r="AH6" s="1076"/>
      <c r="AI6" s="1076"/>
      <c r="AJ6" s="1076"/>
      <c r="AK6" s="1076"/>
      <c r="AL6" s="1076"/>
      <c r="AM6" s="443"/>
      <c r="AN6" s="537" t="s">
        <v>700</v>
      </c>
    </row>
    <row r="7" spans="1:40" ht="15.05" customHeight="1" thickBot="1">
      <c r="A7" s="161"/>
      <c r="B7" s="162"/>
      <c r="C7" s="241"/>
      <c r="D7" s="448"/>
      <c r="E7" s="409" t="s">
        <v>865</v>
      </c>
      <c r="F7" s="409"/>
      <c r="G7" s="409"/>
      <c r="H7" s="230"/>
      <c r="I7" s="230"/>
      <c r="J7" s="230"/>
      <c r="K7" s="230"/>
      <c r="L7" s="823"/>
      <c r="M7" s="823"/>
      <c r="N7" s="823"/>
      <c r="O7" s="823"/>
      <c r="P7" s="739">
        <v>256898.3177082538</v>
      </c>
      <c r="Q7" s="1069">
        <v>263089.97971936018</v>
      </c>
      <c r="R7" s="1170">
        <v>271487.09999999998</v>
      </c>
      <c r="S7" s="1339">
        <v>266432.40000000002</v>
      </c>
      <c r="T7" s="1170">
        <v>273153.40000000002</v>
      </c>
      <c r="U7" s="1170">
        <v>278661.09999999998</v>
      </c>
      <c r="V7" s="1170">
        <v>285247.59999999998</v>
      </c>
      <c r="W7" s="1339">
        <v>299075</v>
      </c>
      <c r="X7" s="1170">
        <v>307529.90000000002</v>
      </c>
      <c r="Y7" s="1170">
        <v>314679.19999999995</v>
      </c>
      <c r="Z7" s="1170">
        <v>326689</v>
      </c>
      <c r="AA7" s="1339">
        <v>332797.2</v>
      </c>
      <c r="AB7" s="1170">
        <v>339478.6</v>
      </c>
      <c r="AC7" s="1170">
        <v>347157</v>
      </c>
      <c r="AD7" s="1170">
        <v>353161.4</v>
      </c>
      <c r="AE7" s="1339">
        <v>343820.79999999999</v>
      </c>
      <c r="AF7" s="1170">
        <v>344286.9</v>
      </c>
      <c r="AG7" s="1170">
        <v>347225</v>
      </c>
      <c r="AH7" s="1170">
        <v>357472.6</v>
      </c>
      <c r="AI7" s="1339">
        <v>365779.9</v>
      </c>
      <c r="AJ7" s="1170">
        <v>370976</v>
      </c>
      <c r="AK7" s="1170">
        <v>380367</v>
      </c>
      <c r="AL7" s="1197">
        <v>397365.7</v>
      </c>
      <c r="AM7" s="858">
        <v>4.4691048382220266E-2</v>
      </c>
      <c r="AN7" s="975">
        <v>0.11159764412713047</v>
      </c>
    </row>
    <row r="8" spans="1:40" ht="15.05" customHeight="1" thickTop="1">
      <c r="A8" s="602" t="s">
        <v>992</v>
      </c>
      <c r="B8" s="604"/>
      <c r="C8" s="242"/>
      <c r="D8" s="400"/>
      <c r="E8" s="402"/>
      <c r="F8" s="402" t="s">
        <v>13</v>
      </c>
      <c r="G8" s="153"/>
      <c r="H8" s="233"/>
      <c r="I8" s="233"/>
      <c r="J8" s="233"/>
      <c r="K8" s="233"/>
      <c r="L8" s="824"/>
      <c r="M8" s="824"/>
      <c r="N8" s="824"/>
      <c r="O8" s="824"/>
      <c r="P8" s="740">
        <v>253290.20387249682</v>
      </c>
      <c r="Q8" s="1070">
        <v>259687.56785041731</v>
      </c>
      <c r="R8" s="1171">
        <v>267988.7</v>
      </c>
      <c r="S8" s="1332">
        <v>262970.90000000002</v>
      </c>
      <c r="T8" s="1171">
        <v>269693.59999999998</v>
      </c>
      <c r="U8" s="1171">
        <v>275072.8</v>
      </c>
      <c r="V8" s="1171">
        <v>281918.3</v>
      </c>
      <c r="W8" s="1332">
        <v>295707.90000000002</v>
      </c>
      <c r="X8" s="1171">
        <v>304232.5</v>
      </c>
      <c r="Y8" s="1171">
        <v>311121.2</v>
      </c>
      <c r="Z8" s="1171">
        <v>323203.20000000001</v>
      </c>
      <c r="AA8" s="1332">
        <v>329338.8</v>
      </c>
      <c r="AB8" s="1171">
        <v>335796.8</v>
      </c>
      <c r="AC8" s="1171">
        <v>343061</v>
      </c>
      <c r="AD8" s="1171">
        <v>348861.8</v>
      </c>
      <c r="AE8" s="1332">
        <v>339717.5</v>
      </c>
      <c r="AF8" s="1171">
        <v>339987.4</v>
      </c>
      <c r="AG8" s="1171">
        <v>342443</v>
      </c>
      <c r="AH8" s="1171">
        <v>353066.1</v>
      </c>
      <c r="AI8" s="1332">
        <v>361039.9</v>
      </c>
      <c r="AJ8" s="1171">
        <v>366045.4</v>
      </c>
      <c r="AK8" s="1171">
        <v>375195.6</v>
      </c>
      <c r="AL8" s="1199">
        <v>391872.9</v>
      </c>
      <c r="AM8" s="1834">
        <v>4.4448768110534331E-2</v>
      </c>
      <c r="AN8" s="1834">
        <v>0.10991369604728418</v>
      </c>
    </row>
    <row r="9" spans="1:40" ht="15.05" customHeight="1">
      <c r="A9" s="163"/>
      <c r="B9" s="605" t="s">
        <v>993</v>
      </c>
      <c r="C9" s="242"/>
      <c r="D9" s="400"/>
      <c r="E9" s="402"/>
      <c r="F9" s="402" t="s">
        <v>14</v>
      </c>
      <c r="G9" s="153"/>
      <c r="H9" s="233"/>
      <c r="I9" s="233"/>
      <c r="J9" s="233"/>
      <c r="K9" s="233"/>
      <c r="L9" s="824"/>
      <c r="M9" s="824"/>
      <c r="N9" s="824"/>
      <c r="O9" s="824"/>
      <c r="P9" s="740">
        <v>2284.2729966139996</v>
      </c>
      <c r="Q9" s="1070">
        <v>2162.1932030629114</v>
      </c>
      <c r="R9" s="1171">
        <v>2258.6</v>
      </c>
      <c r="S9" s="1332">
        <v>2263.6999999999998</v>
      </c>
      <c r="T9" s="1171">
        <v>2219.8000000000002</v>
      </c>
      <c r="U9" s="1171">
        <v>2383.1</v>
      </c>
      <c r="V9" s="1171">
        <v>2191.5</v>
      </c>
      <c r="W9" s="1332">
        <v>2111.1999999999998</v>
      </c>
      <c r="X9" s="1171">
        <v>2095.3000000000002</v>
      </c>
      <c r="Y9" s="1171">
        <v>2401</v>
      </c>
      <c r="Z9" s="1171">
        <v>2458.4</v>
      </c>
      <c r="AA9" s="1332">
        <v>2468.1999999999998</v>
      </c>
      <c r="AB9" s="1171">
        <v>2702.8</v>
      </c>
      <c r="AC9" s="1171">
        <v>3044</v>
      </c>
      <c r="AD9" s="1171">
        <v>3285.9</v>
      </c>
      <c r="AE9" s="1332">
        <v>3021</v>
      </c>
      <c r="AF9" s="1171">
        <v>3102.5</v>
      </c>
      <c r="AG9" s="1171">
        <v>3385.2</v>
      </c>
      <c r="AH9" s="1171">
        <v>2925.6</v>
      </c>
      <c r="AI9" s="1332">
        <v>3383.3</v>
      </c>
      <c r="AJ9" s="1171">
        <v>3264.5</v>
      </c>
      <c r="AK9" s="1171">
        <v>3023.7</v>
      </c>
      <c r="AL9" s="1199">
        <v>3317</v>
      </c>
      <c r="AM9" s="1834">
        <v>9.6891534391534417E-2</v>
      </c>
      <c r="AN9" s="1834">
        <v>0.1337845228329233</v>
      </c>
    </row>
    <row r="10" spans="1:40" ht="15.05" customHeight="1">
      <c r="A10" s="163"/>
      <c r="B10" s="605" t="s">
        <v>994</v>
      </c>
      <c r="C10" s="288"/>
      <c r="D10" s="400"/>
      <c r="E10" s="402"/>
      <c r="F10" s="402" t="s">
        <v>15</v>
      </c>
      <c r="G10" s="153"/>
      <c r="H10" s="233"/>
      <c r="I10" s="233"/>
      <c r="J10" s="233"/>
      <c r="K10" s="233"/>
      <c r="L10" s="824"/>
      <c r="M10" s="824"/>
      <c r="N10" s="824"/>
      <c r="O10" s="824"/>
      <c r="P10" s="740">
        <v>559.92413149200001</v>
      </c>
      <c r="Q10" s="1070">
        <v>552.23719778586496</v>
      </c>
      <c r="R10" s="1171">
        <v>539.1</v>
      </c>
      <c r="S10" s="1332">
        <v>542.70000000000005</v>
      </c>
      <c r="T10" s="1171">
        <v>585.70000000000005</v>
      </c>
      <c r="U10" s="1171">
        <v>589.4</v>
      </c>
      <c r="V10" s="1171">
        <v>523.79999999999995</v>
      </c>
      <c r="W10" s="1332">
        <v>580.29999999999995</v>
      </c>
      <c r="X10" s="1171">
        <v>538.70000000000005</v>
      </c>
      <c r="Y10" s="1171">
        <v>526.79999999999995</v>
      </c>
      <c r="Z10" s="1171">
        <v>521.4</v>
      </c>
      <c r="AA10" s="1332">
        <v>512.29999999999995</v>
      </c>
      <c r="AB10" s="1171">
        <v>509.8</v>
      </c>
      <c r="AC10" s="1171">
        <v>533</v>
      </c>
      <c r="AD10" s="1171">
        <v>480.9</v>
      </c>
      <c r="AE10" s="1332">
        <v>510.5</v>
      </c>
      <c r="AF10" s="1171">
        <v>558.79999999999995</v>
      </c>
      <c r="AG10" s="1171">
        <v>645.4</v>
      </c>
      <c r="AH10" s="1171">
        <v>782.1</v>
      </c>
      <c r="AI10" s="1332">
        <v>650.70000000000005</v>
      </c>
      <c r="AJ10" s="1171">
        <v>817.6</v>
      </c>
      <c r="AK10" s="1171">
        <v>1133.9000000000001</v>
      </c>
      <c r="AL10" s="1199">
        <v>1151.9000000000001</v>
      </c>
      <c r="AM10" s="1834">
        <v>1.5873015873015817E-2</v>
      </c>
      <c r="AN10" s="1834">
        <v>0.47282956143715649</v>
      </c>
    </row>
    <row r="11" spans="1:40" ht="15.05" customHeight="1">
      <c r="A11" s="603"/>
      <c r="B11" s="605" t="s">
        <v>995</v>
      </c>
      <c r="C11" s="242"/>
      <c r="D11" s="400"/>
      <c r="E11" s="402"/>
      <c r="F11" s="402" t="s">
        <v>16</v>
      </c>
      <c r="G11" s="153"/>
      <c r="H11" s="233"/>
      <c r="I11" s="233"/>
      <c r="J11" s="233"/>
      <c r="K11" s="233"/>
      <c r="L11" s="824"/>
      <c r="M11" s="824"/>
      <c r="N11" s="824"/>
      <c r="O11" s="824"/>
      <c r="P11" s="740">
        <v>521.88322682900002</v>
      </c>
      <c r="Q11" s="1070">
        <v>452.47195485464289</v>
      </c>
      <c r="R11" s="1171">
        <v>409.8</v>
      </c>
      <c r="S11" s="1332">
        <v>376.8</v>
      </c>
      <c r="T11" s="1171">
        <v>383.2</v>
      </c>
      <c r="U11" s="1171">
        <v>298.8</v>
      </c>
      <c r="V11" s="1171">
        <v>287.60000000000002</v>
      </c>
      <c r="W11" s="1332">
        <v>359.4</v>
      </c>
      <c r="X11" s="1171">
        <v>338.2</v>
      </c>
      <c r="Y11" s="1171">
        <v>312.60000000000002</v>
      </c>
      <c r="Z11" s="1171">
        <v>234.2</v>
      </c>
      <c r="AA11" s="1332">
        <v>218.5</v>
      </c>
      <c r="AB11" s="1171">
        <v>219.5</v>
      </c>
      <c r="AC11" s="1171">
        <v>251</v>
      </c>
      <c r="AD11" s="1171">
        <v>233.4</v>
      </c>
      <c r="AE11" s="1332">
        <v>273</v>
      </c>
      <c r="AF11" s="1171">
        <v>314.39999999999998</v>
      </c>
      <c r="AG11" s="1171">
        <v>370.8</v>
      </c>
      <c r="AH11" s="1171">
        <v>260.89999999999998</v>
      </c>
      <c r="AI11" s="1332">
        <v>226.7</v>
      </c>
      <c r="AJ11" s="1171">
        <v>300.7</v>
      </c>
      <c r="AK11" s="1171">
        <v>481.8</v>
      </c>
      <c r="AL11" s="1199">
        <v>461.1</v>
      </c>
      <c r="AM11" s="1834">
        <v>-4.3568464730290413E-2</v>
      </c>
      <c r="AN11" s="1834">
        <v>0.76734380988884654</v>
      </c>
    </row>
    <row r="12" spans="1:40" ht="15.05" customHeight="1">
      <c r="A12" s="603"/>
      <c r="B12" s="1610" t="s">
        <v>1466</v>
      </c>
      <c r="C12" s="242"/>
      <c r="D12" s="233"/>
      <c r="E12" s="444"/>
      <c r="F12" s="636" t="s">
        <v>1167</v>
      </c>
      <c r="G12" s="444"/>
      <c r="H12" s="444"/>
      <c r="I12" s="444"/>
      <c r="J12" s="444"/>
      <c r="K12" s="444"/>
      <c r="L12" s="825"/>
      <c r="M12" s="825"/>
      <c r="N12" s="825"/>
      <c r="O12" s="825"/>
      <c r="P12" s="741">
        <v>242.03348082199994</v>
      </c>
      <c r="Q12" s="1074">
        <v>235.50951323945037</v>
      </c>
      <c r="R12" s="1074">
        <v>290.89999999999998</v>
      </c>
      <c r="S12" s="1336">
        <v>278.3</v>
      </c>
      <c r="T12" s="1074">
        <v>271.10000000000002</v>
      </c>
      <c r="U12" s="1171">
        <v>317</v>
      </c>
      <c r="V12" s="1171">
        <v>326.39999999999998</v>
      </c>
      <c r="W12" s="1332">
        <v>316.5</v>
      </c>
      <c r="X12" s="1171">
        <v>325.2</v>
      </c>
      <c r="Y12" s="1171">
        <v>317.60000000000002</v>
      </c>
      <c r="Z12" s="1171">
        <v>271.8</v>
      </c>
      <c r="AA12" s="1332">
        <v>259.39999999999998</v>
      </c>
      <c r="AB12" s="1171">
        <v>249.7</v>
      </c>
      <c r="AC12" s="1171">
        <v>269</v>
      </c>
      <c r="AD12" s="1171">
        <v>299.39999999999998</v>
      </c>
      <c r="AE12" s="1332">
        <v>298.3</v>
      </c>
      <c r="AF12" s="1171">
        <v>323.8</v>
      </c>
      <c r="AG12" s="1171">
        <v>380.7</v>
      </c>
      <c r="AH12" s="1171">
        <v>437.9</v>
      </c>
      <c r="AI12" s="1332">
        <v>479.2</v>
      </c>
      <c r="AJ12" s="1171">
        <v>548.1</v>
      </c>
      <c r="AK12" s="1171">
        <v>532</v>
      </c>
      <c r="AL12" s="1199">
        <v>562.79999999999995</v>
      </c>
      <c r="AM12" s="1834">
        <v>5.8270676691729362E-2</v>
      </c>
      <c r="AN12" s="1834">
        <v>0.28522493720027398</v>
      </c>
    </row>
    <row r="13" spans="1:40" ht="15.05" customHeight="1">
      <c r="A13" s="603"/>
      <c r="B13" s="605" t="s">
        <v>997</v>
      </c>
      <c r="C13" s="288"/>
      <c r="D13" s="400"/>
      <c r="E13" s="449" t="s">
        <v>1490</v>
      </c>
      <c r="F13" s="449"/>
      <c r="G13" s="449"/>
      <c r="H13" s="280"/>
      <c r="I13" s="280"/>
      <c r="J13" s="280"/>
      <c r="K13" s="280"/>
      <c r="L13" s="808"/>
      <c r="M13" s="808"/>
      <c r="N13" s="808"/>
      <c r="O13" s="808"/>
      <c r="P13" s="740">
        <v>1323.840839143</v>
      </c>
      <c r="Q13" s="1171">
        <v>1240.2186658799583</v>
      </c>
      <c r="R13" s="1171">
        <v>1239.8000000000002</v>
      </c>
      <c r="S13" s="1332">
        <v>1197.8</v>
      </c>
      <c r="T13" s="1171">
        <v>1240</v>
      </c>
      <c r="U13" s="1513">
        <v>1205.2</v>
      </c>
      <c r="V13" s="1513">
        <v>1137.8</v>
      </c>
      <c r="W13" s="1486">
        <v>1256.1999999999998</v>
      </c>
      <c r="X13" s="1513">
        <v>1202.1000000000001</v>
      </c>
      <c r="Y13" s="1513">
        <v>1157</v>
      </c>
      <c r="Z13" s="1513">
        <v>1027.4000000000001</v>
      </c>
      <c r="AA13" s="1486">
        <v>990.2</v>
      </c>
      <c r="AB13" s="1513">
        <v>979</v>
      </c>
      <c r="AC13" s="1513">
        <v>1051.9000000000001</v>
      </c>
      <c r="AD13" s="1513">
        <v>1013.7</v>
      </c>
      <c r="AE13" s="1486">
        <v>1081.8</v>
      </c>
      <c r="AF13" s="1513">
        <v>1197</v>
      </c>
      <c r="AG13" s="1513">
        <v>1396.9</v>
      </c>
      <c r="AH13" s="1513">
        <v>1480.9</v>
      </c>
      <c r="AI13" s="1486">
        <v>1356.6</v>
      </c>
      <c r="AJ13" s="1513">
        <v>1666.4</v>
      </c>
      <c r="AK13" s="1513">
        <v>2147.6999999999998</v>
      </c>
      <c r="AL13" s="1621">
        <v>2175.8000000000002</v>
      </c>
      <c r="AM13" s="859">
        <v>1.3035381750465591E-2</v>
      </c>
      <c r="AN13" s="859">
        <v>0.4692416773583632</v>
      </c>
    </row>
    <row r="14" spans="1:40" ht="15.05" customHeight="1">
      <c r="A14" s="603"/>
      <c r="B14" s="605" t="s">
        <v>998</v>
      </c>
      <c r="C14" s="242"/>
      <c r="D14" s="400"/>
      <c r="E14" s="450" t="s">
        <v>7</v>
      </c>
      <c r="F14" s="450"/>
      <c r="G14" s="450"/>
      <c r="H14" s="445"/>
      <c r="I14" s="445"/>
      <c r="J14" s="445"/>
      <c r="K14" s="445"/>
      <c r="L14" s="836"/>
      <c r="M14" s="836"/>
      <c r="N14" s="836"/>
      <c r="O14" s="836"/>
      <c r="P14" s="860">
        <v>5.1531705265832764E-3</v>
      </c>
      <c r="Q14" s="1077">
        <v>4.7140475178982788E-3</v>
      </c>
      <c r="R14" s="1077">
        <v>4.5666994859055931E-3</v>
      </c>
      <c r="S14" s="1420">
        <v>4.4956994719861391E-3</v>
      </c>
      <c r="T14" s="1077">
        <v>4.5395737340263743E-3</v>
      </c>
      <c r="U14" s="1077">
        <v>4.3249667786425883E-3</v>
      </c>
      <c r="V14" s="1077">
        <v>3.9897902326933464E-3</v>
      </c>
      <c r="W14" s="1420">
        <v>4.2225794096149563E-3</v>
      </c>
      <c r="X14" s="1077">
        <v>3.9088882089188728E-3</v>
      </c>
      <c r="Y14" s="1077">
        <v>3.6767603324274378E-3</v>
      </c>
      <c r="Z14" s="1077">
        <v>3.1448870332334423E-3</v>
      </c>
      <c r="AA14" s="1420">
        <v>2.9753856102154707E-3</v>
      </c>
      <c r="AB14" s="1077">
        <v>2.8838342092844735E-3</v>
      </c>
      <c r="AC14" s="1077">
        <v>3.0300446541992902E-3</v>
      </c>
      <c r="AD14" s="1077">
        <v>2.8703589916678324E-3</v>
      </c>
      <c r="AE14" s="1420">
        <v>3.1464065001303005E-3</v>
      </c>
      <c r="AF14" s="1077">
        <v>3.4767515116026796E-3</v>
      </c>
      <c r="AG14" s="1926">
        <v>4.0000000000000001E-3</v>
      </c>
      <c r="AH14" s="1926">
        <v>4.1000000000000003E-3</v>
      </c>
      <c r="AI14" s="1420">
        <v>3.7000000000000002E-3</v>
      </c>
      <c r="AJ14" s="1926">
        <v>4.4999999999999997E-3</v>
      </c>
      <c r="AK14" s="1926">
        <v>5.5999999999999999E-3</v>
      </c>
      <c r="AL14" s="1906">
        <v>5.4999999999999997E-3</v>
      </c>
      <c r="AM14" s="1838" t="s">
        <v>1549</v>
      </c>
      <c r="AN14" s="1838" t="s">
        <v>1574</v>
      </c>
    </row>
    <row r="15" spans="1:40" ht="15.05" customHeight="1">
      <c r="A15" s="603"/>
      <c r="B15" s="605" t="s">
        <v>999</v>
      </c>
      <c r="C15" s="242"/>
      <c r="D15" s="400"/>
      <c r="E15" s="449" t="s">
        <v>1154</v>
      </c>
      <c r="F15" s="449"/>
      <c r="G15" s="449"/>
      <c r="H15" s="280"/>
      <c r="I15" s="280"/>
      <c r="J15" s="280"/>
      <c r="K15" s="280"/>
      <c r="L15" s="808"/>
      <c r="M15" s="808"/>
      <c r="N15" s="808"/>
      <c r="O15" s="808"/>
      <c r="P15" s="740">
        <v>3608.1138357569994</v>
      </c>
      <c r="Q15" s="1171">
        <v>3402.4118689428692</v>
      </c>
      <c r="R15" s="1171">
        <v>3498.4</v>
      </c>
      <c r="S15" s="1332">
        <v>3461.5</v>
      </c>
      <c r="T15" s="1171">
        <v>3459.7999999999997</v>
      </c>
      <c r="U15" s="1171">
        <v>3588.3</v>
      </c>
      <c r="V15" s="1171">
        <v>3329.3</v>
      </c>
      <c r="W15" s="1332">
        <v>3367.4</v>
      </c>
      <c r="X15" s="1171">
        <v>3297.3999999999996</v>
      </c>
      <c r="Y15" s="1171">
        <v>3558</v>
      </c>
      <c r="Z15" s="1171">
        <v>3485.8</v>
      </c>
      <c r="AA15" s="1332">
        <v>3458.4</v>
      </c>
      <c r="AB15" s="1171">
        <v>3681.8</v>
      </c>
      <c r="AC15" s="1171">
        <v>4096</v>
      </c>
      <c r="AD15" s="1171">
        <v>4299.6000000000004</v>
      </c>
      <c r="AE15" s="1332">
        <v>4103.3</v>
      </c>
      <c r="AF15" s="1171">
        <v>4300</v>
      </c>
      <c r="AG15" s="1171">
        <v>4782.1000000000004</v>
      </c>
      <c r="AH15" s="1171">
        <v>4406.5</v>
      </c>
      <c r="AI15" s="1332">
        <v>4740</v>
      </c>
      <c r="AJ15" s="1171">
        <v>4931</v>
      </c>
      <c r="AK15" s="1171">
        <v>5171.3999999999996</v>
      </c>
      <c r="AL15" s="1199">
        <v>5492.8</v>
      </c>
      <c r="AM15" s="861">
        <v>6.2270353896731745E-2</v>
      </c>
      <c r="AN15" s="861">
        <v>0.24652218313854535</v>
      </c>
    </row>
    <row r="16" spans="1:40" ht="15.05" customHeight="1">
      <c r="A16" s="603"/>
      <c r="B16" s="605" t="s">
        <v>1000</v>
      </c>
      <c r="C16" s="288"/>
      <c r="D16" s="400"/>
      <c r="E16" s="450" t="s">
        <v>1158</v>
      </c>
      <c r="F16" s="450"/>
      <c r="G16" s="450"/>
      <c r="H16" s="445"/>
      <c r="I16" s="445"/>
      <c r="J16" s="445"/>
      <c r="K16" s="445"/>
      <c r="L16" s="836"/>
      <c r="M16" s="836"/>
      <c r="N16" s="836"/>
      <c r="O16" s="836"/>
      <c r="P16" s="860">
        <v>1.4044910328508062E-2</v>
      </c>
      <c r="Q16" s="1077">
        <v>1.2932502684337292E-2</v>
      </c>
      <c r="R16" s="1077">
        <v>1.2886063463052206E-2</v>
      </c>
      <c r="S16" s="1420">
        <v>1.2992038505827369E-2</v>
      </c>
      <c r="T16" s="1077">
        <v>1.2666142907245524E-2</v>
      </c>
      <c r="U16" s="1077">
        <v>1.287693187172519E-2</v>
      </c>
      <c r="V16" s="1077">
        <v>1.1674467060736474E-2</v>
      </c>
      <c r="W16" s="1420">
        <v>1.1264448945525949E-2</v>
      </c>
      <c r="X16" s="1077">
        <v>1.0722209450203052E-2</v>
      </c>
      <c r="Y16" s="1077">
        <v>1.1306753036107885E-2</v>
      </c>
      <c r="Z16" s="1077">
        <v>1.0670086841001687E-2</v>
      </c>
      <c r="AA16" s="1420">
        <v>1.0391914355048661E-2</v>
      </c>
      <c r="AB16" s="1077">
        <v>1.0845455354181384E-2</v>
      </c>
      <c r="AC16" s="1077">
        <v>1.18099439849336E-2</v>
      </c>
      <c r="AD16" s="1077">
        <v>1.2174603453265275E-2</v>
      </c>
      <c r="AE16" s="1420">
        <v>1.1934414671829046E-2</v>
      </c>
      <c r="AF16" s="1077">
        <v>1.2488131264942116E-2</v>
      </c>
      <c r="AG16" s="1077">
        <v>1.377233782129743E-2</v>
      </c>
      <c r="AH16" s="1077">
        <v>1.2326818894650947E-2</v>
      </c>
      <c r="AI16" s="1420">
        <v>1.2999999999999999E-2</v>
      </c>
      <c r="AJ16" s="1077">
        <v>1.3299999999999999E-2</v>
      </c>
      <c r="AK16" s="1077">
        <v>1.3599999999999999E-2</v>
      </c>
      <c r="AL16" s="1622">
        <v>1.38E-2</v>
      </c>
      <c r="AM16" s="1838" t="s">
        <v>1564</v>
      </c>
      <c r="AN16" s="1838" t="s">
        <v>1573</v>
      </c>
    </row>
    <row r="17" spans="1:40" ht="15.05" customHeight="1" thickBot="1">
      <c r="A17" s="603"/>
      <c r="B17" s="605" t="s">
        <v>1001</v>
      </c>
      <c r="C17" s="242"/>
      <c r="D17" s="400"/>
      <c r="E17" s="883" t="s">
        <v>1055</v>
      </c>
      <c r="F17" s="884"/>
      <c r="G17" s="885"/>
      <c r="H17" s="886"/>
      <c r="I17" s="886"/>
      <c r="J17" s="886"/>
      <c r="K17" s="886"/>
      <c r="L17" s="887"/>
      <c r="M17" s="887"/>
      <c r="N17" s="887"/>
      <c r="O17" s="887"/>
      <c r="P17" s="886">
        <v>1719</v>
      </c>
      <c r="Q17" s="1082">
        <v>1632.4</v>
      </c>
      <c r="R17" s="1082">
        <v>1692.1</v>
      </c>
      <c r="S17" s="1484">
        <v>1600</v>
      </c>
      <c r="T17" s="1082">
        <v>1595.5</v>
      </c>
      <c r="U17" s="1082">
        <v>1715.6</v>
      </c>
      <c r="V17" s="1082">
        <v>1728.4</v>
      </c>
      <c r="W17" s="1484">
        <v>1931.6</v>
      </c>
      <c r="X17" s="1082">
        <v>1969.5</v>
      </c>
      <c r="Y17" s="1082">
        <v>1901</v>
      </c>
      <c r="Z17" s="1082">
        <v>1824</v>
      </c>
      <c r="AA17" s="1484">
        <v>1903</v>
      </c>
      <c r="AB17" s="1082">
        <v>1978.1</v>
      </c>
      <c r="AC17" s="1082">
        <v>2211.9</v>
      </c>
      <c r="AD17" s="1082">
        <v>2257</v>
      </c>
      <c r="AE17" s="1484">
        <v>2354</v>
      </c>
      <c r="AF17" s="1082">
        <v>2415.6999999999998</v>
      </c>
      <c r="AG17" s="1082">
        <v>2626.9</v>
      </c>
      <c r="AH17" s="1082">
        <v>2665.34</v>
      </c>
      <c r="AI17" s="1484">
        <v>2985.5</v>
      </c>
      <c r="AJ17" s="1082">
        <v>3115</v>
      </c>
      <c r="AK17" s="1082">
        <v>3214.5</v>
      </c>
      <c r="AL17" s="1629">
        <v>3313.5</v>
      </c>
      <c r="AM17" s="1027">
        <v>3.0793157076205224E-2</v>
      </c>
      <c r="AN17" s="1027">
        <v>0.24318098253881293</v>
      </c>
    </row>
    <row r="18" spans="1:40" ht="15.05" customHeight="1">
      <c r="A18" s="603"/>
      <c r="B18" s="798" t="s">
        <v>1002</v>
      </c>
      <c r="C18" s="242"/>
      <c r="D18" s="400"/>
      <c r="E18" s="428" t="s">
        <v>868</v>
      </c>
      <c r="F18" s="402"/>
      <c r="G18" s="116"/>
      <c r="H18" s="116"/>
      <c r="I18" s="116"/>
      <c r="J18" s="116"/>
      <c r="K18" s="116"/>
      <c r="L18" s="116"/>
      <c r="M18" s="116"/>
      <c r="N18" s="116"/>
      <c r="O18" s="118"/>
      <c r="P18" s="116"/>
      <c r="Q18" s="1060"/>
      <c r="R18" s="1152"/>
      <c r="S18" s="1151"/>
      <c r="T18" s="1151"/>
      <c r="U18" s="1152"/>
      <c r="V18" s="1151"/>
      <c r="W18" s="1151"/>
      <c r="X18" s="1151"/>
      <c r="Y18" s="1152"/>
      <c r="Z18" s="1152"/>
      <c r="AA18" s="1151"/>
      <c r="AB18" s="1152"/>
      <c r="AC18" s="1169"/>
      <c r="AD18" s="1151"/>
      <c r="AE18" s="1151"/>
      <c r="AF18" s="1151"/>
      <c r="AG18" s="1152"/>
      <c r="AH18" s="1152"/>
      <c r="AI18" s="1151"/>
      <c r="AJ18" s="1152"/>
      <c r="AK18" s="1152"/>
      <c r="AL18" s="1151"/>
      <c r="AM18" s="116"/>
      <c r="AN18" s="116"/>
    </row>
    <row r="19" spans="1:40" ht="15.05" customHeight="1">
      <c r="A19" s="163"/>
      <c r="B19" s="605" t="s">
        <v>1003</v>
      </c>
      <c r="C19" s="288"/>
      <c r="D19" s="400"/>
      <c r="E19" s="699" t="s">
        <v>1491</v>
      </c>
      <c r="F19" s="402"/>
      <c r="G19" s="116"/>
      <c r="H19" s="116"/>
      <c r="I19" s="116"/>
      <c r="J19" s="116"/>
      <c r="K19" s="116"/>
      <c r="L19" s="116"/>
      <c r="M19" s="116"/>
      <c r="N19" s="116"/>
      <c r="O19" s="118"/>
      <c r="P19" s="116"/>
      <c r="Q19" s="1060"/>
      <c r="R19" s="1152"/>
      <c r="S19" s="226"/>
      <c r="T19" s="226"/>
      <c r="U19" s="226"/>
      <c r="V19" s="226"/>
      <c r="W19" s="226"/>
      <c r="X19" s="226"/>
      <c r="Y19" s="226"/>
      <c r="Z19" s="226"/>
      <c r="AA19" s="226"/>
      <c r="AB19" s="226"/>
      <c r="AC19" s="226"/>
      <c r="AD19" s="226"/>
      <c r="AE19" s="226"/>
      <c r="AF19" s="226"/>
      <c r="AG19" s="226"/>
      <c r="AH19" s="226"/>
      <c r="AI19" s="226"/>
      <c r="AJ19" s="226"/>
      <c r="AK19" s="226"/>
      <c r="AL19" s="226"/>
      <c r="AM19" s="116"/>
      <c r="AN19" s="116"/>
    </row>
    <row r="20" spans="1:40" ht="15.05" customHeight="1">
      <c r="A20" s="603"/>
      <c r="B20" s="605" t="s">
        <v>1004</v>
      </c>
      <c r="C20" s="242"/>
      <c r="D20" s="153"/>
      <c r="E20" s="467"/>
      <c r="F20" s="402"/>
      <c r="G20" s="116"/>
      <c r="H20" s="116"/>
      <c r="I20" s="116"/>
      <c r="J20" s="116"/>
      <c r="K20" s="116"/>
      <c r="L20" s="116"/>
      <c r="M20" s="116"/>
      <c r="N20" s="116"/>
      <c r="O20" s="118"/>
      <c r="P20" s="116"/>
      <c r="Q20" s="1060"/>
      <c r="R20" s="1152"/>
      <c r="S20" s="1151"/>
      <c r="T20" s="1151"/>
      <c r="U20" s="1152"/>
      <c r="V20" s="1151"/>
      <c r="W20" s="1749"/>
      <c r="X20" s="1151"/>
      <c r="Y20" s="1152"/>
      <c r="Z20" s="1152"/>
      <c r="AA20" s="1151"/>
      <c r="AB20" s="1152"/>
      <c r="AC20" s="1169"/>
      <c r="AD20" s="1151"/>
      <c r="AE20" s="1151"/>
      <c r="AF20" s="1151"/>
      <c r="AG20" s="1152"/>
      <c r="AH20" s="1152"/>
      <c r="AI20" s="1151"/>
      <c r="AJ20" s="1152"/>
      <c r="AK20" s="1152"/>
      <c r="AL20" s="1151"/>
      <c r="AM20" s="116"/>
      <c r="AN20" s="116"/>
    </row>
    <row r="21" spans="1:40" ht="15.05" customHeight="1">
      <c r="A21" s="603"/>
      <c r="B21" s="605" t="s">
        <v>1005</v>
      </c>
      <c r="C21" s="242"/>
      <c r="D21" s="153"/>
      <c r="E21" s="428"/>
      <c r="F21" s="402"/>
      <c r="G21" s="116"/>
      <c r="H21" s="116"/>
      <c r="I21" s="116"/>
      <c r="J21" s="116"/>
      <c r="K21" s="116"/>
      <c r="L21" s="116"/>
      <c r="M21" s="116"/>
      <c r="N21" s="116"/>
      <c r="O21" s="118"/>
      <c r="P21" s="116"/>
      <c r="Q21" s="1060"/>
      <c r="R21" s="1152"/>
      <c r="S21" s="1151"/>
      <c r="T21" s="1151"/>
      <c r="U21" s="1152"/>
      <c r="V21" s="1151"/>
      <c r="W21" s="1151"/>
      <c r="X21" s="1151"/>
      <c r="Y21" s="1152"/>
      <c r="Z21" s="1152"/>
      <c r="AA21" s="1151"/>
      <c r="AB21" s="1152"/>
      <c r="AC21" s="1169"/>
      <c r="AD21" s="1151"/>
      <c r="AE21" s="1151"/>
      <c r="AF21" s="1151"/>
      <c r="AG21" s="1152"/>
      <c r="AH21" s="1152"/>
      <c r="AI21" s="1151"/>
      <c r="AJ21" s="1152"/>
      <c r="AK21" s="1152"/>
      <c r="AL21" s="1151"/>
      <c r="AM21" s="116"/>
      <c r="AN21" s="116"/>
    </row>
    <row r="22" spans="1:40" ht="15.05" customHeight="1">
      <c r="A22" s="603"/>
      <c r="B22" s="605" t="s">
        <v>1006</v>
      </c>
      <c r="C22" s="288"/>
      <c r="D22" s="134"/>
      <c r="E22" s="116"/>
      <c r="F22" s="116"/>
      <c r="G22" s="116"/>
      <c r="H22" s="116"/>
      <c r="I22" s="116"/>
      <c r="J22" s="116"/>
      <c r="K22" s="116"/>
      <c r="L22" s="116"/>
      <c r="M22" s="116"/>
      <c r="N22" s="116"/>
      <c r="O22" s="118"/>
      <c r="P22" s="116"/>
      <c r="Q22" s="1060"/>
      <c r="R22" s="1152"/>
      <c r="S22" s="1151"/>
      <c r="T22" s="1151"/>
      <c r="U22" s="1152"/>
      <c r="V22" s="1151"/>
      <c r="W22" s="1151"/>
      <c r="X22" s="1151"/>
      <c r="Y22" s="1152"/>
      <c r="Z22" s="1152"/>
      <c r="AA22" s="1151"/>
      <c r="AB22" s="1152"/>
      <c r="AC22" s="1169"/>
      <c r="AD22" s="1151"/>
      <c r="AE22" s="1151"/>
      <c r="AF22" s="1151"/>
      <c r="AG22" s="1152"/>
      <c r="AH22" s="1152"/>
      <c r="AI22" s="1151"/>
      <c r="AJ22" s="1152"/>
      <c r="AK22" s="1152"/>
      <c r="AL22" s="1151"/>
      <c r="AM22" s="116"/>
      <c r="AN22" s="116"/>
    </row>
    <row r="23" spans="1:40" ht="15.05" customHeight="1" thickBot="1">
      <c r="A23" s="603"/>
      <c r="B23" s="605" t="s">
        <v>1007</v>
      </c>
      <c r="C23" s="289"/>
      <c r="D23" s="134"/>
      <c r="E23" s="446" t="s">
        <v>869</v>
      </c>
      <c r="F23" s="446"/>
      <c r="G23" s="446"/>
      <c r="H23" s="446"/>
      <c r="I23" s="446"/>
      <c r="J23" s="446"/>
      <c r="K23" s="446"/>
      <c r="L23" s="446"/>
      <c r="M23" s="447"/>
      <c r="N23" s="447"/>
      <c r="O23" s="446"/>
      <c r="P23" s="446"/>
      <c r="Q23" s="1075"/>
      <c r="R23" s="1177"/>
      <c r="S23" s="1177"/>
      <c r="T23" s="1177"/>
      <c r="U23" s="1177"/>
      <c r="V23" s="1177"/>
      <c r="W23" s="1177"/>
      <c r="X23" s="1177"/>
      <c r="Y23" s="1177"/>
      <c r="Z23" s="1177"/>
      <c r="AA23" s="1177"/>
      <c r="AB23" s="1177"/>
      <c r="AC23" s="1177"/>
      <c r="AD23" s="1177"/>
      <c r="AE23" s="1177"/>
      <c r="AF23" s="1177"/>
      <c r="AG23" s="1177"/>
      <c r="AH23" s="1177"/>
      <c r="AI23" s="1177"/>
      <c r="AJ23" s="1177"/>
      <c r="AK23" s="1177"/>
      <c r="AL23" s="1177"/>
      <c r="AM23" s="446"/>
      <c r="AN23" s="446"/>
    </row>
    <row r="24" spans="1:40" ht="15.05" customHeight="1" thickTop="1">
      <c r="A24" s="603"/>
      <c r="B24" s="605" t="s">
        <v>1008</v>
      </c>
      <c r="C24" s="289"/>
      <c r="D24" s="134"/>
      <c r="E24" s="402"/>
      <c r="F24" s="402" t="s">
        <v>870</v>
      </c>
      <c r="G24" s="116"/>
      <c r="H24" s="116"/>
      <c r="I24" s="116"/>
      <c r="J24" s="116"/>
      <c r="K24" s="116"/>
      <c r="L24" s="801"/>
      <c r="M24" s="801"/>
      <c r="N24" s="801"/>
      <c r="O24" s="838"/>
      <c r="P24" s="610">
        <v>1.2984944633622344</v>
      </c>
      <c r="Q24" s="1081">
        <v>1.3162195062124644</v>
      </c>
      <c r="R24" s="1081">
        <v>1.3648169059525728</v>
      </c>
      <c r="S24" s="1417">
        <v>1.3357822674903992</v>
      </c>
      <c r="T24" s="1081">
        <v>1.2866935483870967</v>
      </c>
      <c r="U24" s="1081">
        <v>1.4234981745768336</v>
      </c>
      <c r="V24" s="1081">
        <v>1.5190718931270875</v>
      </c>
      <c r="W24" s="1417">
        <v>1.5376532399299476</v>
      </c>
      <c r="X24" s="1081">
        <v>1.6383828300474168</v>
      </c>
      <c r="Y24" s="1081">
        <v>1.6430423509075194</v>
      </c>
      <c r="Z24" s="1081">
        <v>1.7753552657192913</v>
      </c>
      <c r="AA24" s="1417">
        <v>1.9218339729347607</v>
      </c>
      <c r="AB24" s="1081">
        <v>2.0205311542390194</v>
      </c>
      <c r="AC24" s="1081">
        <v>2.1027664226637501</v>
      </c>
      <c r="AD24" s="1081">
        <v>2.2266942882509619</v>
      </c>
      <c r="AE24" s="1417">
        <v>2.1760000000000002</v>
      </c>
      <c r="AF24" s="1081">
        <v>2.0181286549707602</v>
      </c>
      <c r="AG24" s="1927">
        <v>1.881</v>
      </c>
      <c r="AH24" s="1927">
        <v>1.8</v>
      </c>
      <c r="AI24" s="1417">
        <v>2.2010000000000001</v>
      </c>
      <c r="AJ24" s="1927">
        <v>1.869</v>
      </c>
      <c r="AK24" s="1927">
        <v>1.4970000000000001</v>
      </c>
      <c r="AL24" s="1907">
        <v>1.5229999999999999</v>
      </c>
      <c r="AM24" s="1522" t="s">
        <v>1616</v>
      </c>
      <c r="AN24" s="1522" t="s">
        <v>1617</v>
      </c>
    </row>
    <row r="25" spans="1:40" ht="15.05" customHeight="1" thickBot="1">
      <c r="A25" s="603"/>
      <c r="B25" s="1610" t="s">
        <v>1325</v>
      </c>
      <c r="C25" s="289"/>
      <c r="D25" s="340"/>
      <c r="E25" s="282"/>
      <c r="F25" s="876" t="s">
        <v>1157</v>
      </c>
      <c r="G25" s="282"/>
      <c r="H25" s="282"/>
      <c r="I25" s="282"/>
      <c r="J25" s="282"/>
      <c r="K25" s="282"/>
      <c r="L25" s="837"/>
      <c r="M25" s="837"/>
      <c r="N25" s="837"/>
      <c r="O25" s="837"/>
      <c r="P25" s="1026">
        <v>0.47642620999493651</v>
      </c>
      <c r="Q25" s="1026">
        <v>0.47977730588718742</v>
      </c>
      <c r="R25" s="1026">
        <v>0.48367825291561856</v>
      </c>
      <c r="S25" s="1485">
        <v>0.46222735808175647</v>
      </c>
      <c r="T25" s="1026">
        <v>0.46115382392045784</v>
      </c>
      <c r="U25" s="1026">
        <v>0.47810941114176625</v>
      </c>
      <c r="V25" s="1026">
        <v>0.51914816928483465</v>
      </c>
      <c r="W25" s="1485">
        <v>0.57361762784343995</v>
      </c>
      <c r="X25" s="1026">
        <v>0.59728877297264515</v>
      </c>
      <c r="Y25" s="1026">
        <v>0.5342889263631253</v>
      </c>
      <c r="Z25" s="1026">
        <v>0.52326582133226229</v>
      </c>
      <c r="AA25" s="1485">
        <v>0.55025445292620867</v>
      </c>
      <c r="AB25" s="1026">
        <v>0.53726438155250145</v>
      </c>
      <c r="AC25" s="1026">
        <v>0.54004101762781398</v>
      </c>
      <c r="AD25" s="1026">
        <v>0.52497906782026238</v>
      </c>
      <c r="AE25" s="1485">
        <v>0.57399999999999995</v>
      </c>
      <c r="AF25" s="1026">
        <v>0.56185602977090354</v>
      </c>
      <c r="AG25" s="1026">
        <v>0.54900000000000004</v>
      </c>
      <c r="AH25" s="1026">
        <v>0.60499999999999998</v>
      </c>
      <c r="AI25" s="1485">
        <v>0.62985650395302994</v>
      </c>
      <c r="AJ25" s="1026">
        <v>0.63200000000000001</v>
      </c>
      <c r="AK25" s="1026">
        <v>0.622</v>
      </c>
      <c r="AL25" s="1631">
        <v>0.60299999999999998</v>
      </c>
      <c r="AM25" s="1890" t="s">
        <v>1568</v>
      </c>
      <c r="AN25" s="1890" t="s">
        <v>1618</v>
      </c>
    </row>
    <row r="26" spans="1:40" ht="15.05" customHeight="1">
      <c r="A26" s="603"/>
      <c r="B26" s="1610" t="s">
        <v>1621</v>
      </c>
      <c r="C26" s="289"/>
      <c r="D26" s="153"/>
      <c r="E26" s="471"/>
      <c r="F26" s="400"/>
      <c r="G26" s="153"/>
      <c r="H26" s="147"/>
      <c r="I26" s="147"/>
      <c r="J26" s="147"/>
      <c r="K26" s="147"/>
      <c r="L26" s="147"/>
      <c r="M26" s="147"/>
      <c r="N26" s="147"/>
      <c r="O26" s="147"/>
      <c r="P26" s="147"/>
      <c r="Q26" s="760"/>
      <c r="R26" s="1163"/>
      <c r="S26" s="1163"/>
      <c r="T26" s="1163"/>
      <c r="U26" s="1163"/>
      <c r="V26" s="1163"/>
      <c r="W26" s="1163"/>
      <c r="X26" s="1163"/>
      <c r="Y26" s="1163"/>
      <c r="Z26" s="1163"/>
      <c r="AA26" s="1163"/>
      <c r="AB26" s="1163"/>
      <c r="AC26" s="1163"/>
      <c r="AD26" s="1163"/>
      <c r="AE26" s="1163"/>
      <c r="AF26" s="1163"/>
      <c r="AG26" s="1163"/>
      <c r="AH26" s="1163"/>
      <c r="AI26" s="1163"/>
      <c r="AJ26" s="1163"/>
      <c r="AK26" s="1163"/>
      <c r="AL26" s="1163"/>
      <c r="AM26" s="425"/>
      <c r="AN26" s="425"/>
    </row>
    <row r="27" spans="1:40" ht="15.05" customHeight="1">
      <c r="A27" s="161"/>
      <c r="B27" s="605" t="s">
        <v>1149</v>
      </c>
      <c r="C27" s="289"/>
      <c r="D27" s="153"/>
      <c r="E27" s="153"/>
      <c r="F27" s="153"/>
      <c r="G27" s="153"/>
      <c r="H27" s="147"/>
      <c r="I27" s="147"/>
      <c r="J27" s="147"/>
      <c r="K27" s="147"/>
      <c r="L27" s="147"/>
      <c r="M27" s="147"/>
      <c r="N27" s="147"/>
      <c r="O27" s="147"/>
      <c r="P27" s="147"/>
      <c r="Q27" s="760"/>
      <c r="R27" s="1061"/>
      <c r="S27" s="1163"/>
      <c r="T27" s="1163"/>
      <c r="U27" s="1163"/>
      <c r="V27" s="1163"/>
      <c r="W27" s="1163"/>
      <c r="X27" s="1163"/>
      <c r="Y27" s="1163"/>
      <c r="Z27" s="1163"/>
      <c r="AA27" s="1163"/>
      <c r="AB27" s="1163"/>
      <c r="AC27" s="1163"/>
      <c r="AD27" s="1163"/>
      <c r="AE27" s="1163"/>
      <c r="AF27" s="1163"/>
      <c r="AG27" s="1163"/>
      <c r="AH27" s="1163"/>
      <c r="AI27" s="1163"/>
      <c r="AJ27" s="1163"/>
      <c r="AK27" s="1163"/>
      <c r="AL27" s="1163"/>
      <c r="AM27" s="1948"/>
      <c r="AN27" s="425"/>
    </row>
    <row r="28" spans="1:40" ht="15.05" customHeight="1">
      <c r="A28" s="161"/>
      <c r="B28" s="605" t="s">
        <v>1009</v>
      </c>
      <c r="C28" s="243"/>
      <c r="D28" s="290"/>
      <c r="E28" s="243"/>
      <c r="F28" s="243"/>
      <c r="G28" s="291"/>
      <c r="H28" s="193"/>
      <c r="I28" s="193"/>
      <c r="J28" s="193"/>
      <c r="K28" s="193"/>
      <c r="L28" s="193"/>
      <c r="M28" s="193"/>
      <c r="N28" s="193"/>
      <c r="O28" s="193"/>
      <c r="P28" s="193"/>
      <c r="Q28" s="193"/>
      <c r="R28" s="1065"/>
      <c r="S28" s="1065"/>
      <c r="T28" s="1065"/>
      <c r="U28" s="1065"/>
      <c r="V28" s="1065"/>
      <c r="W28" s="1065"/>
      <c r="X28" s="1065"/>
      <c r="Y28" s="1065"/>
      <c r="Z28" s="1065"/>
      <c r="AA28" s="1065"/>
      <c r="AB28" s="1065"/>
      <c r="AC28" s="1065"/>
      <c r="AD28" s="1065"/>
      <c r="AE28" s="1065"/>
      <c r="AF28" s="1065"/>
      <c r="AG28" s="1065"/>
      <c r="AH28" s="1065"/>
      <c r="AI28" s="1065"/>
      <c r="AJ28" s="1065"/>
      <c r="AK28" s="1065"/>
      <c r="AL28" s="1065"/>
      <c r="AM28" s="191"/>
      <c r="AN28" s="191"/>
    </row>
    <row r="29" spans="1:40" ht="15.05" customHeight="1">
      <c r="A29" s="161"/>
      <c r="B29" s="133"/>
      <c r="C29" s="243"/>
      <c r="D29" s="243"/>
      <c r="E29" s="243"/>
      <c r="F29" s="243"/>
      <c r="G29" s="219"/>
      <c r="H29" s="292"/>
      <c r="I29" s="292"/>
      <c r="J29" s="292"/>
      <c r="K29" s="292"/>
      <c r="L29" s="292"/>
      <c r="M29" s="292"/>
      <c r="N29" s="292"/>
      <c r="O29" s="292"/>
      <c r="P29" s="292"/>
      <c r="Q29" s="292"/>
      <c r="R29" s="1071"/>
      <c r="S29" s="1071"/>
      <c r="T29" s="1071"/>
      <c r="U29" s="1071"/>
      <c r="V29" s="1071"/>
      <c r="W29" s="1071"/>
      <c r="X29" s="1071"/>
      <c r="Y29" s="1071"/>
      <c r="Z29" s="1071"/>
      <c r="AA29" s="1071"/>
      <c r="AB29" s="1071"/>
      <c r="AC29" s="1071"/>
      <c r="AD29" s="1071"/>
      <c r="AE29" s="1071"/>
      <c r="AF29" s="1071"/>
      <c r="AG29" s="1071"/>
      <c r="AH29" s="1071"/>
      <c r="AI29" s="1071"/>
      <c r="AJ29" s="1071"/>
      <c r="AK29" s="1071"/>
      <c r="AL29" s="1071"/>
      <c r="AM29" s="292"/>
      <c r="AN29" s="292"/>
    </row>
    <row r="30" spans="1:40" ht="15.05" customHeight="1">
      <c r="A30" s="213"/>
      <c r="B30" s="133"/>
      <c r="C30" s="243"/>
      <c r="D30" s="286"/>
      <c r="E30" s="243"/>
      <c r="F30" s="243"/>
      <c r="G30" s="219"/>
      <c r="H30" s="292"/>
      <c r="I30" s="292"/>
      <c r="J30" s="292"/>
      <c r="K30" s="292"/>
      <c r="L30" s="292"/>
      <c r="M30" s="292"/>
      <c r="N30" s="292"/>
      <c r="O30" s="292"/>
      <c r="P30" s="292"/>
      <c r="Q30" s="292"/>
      <c r="R30" s="1071"/>
      <c r="S30" s="1071"/>
      <c r="T30" s="1071"/>
      <c r="U30" s="1071"/>
      <c r="V30" s="1071"/>
      <c r="W30" s="1071"/>
      <c r="X30" s="1071"/>
      <c r="Y30" s="1071"/>
      <c r="Z30" s="1071"/>
      <c r="AA30" s="1071"/>
      <c r="AB30" s="1071"/>
      <c r="AC30" s="1071"/>
      <c r="AD30" s="1071"/>
      <c r="AE30" s="1071"/>
      <c r="AF30" s="1071"/>
      <c r="AG30" s="1071"/>
      <c r="AH30" s="1071"/>
      <c r="AI30" s="1071"/>
      <c r="AJ30" s="1071"/>
      <c r="AK30" s="1071"/>
      <c r="AL30" s="1071"/>
      <c r="AM30" s="292"/>
      <c r="AN30" s="292"/>
    </row>
    <row r="31" spans="1:40" ht="15.05" customHeight="1">
      <c r="A31" s="186"/>
      <c r="B31" s="133"/>
      <c r="C31" s="243"/>
      <c r="D31" s="243"/>
      <c r="E31" s="243"/>
      <c r="F31" s="243"/>
      <c r="G31" s="219"/>
      <c r="H31" s="293"/>
      <c r="I31" s="293"/>
      <c r="J31" s="293"/>
      <c r="K31" s="293"/>
      <c r="L31" s="293"/>
      <c r="M31" s="293"/>
      <c r="N31" s="293"/>
      <c r="O31" s="293"/>
      <c r="P31" s="293"/>
      <c r="Q31" s="294"/>
      <c r="R31" s="1073"/>
      <c r="S31" s="1073"/>
      <c r="T31" s="1073"/>
      <c r="U31" s="1073"/>
      <c r="V31" s="1073"/>
      <c r="W31" s="1073"/>
      <c r="X31" s="1073"/>
      <c r="Y31" s="1073"/>
      <c r="Z31" s="1073"/>
      <c r="AA31" s="1073"/>
      <c r="AB31" s="1073"/>
      <c r="AC31" s="1073"/>
      <c r="AD31" s="1073"/>
      <c r="AE31" s="1073"/>
      <c r="AF31" s="1073"/>
      <c r="AG31" s="1073"/>
      <c r="AH31" s="1073"/>
      <c r="AI31" s="1073"/>
      <c r="AJ31" s="1073"/>
      <c r="AK31" s="1073"/>
      <c r="AL31" s="1073"/>
      <c r="AM31" s="292"/>
      <c r="AN31" s="294"/>
    </row>
    <row r="32" spans="1:40" ht="15.05" customHeight="1">
      <c r="A32" s="208"/>
      <c r="B32" s="133"/>
      <c r="C32" s="243"/>
      <c r="D32" s="243"/>
      <c r="E32" s="243"/>
      <c r="F32" s="243"/>
      <c r="G32" s="219"/>
      <c r="H32" s="292"/>
      <c r="I32" s="292"/>
      <c r="J32" s="292"/>
      <c r="K32" s="292"/>
      <c r="L32" s="292"/>
      <c r="M32" s="292"/>
      <c r="N32" s="292"/>
      <c r="O32" s="292"/>
      <c r="P32" s="292"/>
      <c r="Q32" s="292"/>
      <c r="R32" s="1071"/>
      <c r="S32" s="1071"/>
      <c r="T32" s="1071"/>
      <c r="U32" s="1071"/>
      <c r="V32" s="1071"/>
      <c r="W32" s="1071"/>
      <c r="X32" s="1071"/>
      <c r="Y32" s="1071"/>
      <c r="Z32" s="1071"/>
      <c r="AA32" s="1071"/>
      <c r="AB32" s="1071"/>
      <c r="AC32" s="1071"/>
      <c r="AD32" s="1071"/>
      <c r="AE32" s="1071"/>
      <c r="AF32" s="1071"/>
      <c r="AG32" s="1071"/>
      <c r="AH32" s="1071"/>
      <c r="AI32" s="1071"/>
      <c r="AJ32" s="1071"/>
      <c r="AK32" s="1071"/>
      <c r="AL32" s="1071"/>
      <c r="AM32" s="292"/>
      <c r="AN32" s="294"/>
    </row>
    <row r="33" spans="1:40">
      <c r="A33" s="238"/>
      <c r="B33" s="209"/>
      <c r="G33" s="191"/>
      <c r="H33" s="191"/>
      <c r="I33" s="191"/>
      <c r="J33" s="191"/>
      <c r="K33" s="191"/>
      <c r="L33" s="191"/>
      <c r="M33" s="191"/>
      <c r="N33" s="191"/>
      <c r="O33" s="191"/>
      <c r="P33" s="191"/>
      <c r="Q33" s="203"/>
      <c r="R33" s="1064"/>
      <c r="S33" s="1064"/>
      <c r="T33" s="1064"/>
      <c r="U33" s="1064"/>
      <c r="V33" s="1064"/>
      <c r="W33" s="1064"/>
      <c r="X33" s="1064"/>
      <c r="Y33" s="1064"/>
      <c r="Z33" s="1064"/>
      <c r="AA33" s="1064"/>
      <c r="AB33" s="1064"/>
      <c r="AC33" s="1064"/>
      <c r="AD33" s="1064"/>
      <c r="AE33" s="1064"/>
      <c r="AF33" s="1064"/>
      <c r="AG33" s="1064"/>
      <c r="AH33" s="1064"/>
      <c r="AI33" s="1064"/>
      <c r="AJ33" s="1064"/>
      <c r="AK33" s="1064"/>
      <c r="AL33" s="1064"/>
    </row>
    <row r="34" spans="1:40" ht="14.1" customHeight="1">
      <c r="A34" s="238"/>
      <c r="B34" s="209"/>
      <c r="G34" s="191"/>
      <c r="H34" s="191"/>
      <c r="I34" s="191"/>
      <c r="J34" s="191"/>
      <c r="K34" s="191"/>
      <c r="L34" s="191"/>
      <c r="M34" s="191"/>
      <c r="N34" s="191"/>
      <c r="O34" s="191"/>
      <c r="P34" s="191"/>
      <c r="Q34" s="203"/>
      <c r="R34" s="1064"/>
      <c r="S34" s="1064"/>
      <c r="T34" s="1064"/>
      <c r="U34" s="1064"/>
      <c r="V34" s="1064"/>
      <c r="W34" s="1064"/>
      <c r="X34" s="1064"/>
      <c r="Y34" s="1064"/>
      <c r="Z34" s="1064"/>
      <c r="AA34" s="1064"/>
      <c r="AB34" s="1064"/>
      <c r="AC34" s="1064"/>
      <c r="AD34" s="1064"/>
      <c r="AE34" s="1064"/>
      <c r="AF34" s="1064"/>
      <c r="AG34" s="1064"/>
      <c r="AH34" s="1064"/>
      <c r="AI34" s="1064"/>
      <c r="AJ34" s="1064"/>
      <c r="AK34" s="1064"/>
      <c r="AL34" s="1064"/>
      <c r="AN34" s="2032">
        <v>18</v>
      </c>
    </row>
    <row r="35" spans="1:40">
      <c r="B35" s="1291"/>
      <c r="G35" s="191"/>
      <c r="H35" s="191"/>
      <c r="I35" s="191"/>
      <c r="J35" s="191"/>
      <c r="K35" s="191"/>
      <c r="L35" s="191"/>
      <c r="M35" s="191"/>
      <c r="N35" s="191"/>
      <c r="O35" s="191"/>
      <c r="P35" s="191"/>
      <c r="Q35" s="203"/>
      <c r="R35" s="1064"/>
      <c r="S35" s="1064"/>
      <c r="T35" s="1064"/>
      <c r="U35" s="1064"/>
      <c r="V35" s="1064"/>
      <c r="W35" s="1064"/>
      <c r="X35" s="1064"/>
      <c r="Y35" s="1064"/>
      <c r="Z35" s="1064"/>
      <c r="AA35" s="1064"/>
      <c r="AB35" s="1064"/>
      <c r="AC35" s="1064"/>
      <c r="AD35" s="1064"/>
      <c r="AE35" s="1064"/>
      <c r="AF35" s="1064"/>
      <c r="AG35" s="1064"/>
      <c r="AH35" s="1064"/>
      <c r="AI35" s="1064"/>
      <c r="AJ35" s="1064"/>
      <c r="AK35" s="1064"/>
      <c r="AL35" s="1064"/>
    </row>
    <row r="36" spans="1:40">
      <c r="B36" s="1291"/>
      <c r="G36" s="191"/>
      <c r="H36" s="191"/>
      <c r="I36" s="191"/>
      <c r="J36" s="191"/>
      <c r="K36" s="191"/>
      <c r="L36" s="191"/>
      <c r="M36" s="191"/>
      <c r="N36" s="191"/>
      <c r="O36" s="191"/>
      <c r="P36" s="191"/>
      <c r="Q36" s="203"/>
      <c r="R36" s="1064"/>
      <c r="S36" s="1064"/>
      <c r="T36" s="1064"/>
      <c r="U36" s="1064"/>
      <c r="V36" s="1064"/>
      <c r="W36" s="1064"/>
      <c r="X36" s="1064"/>
      <c r="Y36" s="1064"/>
      <c r="Z36" s="1064"/>
      <c r="AA36" s="1064"/>
      <c r="AB36" s="1064"/>
      <c r="AC36" s="1064"/>
      <c r="AD36" s="1064"/>
      <c r="AE36" s="1064"/>
      <c r="AF36" s="1064"/>
      <c r="AG36" s="1064"/>
      <c r="AH36" s="1064"/>
      <c r="AI36" s="1064"/>
      <c r="AJ36" s="1064"/>
      <c r="AK36" s="1064"/>
      <c r="AL36" s="1064"/>
    </row>
    <row r="37" spans="1:40">
      <c r="B37" s="191"/>
      <c r="G37" s="191"/>
      <c r="H37" s="191"/>
      <c r="I37" s="191"/>
      <c r="J37" s="191"/>
      <c r="K37" s="191"/>
      <c r="L37" s="191"/>
      <c r="M37" s="191"/>
      <c r="N37" s="191"/>
      <c r="O37" s="191"/>
      <c r="P37" s="191"/>
      <c r="Q37" s="203"/>
      <c r="R37" s="1064"/>
      <c r="S37" s="1064"/>
      <c r="T37" s="1064"/>
      <c r="U37" s="1064"/>
      <c r="V37" s="1064"/>
      <c r="W37" s="1064"/>
      <c r="X37" s="1064"/>
      <c r="Y37" s="1064"/>
      <c r="Z37" s="1064"/>
      <c r="AA37" s="1064"/>
      <c r="AB37" s="1064"/>
      <c r="AC37" s="1064"/>
      <c r="AD37" s="1064"/>
      <c r="AE37" s="1064"/>
      <c r="AF37" s="1064"/>
      <c r="AG37" s="1064"/>
      <c r="AH37" s="1064"/>
      <c r="AI37" s="1064"/>
      <c r="AJ37" s="1064"/>
      <c r="AK37" s="1064"/>
      <c r="AL37" s="1064"/>
    </row>
    <row r="38" spans="1:40">
      <c r="B38" s="191"/>
      <c r="G38" s="191"/>
      <c r="H38" s="191"/>
      <c r="I38" s="191"/>
      <c r="J38" s="191"/>
      <c r="K38" s="191"/>
      <c r="L38" s="191"/>
      <c r="M38" s="191"/>
      <c r="N38" s="191"/>
      <c r="O38" s="191"/>
      <c r="P38" s="191"/>
      <c r="Q38" s="203"/>
      <c r="R38" s="1064"/>
      <c r="S38" s="1064"/>
      <c r="T38" s="1064"/>
      <c r="U38" s="1064"/>
      <c r="V38" s="1064"/>
      <c r="W38" s="1064"/>
      <c r="X38" s="1064"/>
      <c r="Y38" s="1064"/>
      <c r="Z38" s="1064"/>
      <c r="AA38" s="1064"/>
      <c r="AB38" s="1064"/>
      <c r="AC38" s="1064"/>
      <c r="AD38" s="1064"/>
      <c r="AE38" s="1064"/>
      <c r="AF38" s="1064"/>
      <c r="AG38" s="1064"/>
      <c r="AH38" s="1064"/>
      <c r="AI38" s="1064"/>
      <c r="AJ38" s="1064"/>
      <c r="AK38" s="1064"/>
      <c r="AL38" s="1064"/>
    </row>
    <row r="39" spans="1:40">
      <c r="B39" s="191"/>
      <c r="G39" s="191"/>
      <c r="H39" s="191"/>
      <c r="I39" s="191"/>
      <c r="J39" s="191"/>
      <c r="K39" s="191"/>
      <c r="L39" s="191"/>
      <c r="M39" s="191"/>
      <c r="N39" s="191"/>
      <c r="O39" s="191"/>
      <c r="P39" s="191"/>
      <c r="Q39" s="203"/>
      <c r="R39" s="1064"/>
      <c r="S39" s="1064"/>
      <c r="T39" s="1064"/>
      <c r="U39" s="1064"/>
      <c r="V39" s="1064"/>
      <c r="W39" s="1064"/>
      <c r="X39" s="1064"/>
      <c r="Y39" s="1064"/>
      <c r="Z39" s="1064"/>
      <c r="AA39" s="1064"/>
      <c r="AB39" s="1064"/>
      <c r="AC39" s="1064"/>
      <c r="AD39" s="1064"/>
      <c r="AE39" s="1064"/>
      <c r="AF39" s="1064"/>
      <c r="AG39" s="1064"/>
      <c r="AH39" s="1064"/>
      <c r="AI39" s="1064"/>
      <c r="AJ39" s="1064"/>
      <c r="AK39" s="1064"/>
      <c r="AL39" s="1064"/>
    </row>
    <row r="40" spans="1:40">
      <c r="B40" s="191"/>
      <c r="G40" s="191"/>
      <c r="H40" s="191"/>
      <c r="I40" s="191"/>
      <c r="J40" s="191"/>
      <c r="K40" s="191"/>
      <c r="L40" s="191"/>
      <c r="M40" s="191"/>
      <c r="N40" s="191"/>
      <c r="O40" s="191"/>
      <c r="P40" s="191"/>
      <c r="Q40" s="203"/>
      <c r="R40" s="1064"/>
      <c r="S40" s="1064"/>
      <c r="T40" s="1064"/>
      <c r="U40" s="1064"/>
      <c r="V40" s="1064"/>
      <c r="W40" s="1064"/>
      <c r="X40" s="1064"/>
      <c r="Y40" s="1064"/>
      <c r="Z40" s="1064"/>
      <c r="AA40" s="1064"/>
      <c r="AB40" s="1064"/>
      <c r="AC40" s="1064"/>
      <c r="AD40" s="1064"/>
      <c r="AE40" s="1064"/>
      <c r="AF40" s="1064"/>
      <c r="AG40" s="1064"/>
      <c r="AH40" s="1064"/>
      <c r="AI40" s="1064"/>
      <c r="AJ40" s="1064"/>
      <c r="AK40" s="1064"/>
      <c r="AL40" s="1064"/>
    </row>
    <row r="41" spans="1:40">
      <c r="B41" s="191"/>
      <c r="G41" s="191"/>
      <c r="H41" s="191"/>
      <c r="I41" s="191"/>
      <c r="J41" s="191"/>
      <c r="K41" s="191"/>
      <c r="L41" s="191"/>
      <c r="M41" s="191"/>
      <c r="N41" s="191"/>
      <c r="O41" s="191"/>
      <c r="P41" s="191"/>
      <c r="Q41" s="203"/>
      <c r="R41" s="1064"/>
      <c r="S41" s="1064"/>
      <c r="T41" s="1064"/>
      <c r="U41" s="1064"/>
      <c r="V41" s="1064"/>
      <c r="W41" s="1064"/>
      <c r="X41" s="1064"/>
      <c r="Y41" s="1064"/>
      <c r="Z41" s="1064"/>
      <c r="AA41" s="1064"/>
      <c r="AB41" s="1064"/>
      <c r="AC41" s="1064"/>
      <c r="AD41" s="1064"/>
      <c r="AE41" s="1064"/>
      <c r="AF41" s="1064"/>
      <c r="AG41" s="1064"/>
      <c r="AH41" s="1064"/>
      <c r="AI41" s="1064"/>
      <c r="AJ41" s="1064"/>
      <c r="AK41" s="1064"/>
      <c r="AL41" s="1064"/>
    </row>
    <row r="42" spans="1:40">
      <c r="B42" s="191"/>
      <c r="G42" s="191"/>
      <c r="H42" s="191"/>
      <c r="I42" s="191"/>
      <c r="J42" s="191"/>
      <c r="K42" s="191"/>
      <c r="L42" s="191"/>
      <c r="M42" s="191"/>
      <c r="N42" s="191"/>
      <c r="O42" s="191"/>
      <c r="P42" s="191"/>
      <c r="Q42" s="203"/>
      <c r="R42" s="1064"/>
      <c r="S42" s="1064"/>
      <c r="T42" s="1064"/>
      <c r="U42" s="1064"/>
      <c r="V42" s="1064"/>
      <c r="W42" s="1064"/>
      <c r="X42" s="1064"/>
      <c r="Y42" s="1064"/>
      <c r="Z42" s="1064"/>
      <c r="AA42" s="1064"/>
      <c r="AB42" s="1064"/>
      <c r="AC42" s="1064"/>
      <c r="AD42" s="1064"/>
      <c r="AE42" s="1064"/>
      <c r="AF42" s="1064"/>
      <c r="AG42" s="1064"/>
      <c r="AH42" s="1064"/>
      <c r="AI42" s="1064"/>
      <c r="AJ42" s="1064"/>
      <c r="AK42" s="1064"/>
      <c r="AL42" s="1064"/>
    </row>
    <row r="43" spans="1:40">
      <c r="B43" s="191"/>
      <c r="G43" s="191"/>
      <c r="H43" s="191"/>
      <c r="I43" s="191"/>
      <c r="J43" s="191"/>
      <c r="K43" s="191"/>
      <c r="L43" s="191"/>
      <c r="M43" s="191"/>
      <c r="N43" s="191"/>
      <c r="O43" s="191"/>
      <c r="P43" s="191"/>
      <c r="Q43" s="203"/>
      <c r="R43" s="1064"/>
      <c r="S43" s="1064"/>
      <c r="T43" s="1064"/>
      <c r="U43" s="1064"/>
      <c r="V43" s="1064"/>
      <c r="W43" s="1064"/>
      <c r="X43" s="1064"/>
      <c r="Y43" s="1064"/>
      <c r="Z43" s="1064"/>
      <c r="AA43" s="1064"/>
      <c r="AB43" s="1064"/>
      <c r="AC43" s="1064"/>
      <c r="AD43" s="1064"/>
      <c r="AE43" s="1064"/>
      <c r="AF43" s="1064"/>
      <c r="AG43" s="1064"/>
      <c r="AH43" s="1064"/>
      <c r="AI43" s="1064"/>
      <c r="AJ43" s="1064"/>
      <c r="AK43" s="1064"/>
      <c r="AL43" s="1064"/>
    </row>
    <row r="44" spans="1:40">
      <c r="B44" s="191"/>
      <c r="G44" s="191"/>
      <c r="H44" s="191"/>
      <c r="I44" s="191"/>
      <c r="J44" s="191"/>
      <c r="K44" s="191"/>
      <c r="L44" s="191"/>
      <c r="M44" s="191"/>
      <c r="N44" s="191"/>
      <c r="O44" s="191"/>
      <c r="P44" s="191"/>
      <c r="Q44" s="203"/>
      <c r="R44" s="1064"/>
      <c r="S44" s="1064"/>
      <c r="T44" s="1064"/>
      <c r="U44" s="1064"/>
      <c r="V44" s="1064"/>
      <c r="W44" s="1064"/>
      <c r="X44" s="1064"/>
      <c r="Y44" s="1064"/>
      <c r="Z44" s="1064"/>
      <c r="AA44" s="1064"/>
      <c r="AB44" s="1064"/>
      <c r="AC44" s="1064"/>
      <c r="AD44" s="1064"/>
      <c r="AE44" s="1064"/>
      <c r="AF44" s="1064"/>
      <c r="AG44" s="1064"/>
      <c r="AH44" s="1064"/>
      <c r="AI44" s="1064"/>
      <c r="AJ44" s="1064"/>
      <c r="AK44" s="1064"/>
      <c r="AL44" s="1064"/>
    </row>
    <row r="45" spans="1:40">
      <c r="B45" s="191"/>
      <c r="G45" s="191"/>
      <c r="H45" s="191"/>
      <c r="I45" s="191"/>
      <c r="J45" s="191"/>
      <c r="K45" s="191"/>
      <c r="L45" s="191"/>
      <c r="M45" s="191"/>
      <c r="N45" s="191"/>
      <c r="O45" s="191"/>
      <c r="P45" s="191"/>
      <c r="Q45" s="203"/>
      <c r="R45" s="1064"/>
      <c r="S45" s="1064"/>
      <c r="T45" s="1064"/>
      <c r="U45" s="1064"/>
      <c r="V45" s="1064"/>
      <c r="W45" s="1064"/>
      <c r="X45" s="1064"/>
      <c r="Y45" s="1064"/>
      <c r="Z45" s="1064"/>
      <c r="AA45" s="1064"/>
      <c r="AB45" s="1064"/>
      <c r="AC45" s="1064"/>
      <c r="AD45" s="1064"/>
      <c r="AE45" s="1064"/>
      <c r="AF45" s="1064"/>
      <c r="AG45" s="1064"/>
      <c r="AH45" s="1064"/>
      <c r="AI45" s="1064"/>
      <c r="AJ45" s="1064"/>
      <c r="AK45" s="1064"/>
      <c r="AL45" s="1064"/>
    </row>
    <row r="46" spans="1:40">
      <c r="B46" s="191"/>
      <c r="G46" s="191"/>
      <c r="H46" s="191"/>
      <c r="I46" s="191"/>
      <c r="J46" s="191"/>
      <c r="K46" s="191"/>
      <c r="L46" s="191"/>
      <c r="M46" s="191"/>
      <c r="N46" s="191"/>
      <c r="O46" s="191"/>
      <c r="P46" s="191"/>
      <c r="Q46" s="203"/>
      <c r="R46" s="1064"/>
      <c r="S46" s="1064"/>
      <c r="T46" s="1064"/>
      <c r="U46" s="1064"/>
      <c r="V46" s="1064"/>
      <c r="W46" s="1064"/>
      <c r="X46" s="1064"/>
      <c r="Y46" s="1064"/>
      <c r="Z46" s="1064"/>
      <c r="AA46" s="1064"/>
      <c r="AB46" s="1064"/>
      <c r="AC46" s="1064"/>
      <c r="AD46" s="1064"/>
      <c r="AE46" s="1064"/>
      <c r="AF46" s="1064"/>
      <c r="AG46" s="1064"/>
      <c r="AH46" s="1064"/>
      <c r="AI46" s="1064"/>
      <c r="AJ46" s="1064"/>
      <c r="AK46" s="1064"/>
      <c r="AL46" s="1064"/>
    </row>
    <row r="47" spans="1:40">
      <c r="B47" s="191"/>
      <c r="G47" s="191"/>
      <c r="H47" s="191"/>
      <c r="I47" s="191"/>
      <c r="J47" s="191"/>
      <c r="K47" s="191"/>
      <c r="L47" s="191"/>
      <c r="M47" s="191"/>
      <c r="N47" s="191"/>
      <c r="O47" s="191"/>
      <c r="P47" s="191"/>
      <c r="Q47" s="203"/>
      <c r="R47" s="1064"/>
      <c r="S47" s="1064"/>
      <c r="T47" s="1064"/>
      <c r="U47" s="1064"/>
      <c r="V47" s="1064"/>
      <c r="W47" s="1064"/>
      <c r="X47" s="1064"/>
      <c r="Y47" s="1064"/>
      <c r="Z47" s="1064"/>
      <c r="AA47" s="1064"/>
      <c r="AB47" s="1064"/>
      <c r="AC47" s="1064"/>
      <c r="AD47" s="1064"/>
      <c r="AE47" s="1064"/>
      <c r="AF47" s="1064"/>
      <c r="AG47" s="1064"/>
      <c r="AH47" s="1064"/>
      <c r="AI47" s="1064"/>
      <c r="AJ47" s="1064"/>
      <c r="AK47" s="1064"/>
      <c r="AL47" s="1064"/>
    </row>
    <row r="48" spans="1:40">
      <c r="B48" s="191"/>
      <c r="G48" s="191"/>
      <c r="H48" s="191"/>
      <c r="I48" s="191"/>
      <c r="J48" s="191"/>
      <c r="K48" s="191"/>
      <c r="L48" s="191"/>
      <c r="M48" s="191"/>
      <c r="N48" s="191"/>
      <c r="O48" s="191"/>
      <c r="P48" s="191"/>
      <c r="Q48" s="203"/>
      <c r="R48" s="1064"/>
      <c r="S48" s="1064"/>
      <c r="T48" s="1064"/>
      <c r="U48" s="1064"/>
      <c r="V48" s="1064"/>
      <c r="W48" s="1064"/>
      <c r="X48" s="1064"/>
      <c r="Y48" s="1064"/>
      <c r="Z48" s="1064"/>
      <c r="AA48" s="1064"/>
      <c r="AB48" s="1064"/>
      <c r="AC48" s="1064"/>
      <c r="AD48" s="1064"/>
      <c r="AE48" s="1064"/>
      <c r="AF48" s="1064"/>
      <c r="AG48" s="1064"/>
      <c r="AH48" s="1064"/>
      <c r="AI48" s="1064"/>
      <c r="AJ48" s="1064"/>
      <c r="AK48" s="1064"/>
      <c r="AL48" s="1064"/>
    </row>
    <row r="49" spans="2:38">
      <c r="B49" s="191"/>
      <c r="G49" s="191"/>
      <c r="H49" s="191"/>
      <c r="I49" s="191"/>
      <c r="J49" s="191"/>
      <c r="K49" s="191"/>
      <c r="L49" s="191"/>
      <c r="M49" s="191"/>
      <c r="N49" s="191"/>
      <c r="O49" s="191"/>
      <c r="P49" s="191"/>
      <c r="Q49" s="203"/>
      <c r="R49" s="1064"/>
      <c r="S49" s="1064"/>
      <c r="T49" s="1064"/>
      <c r="U49" s="1064"/>
      <c r="V49" s="1064"/>
      <c r="W49" s="1064"/>
      <c r="X49" s="1064"/>
      <c r="Y49" s="1064"/>
      <c r="Z49" s="1064"/>
      <c r="AA49" s="1064"/>
      <c r="AB49" s="1064"/>
      <c r="AC49" s="1064"/>
      <c r="AD49" s="1064"/>
      <c r="AE49" s="1064"/>
      <c r="AF49" s="1064"/>
      <c r="AG49" s="1064"/>
      <c r="AH49" s="1064"/>
      <c r="AI49" s="1064"/>
      <c r="AJ49" s="1064"/>
      <c r="AK49" s="1064"/>
      <c r="AL49" s="1064"/>
    </row>
    <row r="50" spans="2:38">
      <c r="B50" s="191"/>
      <c r="G50" s="191"/>
      <c r="H50" s="191"/>
      <c r="I50" s="191"/>
      <c r="J50" s="191"/>
      <c r="K50" s="191"/>
      <c r="L50" s="191"/>
      <c r="M50" s="191"/>
      <c r="N50" s="191"/>
      <c r="O50" s="191"/>
      <c r="P50" s="191"/>
      <c r="Q50" s="203"/>
      <c r="R50" s="1064"/>
      <c r="S50" s="1064"/>
      <c r="T50" s="1064"/>
      <c r="U50" s="1064"/>
      <c r="V50" s="1064"/>
      <c r="W50" s="1064"/>
      <c r="X50" s="1064"/>
      <c r="Y50" s="1064"/>
      <c r="Z50" s="1064"/>
      <c r="AA50" s="1064"/>
      <c r="AB50" s="1064"/>
      <c r="AC50" s="1064"/>
      <c r="AD50" s="1064"/>
      <c r="AE50" s="1064"/>
      <c r="AF50" s="1064"/>
      <c r="AG50" s="1064"/>
      <c r="AH50" s="1064"/>
      <c r="AI50" s="1064"/>
      <c r="AJ50" s="1064"/>
      <c r="AK50" s="1064"/>
      <c r="AL50" s="1064"/>
    </row>
    <row r="51" spans="2:38">
      <c r="B51" s="191"/>
      <c r="G51" s="191"/>
      <c r="H51" s="191"/>
      <c r="I51" s="191"/>
      <c r="J51" s="191"/>
      <c r="K51" s="191"/>
      <c r="L51" s="191"/>
      <c r="M51" s="191"/>
      <c r="N51" s="191"/>
      <c r="O51" s="191"/>
      <c r="P51" s="191"/>
      <c r="Q51" s="203"/>
      <c r="R51" s="1064"/>
      <c r="S51" s="1064"/>
      <c r="T51" s="1064"/>
      <c r="U51" s="1064"/>
      <c r="V51" s="1064"/>
      <c r="W51" s="1064"/>
      <c r="X51" s="1064"/>
      <c r="Y51" s="1064"/>
      <c r="Z51" s="1064"/>
      <c r="AA51" s="1064"/>
      <c r="AB51" s="1064"/>
      <c r="AC51" s="1064"/>
      <c r="AD51" s="1064"/>
      <c r="AE51" s="1064"/>
      <c r="AF51" s="1064"/>
      <c r="AG51" s="1064"/>
      <c r="AH51" s="1064"/>
      <c r="AI51" s="1064"/>
      <c r="AJ51" s="1064"/>
      <c r="AK51" s="1064"/>
      <c r="AL51" s="1064"/>
    </row>
    <row r="52" spans="2:38">
      <c r="B52" s="191"/>
      <c r="G52" s="191"/>
      <c r="H52" s="191"/>
      <c r="I52" s="191"/>
      <c r="J52" s="191"/>
      <c r="K52" s="191"/>
      <c r="L52" s="191"/>
      <c r="M52" s="191"/>
      <c r="N52" s="191"/>
      <c r="O52" s="191"/>
      <c r="P52" s="191"/>
      <c r="Q52" s="203"/>
      <c r="R52" s="1064"/>
      <c r="S52" s="1064"/>
      <c r="T52" s="1064"/>
      <c r="U52" s="1064"/>
      <c r="V52" s="1064"/>
      <c r="W52" s="1064"/>
      <c r="X52" s="1064"/>
      <c r="Y52" s="1064"/>
      <c r="Z52" s="1064"/>
      <c r="AA52" s="1064"/>
      <c r="AB52" s="1064"/>
      <c r="AC52" s="1064"/>
      <c r="AD52" s="1064"/>
      <c r="AE52" s="1064"/>
      <c r="AF52" s="1064"/>
      <c r="AG52" s="1064"/>
      <c r="AH52" s="1064"/>
      <c r="AI52" s="1064"/>
      <c r="AJ52" s="1064"/>
      <c r="AK52" s="1064"/>
      <c r="AL52" s="1064"/>
    </row>
    <row r="53" spans="2:38">
      <c r="B53" s="191"/>
      <c r="G53" s="191"/>
      <c r="H53" s="191"/>
      <c r="I53" s="191"/>
      <c r="J53" s="191"/>
      <c r="K53" s="191"/>
      <c r="L53" s="191"/>
      <c r="M53" s="191"/>
      <c r="N53" s="191"/>
      <c r="O53" s="191"/>
      <c r="P53" s="191"/>
      <c r="Q53" s="203"/>
      <c r="R53" s="1064"/>
      <c r="S53" s="1064"/>
      <c r="T53" s="1064"/>
      <c r="U53" s="1064"/>
      <c r="V53" s="1064"/>
      <c r="W53" s="1064"/>
      <c r="X53" s="1064"/>
      <c r="Y53" s="1064"/>
      <c r="Z53" s="1064"/>
      <c r="AA53" s="1064"/>
      <c r="AB53" s="1064"/>
      <c r="AC53" s="1064"/>
      <c r="AD53" s="1064"/>
      <c r="AE53" s="1064"/>
      <c r="AF53" s="1064"/>
      <c r="AG53" s="1064"/>
      <c r="AH53" s="1064"/>
      <c r="AI53" s="1064"/>
      <c r="AJ53" s="1064"/>
      <c r="AK53" s="1064"/>
      <c r="AL53" s="1064"/>
    </row>
    <row r="54" spans="2:38">
      <c r="B54" s="191"/>
      <c r="G54" s="191"/>
      <c r="H54" s="191"/>
      <c r="I54" s="191"/>
      <c r="J54" s="191"/>
      <c r="K54" s="191"/>
      <c r="L54" s="191"/>
      <c r="M54" s="191"/>
      <c r="N54" s="191"/>
      <c r="O54" s="191"/>
      <c r="P54" s="191"/>
      <c r="Q54" s="203"/>
      <c r="R54" s="1064"/>
      <c r="S54" s="1064"/>
      <c r="T54" s="1064"/>
      <c r="U54" s="1064"/>
      <c r="V54" s="1064"/>
      <c r="W54" s="1064"/>
      <c r="X54" s="1064"/>
      <c r="Y54" s="1064"/>
      <c r="Z54" s="1064"/>
      <c r="AA54" s="1064"/>
      <c r="AB54" s="1064"/>
      <c r="AC54" s="1064"/>
      <c r="AD54" s="1064"/>
      <c r="AE54" s="1064"/>
      <c r="AF54" s="1064"/>
      <c r="AG54" s="1064"/>
      <c r="AH54" s="1064"/>
      <c r="AI54" s="1064"/>
      <c r="AJ54" s="1064"/>
      <c r="AK54" s="1064"/>
      <c r="AL54" s="1064"/>
    </row>
    <row r="55" spans="2:38">
      <c r="B55" s="191"/>
      <c r="G55" s="191"/>
      <c r="H55" s="191"/>
      <c r="I55" s="191"/>
      <c r="J55" s="191"/>
      <c r="K55" s="191"/>
      <c r="L55" s="191"/>
      <c r="M55" s="191"/>
      <c r="N55" s="191"/>
      <c r="O55" s="191"/>
      <c r="P55" s="191"/>
      <c r="Q55" s="203"/>
      <c r="R55" s="1064"/>
      <c r="S55" s="1064"/>
      <c r="T55" s="1064"/>
      <c r="U55" s="1064"/>
      <c r="V55" s="1064"/>
      <c r="W55" s="1064"/>
      <c r="X55" s="1064"/>
      <c r="Y55" s="1064"/>
      <c r="Z55" s="1064"/>
      <c r="AA55" s="1064"/>
      <c r="AB55" s="1064"/>
      <c r="AC55" s="1064"/>
      <c r="AD55" s="1064"/>
      <c r="AE55" s="1064"/>
      <c r="AF55" s="1064"/>
      <c r="AG55" s="1064"/>
      <c r="AH55" s="1064"/>
      <c r="AI55" s="1064"/>
      <c r="AJ55" s="1064"/>
      <c r="AK55" s="1064"/>
      <c r="AL55" s="1064"/>
    </row>
    <row r="56" spans="2:38">
      <c r="B56" s="191"/>
      <c r="G56" s="191"/>
      <c r="H56" s="191"/>
      <c r="I56" s="191"/>
      <c r="J56" s="191"/>
      <c r="K56" s="191"/>
      <c r="L56" s="191"/>
      <c r="M56" s="191"/>
      <c r="N56" s="191"/>
      <c r="O56" s="191"/>
      <c r="P56" s="191"/>
      <c r="Q56" s="203"/>
      <c r="R56" s="1064"/>
      <c r="S56" s="1064"/>
      <c r="T56" s="1064"/>
      <c r="U56" s="1064"/>
      <c r="V56" s="1064"/>
      <c r="W56" s="1064"/>
      <c r="X56" s="1064"/>
      <c r="Y56" s="1064"/>
      <c r="Z56" s="1064"/>
      <c r="AA56" s="1064"/>
      <c r="AB56" s="1064"/>
      <c r="AC56" s="1064"/>
      <c r="AD56" s="1064"/>
      <c r="AE56" s="1064"/>
      <c r="AF56" s="1064"/>
      <c r="AG56" s="1064"/>
      <c r="AH56" s="1064"/>
      <c r="AI56" s="1064"/>
      <c r="AJ56" s="1064"/>
      <c r="AK56" s="1064"/>
      <c r="AL56" s="1064"/>
    </row>
    <row r="57" spans="2:38">
      <c r="B57" s="191"/>
      <c r="G57" s="191"/>
      <c r="H57" s="191"/>
      <c r="I57" s="191"/>
      <c r="J57" s="191"/>
      <c r="K57" s="191"/>
      <c r="L57" s="191"/>
      <c r="M57" s="191"/>
      <c r="N57" s="191"/>
      <c r="O57" s="191"/>
      <c r="P57" s="191"/>
      <c r="Q57" s="203"/>
      <c r="R57" s="1064"/>
      <c r="S57" s="1064"/>
      <c r="T57" s="1064"/>
      <c r="U57" s="1064"/>
      <c r="V57" s="1064"/>
      <c r="W57" s="1064"/>
      <c r="X57" s="1064"/>
      <c r="Y57" s="1064"/>
      <c r="Z57" s="1064"/>
      <c r="AA57" s="1064"/>
      <c r="AB57" s="1064"/>
      <c r="AC57" s="1064"/>
      <c r="AD57" s="1064"/>
      <c r="AE57" s="1064"/>
      <c r="AF57" s="1064"/>
      <c r="AG57" s="1064"/>
      <c r="AH57" s="1064"/>
      <c r="AI57" s="1064"/>
      <c r="AJ57" s="1064"/>
      <c r="AK57" s="1064"/>
      <c r="AL57" s="1064"/>
    </row>
    <row r="58" spans="2:38">
      <c r="B58" s="191"/>
      <c r="G58" s="191"/>
      <c r="H58" s="191"/>
      <c r="I58" s="191"/>
      <c r="J58" s="191"/>
      <c r="K58" s="191"/>
      <c r="L58" s="191"/>
      <c r="M58" s="191"/>
      <c r="N58" s="191"/>
      <c r="O58" s="191"/>
      <c r="P58" s="191"/>
      <c r="Q58" s="203"/>
      <c r="R58" s="1064"/>
      <c r="S58" s="1064"/>
      <c r="T58" s="1064"/>
      <c r="U58" s="1064"/>
      <c r="V58" s="1064"/>
      <c r="W58" s="1064"/>
      <c r="X58" s="1064"/>
      <c r="Y58" s="1064"/>
      <c r="Z58" s="1064"/>
      <c r="AA58" s="1064"/>
      <c r="AB58" s="1064"/>
      <c r="AC58" s="1064"/>
      <c r="AD58" s="1064"/>
      <c r="AE58" s="1064"/>
      <c r="AF58" s="1064"/>
      <c r="AG58" s="1064"/>
      <c r="AH58" s="1064"/>
      <c r="AI58" s="1064"/>
      <c r="AJ58" s="1064"/>
      <c r="AK58" s="1064"/>
      <c r="AL58" s="1064"/>
    </row>
    <row r="59" spans="2:38">
      <c r="B59" s="191"/>
      <c r="G59" s="191"/>
      <c r="H59" s="191"/>
      <c r="I59" s="191"/>
      <c r="J59" s="191"/>
      <c r="K59" s="191"/>
      <c r="L59" s="191"/>
      <c r="M59" s="191"/>
      <c r="N59" s="191"/>
      <c r="O59" s="191"/>
      <c r="P59" s="191"/>
      <c r="Q59" s="203"/>
      <c r="R59" s="1064"/>
      <c r="S59" s="1064"/>
      <c r="T59" s="1064"/>
      <c r="U59" s="1064"/>
      <c r="V59" s="1064"/>
      <c r="W59" s="1064"/>
      <c r="X59" s="1064"/>
      <c r="Y59" s="1064"/>
      <c r="Z59" s="1064"/>
      <c r="AA59" s="1064"/>
      <c r="AB59" s="1064"/>
      <c r="AC59" s="1064"/>
      <c r="AD59" s="1064"/>
      <c r="AE59" s="1064"/>
      <c r="AF59" s="1064"/>
      <c r="AG59" s="1064"/>
      <c r="AH59" s="1064"/>
      <c r="AI59" s="1064"/>
      <c r="AJ59" s="1064"/>
      <c r="AK59" s="1064"/>
      <c r="AL59" s="1064"/>
    </row>
    <row r="60" spans="2:38">
      <c r="B60" s="191"/>
      <c r="G60" s="191"/>
      <c r="H60" s="191"/>
      <c r="I60" s="191"/>
      <c r="J60" s="191"/>
      <c r="K60" s="191"/>
      <c r="L60" s="191"/>
      <c r="M60" s="191"/>
      <c r="N60" s="191"/>
      <c r="O60" s="191"/>
      <c r="P60" s="191"/>
      <c r="Q60" s="203"/>
      <c r="R60" s="1064"/>
      <c r="S60" s="1064"/>
      <c r="T60" s="1064"/>
      <c r="U60" s="1064"/>
      <c r="V60" s="1064"/>
      <c r="W60" s="1064"/>
      <c r="X60" s="1064"/>
      <c r="Y60" s="1064"/>
      <c r="Z60" s="1064"/>
      <c r="AA60" s="1064"/>
      <c r="AB60" s="1064"/>
      <c r="AC60" s="1064"/>
      <c r="AD60" s="1064"/>
      <c r="AE60" s="1064"/>
      <c r="AF60" s="1064"/>
      <c r="AG60" s="1064"/>
      <c r="AH60" s="1064"/>
      <c r="AI60" s="1064"/>
      <c r="AJ60" s="1064"/>
      <c r="AK60" s="1064"/>
      <c r="AL60" s="1064"/>
    </row>
    <row r="61" spans="2:38">
      <c r="B61" s="191"/>
      <c r="G61" s="191"/>
      <c r="H61" s="191"/>
      <c r="I61" s="191"/>
      <c r="J61" s="191"/>
      <c r="K61" s="191"/>
      <c r="L61" s="191"/>
      <c r="M61" s="191"/>
      <c r="N61" s="191"/>
      <c r="O61" s="191"/>
      <c r="P61" s="191"/>
      <c r="Q61" s="203"/>
      <c r="R61" s="1064"/>
      <c r="S61" s="1064"/>
      <c r="T61" s="1064"/>
      <c r="U61" s="1064"/>
      <c r="V61" s="1064"/>
      <c r="W61" s="1064"/>
      <c r="X61" s="1064"/>
      <c r="Y61" s="1064"/>
      <c r="Z61" s="1064"/>
      <c r="AA61" s="1064"/>
      <c r="AB61" s="1064"/>
      <c r="AC61" s="1064"/>
      <c r="AD61" s="1064"/>
      <c r="AE61" s="1064"/>
      <c r="AF61" s="1064"/>
      <c r="AG61" s="1064"/>
      <c r="AH61" s="1064"/>
      <c r="AI61" s="1064"/>
      <c r="AJ61" s="1064"/>
      <c r="AK61" s="1064"/>
      <c r="AL61" s="1064"/>
    </row>
    <row r="62" spans="2:38">
      <c r="B62" s="191"/>
      <c r="G62" s="191"/>
      <c r="H62" s="191"/>
      <c r="I62" s="191"/>
      <c r="J62" s="191"/>
      <c r="K62" s="191"/>
      <c r="L62" s="191"/>
      <c r="M62" s="191"/>
      <c r="N62" s="191"/>
      <c r="O62" s="191"/>
      <c r="P62" s="191"/>
      <c r="Q62" s="203"/>
      <c r="R62" s="1064"/>
      <c r="S62" s="1064"/>
      <c r="T62" s="1064"/>
      <c r="U62" s="1064"/>
      <c r="V62" s="1064"/>
      <c r="W62" s="1064"/>
      <c r="X62" s="1064"/>
      <c r="Y62" s="1064"/>
      <c r="Z62" s="1064"/>
      <c r="AA62" s="1064"/>
      <c r="AB62" s="1064"/>
      <c r="AC62" s="1064"/>
      <c r="AD62" s="1064"/>
      <c r="AE62" s="1064"/>
      <c r="AF62" s="1064"/>
      <c r="AG62" s="1064"/>
      <c r="AH62" s="1064"/>
      <c r="AI62" s="1064"/>
      <c r="AJ62" s="1064"/>
      <c r="AK62" s="1064"/>
      <c r="AL62" s="1064"/>
    </row>
    <row r="63" spans="2:38">
      <c r="B63" s="191"/>
      <c r="G63" s="191"/>
      <c r="H63" s="191"/>
      <c r="I63" s="191"/>
      <c r="J63" s="191"/>
      <c r="K63" s="191"/>
      <c r="L63" s="191"/>
      <c r="M63" s="191"/>
      <c r="N63" s="191"/>
      <c r="O63" s="191"/>
      <c r="P63" s="191"/>
      <c r="Q63" s="203"/>
      <c r="R63" s="1064"/>
      <c r="S63" s="1064"/>
      <c r="T63" s="1064"/>
      <c r="U63" s="1064"/>
      <c r="V63" s="1064"/>
      <c r="W63" s="1064"/>
      <c r="X63" s="1064"/>
      <c r="Y63" s="1064"/>
      <c r="Z63" s="1064"/>
      <c r="AA63" s="1064"/>
      <c r="AB63" s="1064"/>
      <c r="AC63" s="1064"/>
      <c r="AD63" s="1064"/>
      <c r="AE63" s="1064"/>
      <c r="AF63" s="1064"/>
      <c r="AG63" s="1064"/>
      <c r="AH63" s="1064"/>
      <c r="AI63" s="1064"/>
      <c r="AJ63" s="1064"/>
      <c r="AK63" s="1064"/>
      <c r="AL63" s="1064"/>
    </row>
    <row r="64" spans="2:38">
      <c r="B64" s="191"/>
      <c r="G64" s="191"/>
      <c r="H64" s="191"/>
      <c r="I64" s="191"/>
      <c r="J64" s="191"/>
      <c r="K64" s="191"/>
      <c r="L64" s="191"/>
      <c r="M64" s="191"/>
      <c r="N64" s="191"/>
      <c r="O64" s="191"/>
      <c r="P64" s="191"/>
      <c r="Q64" s="203"/>
      <c r="R64" s="1064"/>
      <c r="S64" s="1064"/>
      <c r="T64" s="1064"/>
      <c r="U64" s="1064"/>
      <c r="V64" s="1064"/>
      <c r="W64" s="1064"/>
      <c r="X64" s="1064"/>
      <c r="Y64" s="1064"/>
      <c r="Z64" s="1064"/>
      <c r="AA64" s="1064"/>
      <c r="AB64" s="1064"/>
      <c r="AC64" s="1064"/>
      <c r="AD64" s="1064"/>
      <c r="AE64" s="1064"/>
      <c r="AF64" s="1064"/>
      <c r="AG64" s="1064"/>
      <c r="AH64" s="1064"/>
      <c r="AI64" s="1064"/>
      <c r="AJ64" s="1064"/>
      <c r="AK64" s="1064"/>
      <c r="AL64" s="1064"/>
    </row>
    <row r="65" spans="2:38">
      <c r="B65" s="191"/>
      <c r="G65" s="191"/>
      <c r="H65" s="191"/>
      <c r="I65" s="191"/>
      <c r="J65" s="191"/>
      <c r="K65" s="191"/>
      <c r="L65" s="191"/>
      <c r="M65" s="191"/>
      <c r="N65" s="191"/>
      <c r="O65" s="191"/>
      <c r="P65" s="191"/>
      <c r="Q65" s="203"/>
      <c r="R65" s="1064"/>
      <c r="S65" s="1064"/>
      <c r="T65" s="1064"/>
      <c r="U65" s="1064"/>
      <c r="V65" s="1064"/>
      <c r="W65" s="1064"/>
      <c r="X65" s="1064"/>
      <c r="Y65" s="1064"/>
      <c r="Z65" s="1064"/>
      <c r="AA65" s="1064"/>
      <c r="AB65" s="1064"/>
      <c r="AC65" s="1064"/>
      <c r="AD65" s="1064"/>
      <c r="AE65" s="1064"/>
      <c r="AF65" s="1064"/>
      <c r="AG65" s="1064"/>
      <c r="AH65" s="1064"/>
      <c r="AI65" s="1064"/>
      <c r="AJ65" s="1064"/>
      <c r="AK65" s="1064"/>
      <c r="AL65" s="1064"/>
    </row>
    <row r="66" spans="2:38">
      <c r="B66" s="191"/>
      <c r="G66" s="191"/>
      <c r="H66" s="191"/>
      <c r="I66" s="191"/>
      <c r="J66" s="191"/>
      <c r="K66" s="191"/>
      <c r="L66" s="191"/>
      <c r="M66" s="191"/>
      <c r="N66" s="191"/>
      <c r="O66" s="191"/>
      <c r="P66" s="191"/>
      <c r="Q66" s="203"/>
      <c r="R66" s="1064"/>
      <c r="S66" s="1064"/>
      <c r="T66" s="1064"/>
      <c r="U66" s="1064"/>
      <c r="V66" s="1064"/>
      <c r="W66" s="1064"/>
      <c r="X66" s="1064"/>
      <c r="Y66" s="1064"/>
      <c r="Z66" s="1064"/>
      <c r="AA66" s="1064"/>
      <c r="AB66" s="1064"/>
      <c r="AC66" s="1064"/>
      <c r="AD66" s="1064"/>
      <c r="AE66" s="1064"/>
      <c r="AF66" s="1064"/>
      <c r="AG66" s="1064"/>
      <c r="AH66" s="1064"/>
      <c r="AI66" s="1064"/>
      <c r="AJ66" s="1064"/>
      <c r="AK66" s="1064"/>
      <c r="AL66" s="1064"/>
    </row>
    <row r="67" spans="2:38">
      <c r="B67" s="191"/>
      <c r="G67" s="191"/>
      <c r="H67" s="191"/>
      <c r="I67" s="191"/>
      <c r="J67" s="191"/>
      <c r="K67" s="191"/>
      <c r="L67" s="191"/>
      <c r="M67" s="191"/>
      <c r="N67" s="191"/>
      <c r="O67" s="191"/>
      <c r="P67" s="191"/>
      <c r="Q67" s="203"/>
      <c r="R67" s="1064"/>
      <c r="S67" s="1064"/>
      <c r="T67" s="1064"/>
      <c r="U67" s="1064"/>
      <c r="V67" s="1064"/>
      <c r="W67" s="1064"/>
      <c r="X67" s="1064"/>
      <c r="Y67" s="1064"/>
      <c r="Z67" s="1064"/>
      <c r="AA67" s="1064"/>
      <c r="AB67" s="1064"/>
      <c r="AC67" s="1064"/>
      <c r="AD67" s="1064"/>
      <c r="AE67" s="1064"/>
      <c r="AF67" s="1064"/>
      <c r="AG67" s="1064"/>
      <c r="AH67" s="1064"/>
      <c r="AI67" s="1064"/>
      <c r="AJ67" s="1064"/>
      <c r="AK67" s="1064"/>
      <c r="AL67" s="1064"/>
    </row>
    <row r="68" spans="2:38">
      <c r="B68" s="191"/>
      <c r="G68" s="191"/>
      <c r="H68" s="191"/>
      <c r="I68" s="191"/>
      <c r="J68" s="191"/>
      <c r="K68" s="191"/>
      <c r="L68" s="191"/>
      <c r="M68" s="191"/>
      <c r="N68" s="191"/>
      <c r="O68" s="191"/>
      <c r="P68" s="191"/>
      <c r="Q68" s="203"/>
      <c r="R68" s="1064"/>
      <c r="S68" s="1064"/>
      <c r="T68" s="1064"/>
      <c r="U68" s="1064"/>
      <c r="V68" s="1064"/>
      <c r="W68" s="1064"/>
      <c r="X68" s="1064"/>
      <c r="Y68" s="1064"/>
      <c r="Z68" s="1064"/>
      <c r="AA68" s="1064"/>
      <c r="AB68" s="1064"/>
      <c r="AC68" s="1064"/>
      <c r="AD68" s="1064"/>
      <c r="AE68" s="1064"/>
      <c r="AF68" s="1064"/>
      <c r="AG68" s="1064"/>
      <c r="AH68" s="1064"/>
      <c r="AI68" s="1064"/>
      <c r="AJ68" s="1064"/>
      <c r="AK68" s="1064"/>
      <c r="AL68" s="1064"/>
    </row>
    <row r="69" spans="2:38">
      <c r="B69" s="191"/>
      <c r="G69" s="191"/>
      <c r="H69" s="191"/>
      <c r="I69" s="191"/>
      <c r="J69" s="191"/>
      <c r="K69" s="191"/>
      <c r="L69" s="191"/>
      <c r="M69" s="191"/>
      <c r="N69" s="191"/>
      <c r="O69" s="191"/>
      <c r="P69" s="191"/>
      <c r="Q69" s="203"/>
      <c r="R69" s="1064"/>
      <c r="S69" s="1064"/>
      <c r="T69" s="1064"/>
      <c r="U69" s="1064"/>
      <c r="V69" s="1064"/>
      <c r="W69" s="1064"/>
      <c r="X69" s="1064"/>
      <c r="Y69" s="1064"/>
      <c r="Z69" s="1064"/>
      <c r="AA69" s="1064"/>
      <c r="AB69" s="1064"/>
      <c r="AC69" s="1064"/>
      <c r="AD69" s="1064"/>
      <c r="AE69" s="1064"/>
      <c r="AF69" s="1064"/>
      <c r="AG69" s="1064"/>
      <c r="AH69" s="1064"/>
      <c r="AI69" s="1064"/>
      <c r="AJ69" s="1064"/>
      <c r="AK69" s="1064"/>
      <c r="AL69" s="1064"/>
    </row>
    <row r="70" spans="2:38">
      <c r="B70" s="191"/>
      <c r="G70" s="191"/>
      <c r="H70" s="191"/>
      <c r="I70" s="191"/>
      <c r="J70" s="191"/>
      <c r="K70" s="191"/>
      <c r="L70" s="191"/>
      <c r="M70" s="191"/>
      <c r="N70" s="191"/>
      <c r="O70" s="191"/>
      <c r="P70" s="191"/>
      <c r="Q70" s="203"/>
      <c r="R70" s="1064"/>
      <c r="S70" s="1064"/>
      <c r="T70" s="1064"/>
      <c r="U70" s="1064"/>
      <c r="V70" s="1064"/>
      <c r="W70" s="1064"/>
      <c r="X70" s="1064"/>
      <c r="Y70" s="1064"/>
      <c r="Z70" s="1064"/>
      <c r="AA70" s="1064"/>
      <c r="AB70" s="1064"/>
      <c r="AC70" s="1064"/>
      <c r="AD70" s="1064"/>
      <c r="AE70" s="1064"/>
      <c r="AF70" s="1064"/>
      <c r="AG70" s="1064"/>
      <c r="AH70" s="1064"/>
      <c r="AI70" s="1064"/>
      <c r="AJ70" s="1064"/>
      <c r="AK70" s="1064"/>
      <c r="AL70" s="1064"/>
    </row>
    <row r="71" spans="2:38">
      <c r="B71" s="191"/>
      <c r="G71" s="191"/>
      <c r="H71" s="191"/>
      <c r="I71" s="191"/>
      <c r="J71" s="191"/>
      <c r="K71" s="191"/>
      <c r="L71" s="191"/>
      <c r="M71" s="191"/>
      <c r="N71" s="191"/>
      <c r="O71" s="191"/>
      <c r="P71" s="191"/>
      <c r="Q71" s="203"/>
      <c r="R71" s="1064"/>
      <c r="S71" s="1064"/>
      <c r="T71" s="1064"/>
      <c r="U71" s="1064"/>
      <c r="V71" s="1064"/>
      <c r="W71" s="1064"/>
      <c r="X71" s="1064"/>
      <c r="Y71" s="1064"/>
      <c r="Z71" s="1064"/>
      <c r="AA71" s="1064"/>
      <c r="AB71" s="1064"/>
      <c r="AC71" s="1064"/>
      <c r="AD71" s="1064"/>
      <c r="AE71" s="1064"/>
      <c r="AF71" s="1064"/>
      <c r="AG71" s="1064"/>
      <c r="AH71" s="1064"/>
      <c r="AI71" s="1064"/>
      <c r="AJ71" s="1064"/>
      <c r="AK71" s="1064"/>
      <c r="AL71" s="1064"/>
    </row>
    <row r="72" spans="2:38">
      <c r="B72" s="191"/>
      <c r="G72" s="191"/>
      <c r="H72" s="191"/>
      <c r="I72" s="191"/>
      <c r="J72" s="191"/>
      <c r="K72" s="191"/>
      <c r="L72" s="191"/>
      <c r="M72" s="191"/>
      <c r="N72" s="191"/>
      <c r="O72" s="191"/>
      <c r="P72" s="191"/>
      <c r="Q72" s="203"/>
      <c r="R72" s="1064"/>
      <c r="S72" s="1064"/>
      <c r="T72" s="1064"/>
      <c r="U72" s="1064"/>
      <c r="V72" s="1064"/>
      <c r="W72" s="1064"/>
      <c r="X72" s="1064"/>
      <c r="Y72" s="1064"/>
      <c r="Z72" s="1064"/>
      <c r="AA72" s="1064"/>
      <c r="AB72" s="1064"/>
      <c r="AC72" s="1064"/>
      <c r="AD72" s="1064"/>
      <c r="AE72" s="1064"/>
      <c r="AF72" s="1064"/>
      <c r="AG72" s="1064"/>
      <c r="AH72" s="1064"/>
      <c r="AI72" s="1064"/>
      <c r="AJ72" s="1064"/>
      <c r="AK72" s="1064"/>
      <c r="AL72" s="1064"/>
    </row>
    <row r="73" spans="2:38">
      <c r="B73" s="191"/>
      <c r="G73" s="191"/>
      <c r="H73" s="191"/>
      <c r="I73" s="191"/>
      <c r="J73" s="191"/>
      <c r="K73" s="191"/>
      <c r="L73" s="191"/>
      <c r="M73" s="191"/>
      <c r="N73" s="191"/>
      <c r="O73" s="191"/>
      <c r="P73" s="191"/>
      <c r="Q73" s="203"/>
      <c r="R73" s="1064"/>
      <c r="S73" s="1064"/>
      <c r="T73" s="1064"/>
      <c r="U73" s="1064"/>
      <c r="V73" s="1064"/>
      <c r="W73" s="1064"/>
      <c r="X73" s="1064"/>
      <c r="Y73" s="1064"/>
      <c r="Z73" s="1064"/>
      <c r="AA73" s="1064"/>
      <c r="AB73" s="1064"/>
      <c r="AC73" s="1064"/>
      <c r="AD73" s="1064"/>
      <c r="AE73" s="1064"/>
      <c r="AF73" s="1064"/>
      <c r="AG73" s="1064"/>
      <c r="AH73" s="1064"/>
      <c r="AI73" s="1064"/>
      <c r="AJ73" s="1064"/>
      <c r="AK73" s="1064"/>
      <c r="AL73" s="1064"/>
    </row>
    <row r="74" spans="2:38">
      <c r="B74" s="191"/>
      <c r="G74" s="191"/>
      <c r="H74" s="191"/>
      <c r="I74" s="191"/>
      <c r="J74" s="191"/>
      <c r="K74" s="191"/>
      <c r="L74" s="191"/>
      <c r="M74" s="191"/>
      <c r="N74" s="191"/>
      <c r="O74" s="191"/>
      <c r="P74" s="191"/>
      <c r="Q74" s="203"/>
      <c r="R74" s="1064"/>
      <c r="S74" s="1064"/>
      <c r="T74" s="1064"/>
      <c r="U74" s="1064"/>
      <c r="V74" s="1064"/>
      <c r="W74" s="1064"/>
      <c r="X74" s="1064"/>
      <c r="Y74" s="1064"/>
      <c r="Z74" s="1064"/>
      <c r="AA74" s="1064"/>
      <c r="AB74" s="1064"/>
      <c r="AC74" s="1064"/>
      <c r="AD74" s="1064"/>
      <c r="AE74" s="1064"/>
      <c r="AF74" s="1064"/>
      <c r="AG74" s="1064"/>
      <c r="AH74" s="1064"/>
      <c r="AI74" s="1064"/>
      <c r="AJ74" s="1064"/>
      <c r="AK74" s="1064"/>
      <c r="AL74" s="1064"/>
    </row>
    <row r="75" spans="2:38">
      <c r="B75" s="191"/>
      <c r="G75" s="191"/>
      <c r="H75" s="191"/>
      <c r="I75" s="191"/>
      <c r="J75" s="191"/>
      <c r="K75" s="191"/>
      <c r="L75" s="191"/>
      <c r="M75" s="191"/>
      <c r="N75" s="191"/>
      <c r="O75" s="191"/>
      <c r="P75" s="191"/>
      <c r="Q75" s="203"/>
      <c r="R75" s="1064"/>
      <c r="S75" s="1064"/>
      <c r="T75" s="1064"/>
      <c r="U75" s="1064"/>
      <c r="V75" s="1064"/>
      <c r="W75" s="1064"/>
      <c r="X75" s="1064"/>
      <c r="Y75" s="1064"/>
      <c r="Z75" s="1064"/>
      <c r="AA75" s="1064"/>
      <c r="AB75" s="1064"/>
      <c r="AC75" s="1064"/>
      <c r="AD75" s="1064"/>
      <c r="AE75" s="1064"/>
      <c r="AF75" s="1064"/>
      <c r="AG75" s="1064"/>
      <c r="AH75" s="1064"/>
      <c r="AI75" s="1064"/>
      <c r="AJ75" s="1064"/>
      <c r="AK75" s="1064"/>
      <c r="AL75" s="1064"/>
    </row>
    <row r="76" spans="2:38">
      <c r="B76" s="191"/>
      <c r="G76" s="191"/>
      <c r="H76" s="191"/>
      <c r="I76" s="191"/>
      <c r="J76" s="191"/>
      <c r="K76" s="191"/>
      <c r="L76" s="191"/>
      <c r="M76" s="191"/>
      <c r="N76" s="191"/>
      <c r="O76" s="191"/>
      <c r="P76" s="191"/>
      <c r="Q76" s="203"/>
      <c r="R76" s="1064"/>
      <c r="S76" s="1064"/>
      <c r="T76" s="1064"/>
      <c r="U76" s="1064"/>
      <c r="V76" s="1064"/>
      <c r="W76" s="1064"/>
      <c r="X76" s="1064"/>
      <c r="Y76" s="1064"/>
      <c r="Z76" s="1064"/>
      <c r="AA76" s="1064"/>
      <c r="AB76" s="1064"/>
      <c r="AC76" s="1064"/>
      <c r="AD76" s="1064"/>
      <c r="AE76" s="1064"/>
      <c r="AF76" s="1064"/>
      <c r="AG76" s="1064"/>
      <c r="AH76" s="1064"/>
      <c r="AI76" s="1064"/>
      <c r="AJ76" s="1064"/>
      <c r="AK76" s="1064"/>
      <c r="AL76" s="1064"/>
    </row>
    <row r="77" spans="2:38">
      <c r="B77" s="191"/>
      <c r="G77" s="191"/>
      <c r="H77" s="191"/>
      <c r="I77" s="191"/>
      <c r="J77" s="191"/>
      <c r="K77" s="191"/>
      <c r="L77" s="191"/>
      <c r="M77" s="191"/>
      <c r="N77" s="191"/>
      <c r="O77" s="191"/>
      <c r="P77" s="191"/>
      <c r="Q77" s="203"/>
      <c r="R77" s="1064"/>
      <c r="S77" s="1064"/>
      <c r="T77" s="1064"/>
      <c r="U77" s="1064"/>
      <c r="V77" s="1064"/>
      <c r="W77" s="1064"/>
      <c r="X77" s="1064"/>
      <c r="Y77" s="1064"/>
      <c r="Z77" s="1064"/>
      <c r="AA77" s="1064"/>
      <c r="AB77" s="1064"/>
      <c r="AC77" s="1064"/>
      <c r="AD77" s="1064"/>
      <c r="AE77" s="1064"/>
      <c r="AF77" s="1064"/>
      <c r="AG77" s="1064"/>
      <c r="AH77" s="1064"/>
      <c r="AI77" s="1064"/>
      <c r="AJ77" s="1064"/>
      <c r="AK77" s="1064"/>
      <c r="AL77" s="1064"/>
    </row>
    <row r="78" spans="2:38">
      <c r="B78" s="191"/>
      <c r="G78" s="191"/>
      <c r="H78" s="191"/>
      <c r="I78" s="191"/>
      <c r="J78" s="191"/>
      <c r="K78" s="191"/>
      <c r="L78" s="191"/>
      <c r="M78" s="191"/>
      <c r="N78" s="191"/>
      <c r="O78" s="191"/>
      <c r="P78" s="191"/>
      <c r="Q78" s="203"/>
      <c r="R78" s="1064"/>
      <c r="S78" s="1064"/>
      <c r="T78" s="1064"/>
      <c r="U78" s="1064"/>
      <c r="V78" s="1064"/>
      <c r="W78" s="1064"/>
      <c r="X78" s="1064"/>
      <c r="Y78" s="1064"/>
      <c r="Z78" s="1064"/>
      <c r="AA78" s="1064"/>
      <c r="AB78" s="1064"/>
      <c r="AC78" s="1064"/>
      <c r="AD78" s="1064"/>
      <c r="AE78" s="1064"/>
      <c r="AF78" s="1064"/>
      <c r="AG78" s="1064"/>
      <c r="AH78" s="1064"/>
      <c r="AI78" s="1064"/>
      <c r="AJ78" s="1064"/>
      <c r="AK78" s="1064"/>
      <c r="AL78" s="1064"/>
    </row>
    <row r="79" spans="2:38">
      <c r="B79" s="191"/>
      <c r="G79" s="191"/>
      <c r="H79" s="191"/>
      <c r="I79" s="191"/>
      <c r="J79" s="191"/>
      <c r="K79" s="191"/>
      <c r="L79" s="191"/>
      <c r="M79" s="191"/>
      <c r="N79" s="191"/>
      <c r="O79" s="191"/>
      <c r="P79" s="191"/>
      <c r="Q79" s="203"/>
      <c r="R79" s="1064"/>
      <c r="S79" s="1064"/>
      <c r="T79" s="1064"/>
      <c r="U79" s="1064"/>
      <c r="V79" s="1064"/>
      <c r="W79" s="1064"/>
      <c r="X79" s="1064"/>
      <c r="Y79" s="1064"/>
      <c r="Z79" s="1064"/>
      <c r="AA79" s="1064"/>
      <c r="AB79" s="1064"/>
      <c r="AC79" s="1064"/>
      <c r="AD79" s="1064"/>
      <c r="AE79" s="1064"/>
      <c r="AF79" s="1064"/>
      <c r="AG79" s="1064"/>
      <c r="AH79" s="1064"/>
      <c r="AI79" s="1064"/>
      <c r="AJ79" s="1064"/>
      <c r="AK79" s="1064"/>
      <c r="AL79" s="1064"/>
    </row>
    <row r="80" spans="2:38">
      <c r="B80" s="191"/>
      <c r="G80" s="191"/>
      <c r="H80" s="191"/>
      <c r="I80" s="191"/>
      <c r="J80" s="191"/>
      <c r="K80" s="191"/>
      <c r="L80" s="191"/>
      <c r="M80" s="191"/>
      <c r="N80" s="191"/>
      <c r="O80" s="191"/>
      <c r="P80" s="191"/>
      <c r="Q80" s="203"/>
      <c r="R80" s="1064"/>
      <c r="S80" s="1064"/>
      <c r="T80" s="1064"/>
      <c r="U80" s="1064"/>
      <c r="V80" s="1064"/>
      <c r="W80" s="1064"/>
      <c r="X80" s="1064"/>
      <c r="Y80" s="1064"/>
      <c r="Z80" s="1064"/>
      <c r="AA80" s="1064"/>
      <c r="AB80" s="1064"/>
      <c r="AC80" s="1064"/>
      <c r="AD80" s="1064"/>
      <c r="AE80" s="1064"/>
      <c r="AF80" s="1064"/>
      <c r="AG80" s="1064"/>
      <c r="AH80" s="1064"/>
      <c r="AI80" s="1064"/>
      <c r="AJ80" s="1064"/>
      <c r="AK80" s="1064"/>
      <c r="AL80" s="1064"/>
    </row>
    <row r="81" spans="2:2">
      <c r="B81" s="191"/>
    </row>
    <row r="82" spans="2:2">
      <c r="B82" s="191"/>
    </row>
    <row r="83" spans="2:2">
      <c r="B83" s="191"/>
    </row>
    <row r="84" spans="2:2">
      <c r="B84" s="191"/>
    </row>
    <row r="85" spans="2:2">
      <c r="B85" s="191"/>
    </row>
  </sheetData>
  <phoneticPr fontId="5"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3" tint="0.59999389629810485"/>
    <pageSetUpPr fitToPage="1"/>
  </sheetPr>
  <dimension ref="A1:AN136"/>
  <sheetViews>
    <sheetView view="pageBreakPreview" zoomScale="85" zoomScaleNormal="130" zoomScaleSheetLayoutView="85" workbookViewId="0">
      <pane xSplit="7" ySplit="4" topLeftCell="Z5" activePane="bottomRight" state="frozen"/>
      <selection activeCell="T50" sqref="T50"/>
      <selection pane="topRight" activeCell="T50" sqref="T50"/>
      <selection pane="bottomLeft" activeCell="T50" sqref="T50"/>
      <selection pane="bottomRight" activeCell="AO12" sqref="AO12"/>
    </sheetView>
  </sheetViews>
  <sheetFormatPr defaultColWidth="9" defaultRowHeight="11.9"/>
  <cols>
    <col min="1" max="1" width="1.125" style="736" customWidth="1"/>
    <col min="2" max="2" width="27.75" style="737" bestFit="1" customWidth="1"/>
    <col min="3" max="3" width="2.625" style="676" customWidth="1"/>
    <col min="4" max="5" width="1.625" style="676" customWidth="1"/>
    <col min="6" max="6" width="4.125" style="676" customWidth="1"/>
    <col min="7" max="7" width="19" style="738" customWidth="1"/>
    <col min="8" max="12" width="10.625" style="738" hidden="1" customWidth="1"/>
    <col min="13" max="17" width="9.625" style="738" hidden="1" customWidth="1"/>
    <col min="18" max="30" width="9.625" style="1097" hidden="1" customWidth="1"/>
    <col min="31" max="38" width="9.625" style="1097" customWidth="1"/>
    <col min="39" max="39" width="9.625" style="738" customWidth="1"/>
    <col min="40" max="40" width="9.625" style="680" customWidth="1"/>
    <col min="41" max="16384" width="9" style="676"/>
  </cols>
  <sheetData>
    <row r="1" spans="1:40" s="656" customFormat="1" ht="10.6" customHeight="1">
      <c r="A1" s="652"/>
      <c r="B1" s="653"/>
      <c r="C1" s="654"/>
      <c r="D1" s="654"/>
      <c r="E1" s="654"/>
      <c r="F1" s="654"/>
      <c r="G1" s="655"/>
      <c r="H1" s="655"/>
      <c r="I1" s="655"/>
      <c r="J1" s="655"/>
      <c r="K1" s="655"/>
      <c r="L1" s="655"/>
      <c r="M1" s="655"/>
      <c r="N1" s="655"/>
      <c r="O1" s="655"/>
      <c r="P1" s="655"/>
      <c r="Q1" s="655"/>
      <c r="R1" s="1083"/>
      <c r="S1" s="1083"/>
      <c r="T1" s="1083"/>
      <c r="U1" s="1083"/>
      <c r="V1" s="1083"/>
      <c r="W1" s="1083"/>
      <c r="X1" s="1083"/>
      <c r="Y1" s="1083"/>
      <c r="Z1" s="1083"/>
      <c r="AA1" s="1083"/>
      <c r="AB1" s="1083"/>
      <c r="AC1" s="1083"/>
      <c r="AD1" s="1083"/>
      <c r="AE1" s="1083"/>
      <c r="AF1" s="1083"/>
      <c r="AG1" s="1083"/>
      <c r="AH1" s="1083"/>
      <c r="AI1" s="1083"/>
      <c r="AJ1" s="1083"/>
      <c r="AK1" s="1083"/>
      <c r="AL1" s="1083"/>
      <c r="AM1" s="655"/>
      <c r="AN1" s="655"/>
    </row>
    <row r="2" spans="1:40" s="656" customFormat="1" ht="15.05" customHeight="1">
      <c r="A2" s="652"/>
      <c r="B2" s="657"/>
      <c r="D2" s="658" t="s">
        <v>1037</v>
      </c>
      <c r="G2" s="659"/>
      <c r="H2" s="660"/>
      <c r="I2" s="660"/>
      <c r="J2" s="660"/>
      <c r="K2" s="660"/>
      <c r="L2" s="660"/>
      <c r="M2" s="660"/>
      <c r="N2" s="660"/>
      <c r="O2" s="660"/>
      <c r="P2" s="660"/>
      <c r="Q2" s="660"/>
      <c r="R2" s="1084"/>
      <c r="S2" s="1084"/>
      <c r="T2" s="1084"/>
      <c r="U2" s="1084"/>
      <c r="V2" s="1084"/>
      <c r="W2" s="1084"/>
      <c r="X2" s="1084"/>
      <c r="Y2" s="1084"/>
      <c r="Z2" s="1084"/>
      <c r="AA2" s="1084"/>
      <c r="AB2" s="1084"/>
      <c r="AC2" s="1084"/>
      <c r="AD2" s="1084"/>
      <c r="AE2" s="1084"/>
      <c r="AF2" s="1084"/>
      <c r="AG2" s="1084"/>
      <c r="AH2" s="1084"/>
      <c r="AI2" s="1084"/>
      <c r="AJ2" s="1084"/>
      <c r="AK2" s="1084"/>
      <c r="AL2" s="1084"/>
      <c r="AM2" s="660"/>
      <c r="AN2" s="1083"/>
    </row>
    <row r="3" spans="1:40" s="663" customFormat="1" ht="5.05" customHeight="1">
      <c r="A3" s="661"/>
      <c r="B3" s="662"/>
      <c r="D3" s="664"/>
      <c r="G3" s="665"/>
      <c r="H3" s="666"/>
      <c r="I3" s="666"/>
      <c r="J3" s="666"/>
      <c r="K3" s="666"/>
      <c r="L3" s="666"/>
      <c r="M3" s="666"/>
      <c r="N3" s="666"/>
      <c r="O3" s="666"/>
      <c r="P3" s="666"/>
      <c r="Q3" s="666"/>
      <c r="R3" s="1085"/>
      <c r="S3" s="1085"/>
      <c r="T3" s="1085"/>
      <c r="U3" s="1085"/>
      <c r="V3" s="1085"/>
      <c r="W3" s="1085"/>
      <c r="X3" s="1085"/>
      <c r="Y3" s="1085"/>
      <c r="Z3" s="1085"/>
      <c r="AA3" s="1085"/>
      <c r="AB3" s="1085"/>
      <c r="AC3" s="1085"/>
      <c r="AD3" s="1085"/>
      <c r="AE3" s="1085"/>
      <c r="AF3" s="1085"/>
      <c r="AG3" s="1085"/>
      <c r="AH3" s="1085"/>
      <c r="AI3" s="1085"/>
      <c r="AJ3" s="1085"/>
      <c r="AK3" s="1085"/>
      <c r="AL3" s="1085"/>
      <c r="AM3" s="666"/>
      <c r="AN3" s="666"/>
    </row>
    <row r="4" spans="1:40" s="669" customFormat="1" ht="20.05" customHeight="1">
      <c r="A4" s="667"/>
      <c r="B4" s="668"/>
      <c r="D4" s="670"/>
      <c r="G4" s="671"/>
      <c r="H4" s="672" t="s">
        <v>1038</v>
      </c>
      <c r="I4" s="672" t="s">
        <v>1039</v>
      </c>
      <c r="J4" s="672" t="s">
        <v>1040</v>
      </c>
      <c r="K4" s="672" t="s">
        <v>1041</v>
      </c>
      <c r="L4" s="672" t="s">
        <v>1042</v>
      </c>
      <c r="M4" s="672" t="s">
        <v>1043</v>
      </c>
      <c r="N4" s="672" t="s">
        <v>1044</v>
      </c>
      <c r="O4" s="672" t="s">
        <v>1018</v>
      </c>
      <c r="P4" s="672" t="s">
        <v>1045</v>
      </c>
      <c r="Q4" s="672" t="s">
        <v>1090</v>
      </c>
      <c r="R4" s="1086" t="s">
        <v>1169</v>
      </c>
      <c r="S4" s="1086" t="s">
        <v>1218</v>
      </c>
      <c r="T4" s="1086" t="s">
        <v>1242</v>
      </c>
      <c r="U4" s="1086" t="s">
        <v>1254</v>
      </c>
      <c r="V4" s="1086" t="s">
        <v>1261</v>
      </c>
      <c r="W4" s="1086" t="s">
        <v>1287</v>
      </c>
      <c r="X4" s="1086" t="s">
        <v>1328</v>
      </c>
      <c r="Y4" s="1086" t="s">
        <v>1387</v>
      </c>
      <c r="Z4" s="1086" t="s">
        <v>1401</v>
      </c>
      <c r="AA4" s="1086" t="s">
        <v>1407</v>
      </c>
      <c r="AB4" s="1086" t="s">
        <v>1415</v>
      </c>
      <c r="AC4" s="1086" t="s">
        <v>1427</v>
      </c>
      <c r="AD4" s="1086" t="s">
        <v>1438</v>
      </c>
      <c r="AE4" s="1086" t="s">
        <v>1449</v>
      </c>
      <c r="AF4" s="1086" t="s">
        <v>1473</v>
      </c>
      <c r="AG4" s="1086" t="s">
        <v>1477</v>
      </c>
      <c r="AH4" s="1086" t="s">
        <v>1496</v>
      </c>
      <c r="AI4" s="1086" t="s">
        <v>1508</v>
      </c>
      <c r="AJ4" s="1086" t="s">
        <v>1523</v>
      </c>
      <c r="AK4" s="1086" t="s">
        <v>1530</v>
      </c>
      <c r="AL4" s="1086" t="s">
        <v>1539</v>
      </c>
      <c r="AM4" s="673" t="s">
        <v>5</v>
      </c>
      <c r="AN4" s="673" t="s">
        <v>1046</v>
      </c>
    </row>
    <row r="5" spans="1:40" s="656" customFormat="1" ht="11.15" customHeight="1">
      <c r="A5" s="706"/>
      <c r="B5" s="707"/>
      <c r="G5" s="674"/>
      <c r="H5" s="674"/>
      <c r="I5" s="674"/>
      <c r="J5" s="674"/>
      <c r="K5" s="674"/>
      <c r="L5" s="674"/>
      <c r="M5" s="674"/>
      <c r="N5" s="674"/>
      <c r="O5" s="674"/>
      <c r="P5" s="674"/>
      <c r="Q5" s="674"/>
      <c r="R5" s="1087"/>
      <c r="S5" s="1087"/>
      <c r="T5" s="1087"/>
      <c r="U5" s="1087"/>
      <c r="V5" s="1087"/>
      <c r="W5" s="1087"/>
      <c r="X5" s="1087"/>
      <c r="Y5" s="1087"/>
      <c r="Z5" s="1087"/>
      <c r="AA5" s="1087"/>
      <c r="AB5" s="1087"/>
      <c r="AC5" s="1087"/>
      <c r="AD5" s="1087"/>
      <c r="AE5" s="1087"/>
      <c r="AF5" s="1087"/>
      <c r="AG5" s="1087"/>
      <c r="AH5" s="1087"/>
      <c r="AI5" s="1087"/>
      <c r="AJ5" s="1087"/>
      <c r="AK5" s="1087"/>
      <c r="AL5" s="1087"/>
      <c r="AM5" s="674"/>
      <c r="AN5" s="675"/>
    </row>
    <row r="6" spans="1:40" s="656" customFormat="1" ht="15.05" customHeight="1">
      <c r="A6" s="677" t="s">
        <v>1047</v>
      </c>
      <c r="B6" s="678"/>
      <c r="D6" s="679" t="s">
        <v>1150</v>
      </c>
      <c r="E6" s="680"/>
      <c r="F6" s="680"/>
      <c r="G6" s="681"/>
      <c r="H6" s="681"/>
      <c r="I6" s="681"/>
      <c r="J6" s="681"/>
      <c r="K6" s="681"/>
      <c r="L6" s="681"/>
      <c r="M6" s="681"/>
      <c r="N6" s="681"/>
      <c r="O6" s="681"/>
      <c r="P6" s="681"/>
      <c r="Q6" s="681"/>
      <c r="R6" s="1089"/>
      <c r="S6" s="1089"/>
      <c r="T6" s="1089"/>
      <c r="U6" s="1089"/>
      <c r="V6" s="1089"/>
      <c r="W6" s="1089"/>
      <c r="X6" s="1089"/>
      <c r="Y6" s="1089"/>
      <c r="Z6" s="1089"/>
      <c r="AA6" s="1089"/>
      <c r="AB6" s="1089"/>
      <c r="AC6" s="1089"/>
      <c r="AD6" s="1089"/>
      <c r="AE6" s="1089"/>
      <c r="AF6" s="1089"/>
      <c r="AG6" s="1089"/>
      <c r="AH6" s="1089"/>
      <c r="AI6" s="1089"/>
      <c r="AJ6" s="1089"/>
      <c r="AK6" s="1089"/>
      <c r="AL6" s="1089"/>
      <c r="AM6" s="681"/>
      <c r="AN6" s="682" t="s">
        <v>1048</v>
      </c>
    </row>
    <row r="7" spans="1:40" ht="15.05" customHeight="1" thickBot="1">
      <c r="A7" s="683"/>
      <c r="B7" s="684"/>
      <c r="C7" s="685"/>
      <c r="D7" s="318"/>
      <c r="E7" s="686" t="s">
        <v>865</v>
      </c>
      <c r="F7" s="686"/>
      <c r="G7" s="686"/>
      <c r="H7" s="687"/>
      <c r="I7" s="687"/>
      <c r="J7" s="687"/>
      <c r="K7" s="687"/>
      <c r="L7" s="739">
        <v>223826</v>
      </c>
      <c r="M7" s="739">
        <v>226235</v>
      </c>
      <c r="N7" s="739">
        <v>228656</v>
      </c>
      <c r="O7" s="1339">
        <v>233916</v>
      </c>
      <c r="P7" s="739">
        <v>235743.07699999999</v>
      </c>
      <c r="Q7" s="1069">
        <v>241089.253</v>
      </c>
      <c r="R7" s="1141">
        <v>248213.75599999999</v>
      </c>
      <c r="S7" s="1411">
        <v>243084.473</v>
      </c>
      <c r="T7" s="1141">
        <v>249847.46400000001</v>
      </c>
      <c r="U7" s="1141">
        <v>254858.98199999999</v>
      </c>
      <c r="V7" s="1141">
        <v>259779.579</v>
      </c>
      <c r="W7" s="1411">
        <v>264532.91600000003</v>
      </c>
      <c r="X7" s="1141">
        <v>271126.772</v>
      </c>
      <c r="Y7" s="1141">
        <v>276222.12</v>
      </c>
      <c r="Z7" s="1141">
        <v>285646.21399999998</v>
      </c>
      <c r="AA7" s="1411">
        <v>288099.06718551001</v>
      </c>
      <c r="AB7" s="1141">
        <v>291496.45299999998</v>
      </c>
      <c r="AC7" s="1141">
        <v>296485</v>
      </c>
      <c r="AD7" s="1141">
        <v>300747.68400000001</v>
      </c>
      <c r="AE7" s="1411">
        <v>295685.29500000004</v>
      </c>
      <c r="AF7" s="1141">
        <v>293397.84100000001</v>
      </c>
      <c r="AG7" s="1170">
        <v>295518.44805131201</v>
      </c>
      <c r="AH7" s="1170">
        <v>303910.40100000001</v>
      </c>
      <c r="AI7" s="1411">
        <v>310721.20399999991</v>
      </c>
      <c r="AJ7" s="1170">
        <v>315978.25199999998</v>
      </c>
      <c r="AK7" s="1170">
        <v>323811.99599999998</v>
      </c>
      <c r="AL7" s="1197">
        <v>340023.33899999998</v>
      </c>
      <c r="AM7" s="858">
        <v>5.0062999518238893E-2</v>
      </c>
      <c r="AN7" s="858">
        <v>0.1188279424829719</v>
      </c>
    </row>
    <row r="8" spans="1:40" ht="15.05" customHeight="1" thickTop="1">
      <c r="A8" s="688" t="s">
        <v>992</v>
      </c>
      <c r="B8" s="689"/>
      <c r="C8" s="690"/>
      <c r="D8" s="691"/>
      <c r="E8" s="680"/>
      <c r="F8" s="680" t="s">
        <v>13</v>
      </c>
      <c r="G8" s="692"/>
      <c r="H8" s="681"/>
      <c r="I8" s="681"/>
      <c r="J8" s="681"/>
      <c r="K8" s="681"/>
      <c r="L8" s="740">
        <v>220757</v>
      </c>
      <c r="M8" s="740">
        <v>223076</v>
      </c>
      <c r="N8" s="740">
        <v>225530</v>
      </c>
      <c r="O8" s="1332">
        <v>230928</v>
      </c>
      <c r="P8" s="828">
        <v>232881.13200000001</v>
      </c>
      <c r="Q8" s="1099">
        <v>238424.666</v>
      </c>
      <c r="R8" s="1302">
        <v>245484.359</v>
      </c>
      <c r="S8" s="1477">
        <v>240401.23499999999</v>
      </c>
      <c r="T8" s="1302">
        <v>247142.39499999999</v>
      </c>
      <c r="U8" s="1302">
        <v>252028.11199999999</v>
      </c>
      <c r="V8" s="1302">
        <v>257181.17499999999</v>
      </c>
      <c r="W8" s="1477">
        <v>262151.47100000002</v>
      </c>
      <c r="X8" s="1302">
        <v>268832.27600000001</v>
      </c>
      <c r="Y8" s="1302">
        <v>273729.44199999998</v>
      </c>
      <c r="Z8" s="1302">
        <v>283266.38299999997</v>
      </c>
      <c r="AA8" s="1562">
        <v>285850.67534551001</v>
      </c>
      <c r="AB8" s="1561">
        <v>289129.12300000002</v>
      </c>
      <c r="AC8" s="1561">
        <v>293861.565</v>
      </c>
      <c r="AD8" s="1561">
        <v>298038.96999999997</v>
      </c>
      <c r="AE8" s="1562">
        <v>293231.66399999999</v>
      </c>
      <c r="AF8" s="1561">
        <v>290753.77100000001</v>
      </c>
      <c r="AG8" s="1171">
        <v>292610.26316437603</v>
      </c>
      <c r="AH8" s="1171">
        <v>301655.22700000001</v>
      </c>
      <c r="AI8" s="1562">
        <v>308659.32299999997</v>
      </c>
      <c r="AJ8" s="1171">
        <v>313854.86200000002</v>
      </c>
      <c r="AK8" s="1171">
        <v>321393.598</v>
      </c>
      <c r="AL8" s="1199">
        <v>337436.75300000003</v>
      </c>
      <c r="AM8" s="1834">
        <v>4.9916924398090812E-2</v>
      </c>
      <c r="AN8" s="1834">
        <v>0.11861895211417006</v>
      </c>
    </row>
    <row r="9" spans="1:40" ht="15.05" customHeight="1">
      <c r="A9" s="689"/>
      <c r="B9" s="693" t="s">
        <v>993</v>
      </c>
      <c r="C9" s="694"/>
      <c r="D9" s="691"/>
      <c r="E9" s="680"/>
      <c r="F9" s="680" t="s">
        <v>14</v>
      </c>
      <c r="G9" s="692"/>
      <c r="H9" s="681"/>
      <c r="I9" s="681"/>
      <c r="J9" s="681"/>
      <c r="K9" s="681"/>
      <c r="L9" s="740">
        <v>1295</v>
      </c>
      <c r="M9" s="740">
        <v>2013</v>
      </c>
      <c r="N9" s="740">
        <v>2077</v>
      </c>
      <c r="O9" s="1332">
        <v>1806</v>
      </c>
      <c r="P9" s="828">
        <v>1752.114</v>
      </c>
      <c r="Q9" s="1099">
        <v>1637.1890000000001</v>
      </c>
      <c r="R9" s="1302">
        <v>1717.625</v>
      </c>
      <c r="S9" s="1477">
        <v>1703.548</v>
      </c>
      <c r="T9" s="1302">
        <v>1706.567</v>
      </c>
      <c r="U9" s="1302">
        <v>1856.3219999999999</v>
      </c>
      <c r="V9" s="1302">
        <v>1716.441</v>
      </c>
      <c r="W9" s="1477">
        <v>1526.6610000000001</v>
      </c>
      <c r="X9" s="1302">
        <v>1484.0119999999999</v>
      </c>
      <c r="Y9" s="1302">
        <v>1738.5329999999999</v>
      </c>
      <c r="Z9" s="1302">
        <v>1769.739</v>
      </c>
      <c r="AA9" s="1562">
        <v>1669.7782108250001</v>
      </c>
      <c r="AB9" s="1561">
        <v>1809.8150000000001</v>
      </c>
      <c r="AC9" s="1561">
        <v>2060.0239999999999</v>
      </c>
      <c r="AD9" s="1561">
        <v>2186.1660000000002</v>
      </c>
      <c r="AE9" s="1562">
        <v>1901.325</v>
      </c>
      <c r="AF9" s="1561">
        <v>2091.0610000000001</v>
      </c>
      <c r="AG9" s="1171">
        <v>2207.03801656</v>
      </c>
      <c r="AH9" s="1171">
        <v>1577.8130000000001</v>
      </c>
      <c r="AI9" s="1562">
        <v>1495.5730000000001</v>
      </c>
      <c r="AJ9" s="1171">
        <v>1448.3530000000001</v>
      </c>
      <c r="AK9" s="1171">
        <v>1666.5740000000001</v>
      </c>
      <c r="AL9" s="1199">
        <v>1867.961</v>
      </c>
      <c r="AM9" s="1834">
        <v>0.12057588482303538</v>
      </c>
      <c r="AN9" s="1834">
        <v>0.18377693282636254</v>
      </c>
    </row>
    <row r="10" spans="1:40" ht="15.05" customHeight="1">
      <c r="A10" s="689"/>
      <c r="B10" s="693" t="s">
        <v>994</v>
      </c>
      <c r="C10" s="694"/>
      <c r="D10" s="691"/>
      <c r="E10" s="680"/>
      <c r="F10" s="680" t="s">
        <v>15</v>
      </c>
      <c r="G10" s="692"/>
      <c r="H10" s="681"/>
      <c r="I10" s="681"/>
      <c r="J10" s="681"/>
      <c r="K10" s="681"/>
      <c r="L10" s="740">
        <v>670</v>
      </c>
      <c r="M10" s="740">
        <v>591</v>
      </c>
      <c r="N10" s="740">
        <v>575</v>
      </c>
      <c r="O10" s="1332">
        <v>591</v>
      </c>
      <c r="P10" s="828">
        <v>541.52800000000002</v>
      </c>
      <c r="Q10" s="1099">
        <v>526.18899999999996</v>
      </c>
      <c r="R10" s="1302">
        <v>510.73399999999998</v>
      </c>
      <c r="S10" s="1477">
        <v>476.60199999999998</v>
      </c>
      <c r="T10" s="1302">
        <v>502.72199999999998</v>
      </c>
      <c r="U10" s="1302">
        <v>498.25799999999998</v>
      </c>
      <c r="V10" s="1302">
        <v>433.73200000000003</v>
      </c>
      <c r="W10" s="1477">
        <v>450.76299999999998</v>
      </c>
      <c r="X10" s="1302">
        <v>411.72800000000001</v>
      </c>
      <c r="Y10" s="1302">
        <v>415.75</v>
      </c>
      <c r="Z10" s="1302">
        <v>389.697</v>
      </c>
      <c r="AA10" s="1562">
        <v>374.14766737499997</v>
      </c>
      <c r="AB10" s="1561">
        <v>354.51900000000001</v>
      </c>
      <c r="AC10" s="1561">
        <v>343.29300000000001</v>
      </c>
      <c r="AD10" s="1561">
        <v>327.00299999999999</v>
      </c>
      <c r="AE10" s="1562">
        <v>357.69499999999999</v>
      </c>
      <c r="AF10" s="1561">
        <v>353.30200000000002</v>
      </c>
      <c r="AG10" s="1171">
        <v>396.66053992800005</v>
      </c>
      <c r="AH10" s="1171">
        <v>461.61799999999999</v>
      </c>
      <c r="AI10" s="1562">
        <v>337.42099999999999</v>
      </c>
      <c r="AJ10" s="1171">
        <v>371.38799999999998</v>
      </c>
      <c r="AK10" s="1171">
        <v>573.03399999999999</v>
      </c>
      <c r="AL10" s="1199">
        <v>508.98099999999999</v>
      </c>
      <c r="AM10" s="1834">
        <v>-0.11169284467713791</v>
      </c>
      <c r="AN10" s="1834">
        <v>0.10173160173160167</v>
      </c>
    </row>
    <row r="11" spans="1:40" ht="15.05" customHeight="1">
      <c r="A11" s="695"/>
      <c r="B11" s="693" t="s">
        <v>995</v>
      </c>
      <c r="C11" s="694"/>
      <c r="D11" s="691"/>
      <c r="E11" s="680"/>
      <c r="F11" s="680" t="s">
        <v>16</v>
      </c>
      <c r="G11" s="692"/>
      <c r="H11" s="681"/>
      <c r="I11" s="681"/>
      <c r="J11" s="681"/>
      <c r="K11" s="681"/>
      <c r="L11" s="740">
        <v>896</v>
      </c>
      <c r="M11" s="740">
        <v>394</v>
      </c>
      <c r="N11" s="740">
        <v>310</v>
      </c>
      <c r="O11" s="1332">
        <v>468</v>
      </c>
      <c r="P11" s="828">
        <v>434.99799999999999</v>
      </c>
      <c r="Q11" s="1099">
        <v>371.43099999999998</v>
      </c>
      <c r="R11" s="1302">
        <v>343.45600000000002</v>
      </c>
      <c r="S11" s="1477">
        <v>317.613</v>
      </c>
      <c r="T11" s="1302">
        <v>309.77499999999998</v>
      </c>
      <c r="U11" s="1302">
        <v>248.34399999999999</v>
      </c>
      <c r="V11" s="1302">
        <v>219.63800000000001</v>
      </c>
      <c r="W11" s="1477">
        <v>239.52500000000001</v>
      </c>
      <c r="X11" s="1302">
        <v>229.173</v>
      </c>
      <c r="Y11" s="1302">
        <v>200.09700000000001</v>
      </c>
      <c r="Z11" s="1302">
        <v>105.526</v>
      </c>
      <c r="AA11" s="1562">
        <v>95.909314605000006</v>
      </c>
      <c r="AB11" s="1561">
        <v>108.809</v>
      </c>
      <c r="AC11" s="1561">
        <v>132.29</v>
      </c>
      <c r="AD11" s="1561">
        <v>108.87</v>
      </c>
      <c r="AE11" s="1562">
        <v>105.119</v>
      </c>
      <c r="AF11" s="1561">
        <v>104.709</v>
      </c>
      <c r="AG11" s="1171">
        <v>224.56239502399998</v>
      </c>
      <c r="AH11" s="1171">
        <v>118.742</v>
      </c>
      <c r="AI11" s="1562">
        <v>60.506999999999998</v>
      </c>
      <c r="AJ11" s="1171">
        <v>108.15600000000001</v>
      </c>
      <c r="AK11" s="1171">
        <v>100.358</v>
      </c>
      <c r="AL11" s="1199">
        <v>113.592</v>
      </c>
      <c r="AM11" s="1834">
        <v>0.1399999999999999</v>
      </c>
      <c r="AN11" s="1834">
        <v>-4.2016806722689037E-2</v>
      </c>
    </row>
    <row r="12" spans="1:40" ht="15.05" customHeight="1">
      <c r="A12" s="695"/>
      <c r="B12" s="1882" t="s">
        <v>1466</v>
      </c>
      <c r="C12" s="694"/>
      <c r="D12" s="681"/>
      <c r="E12" s="696"/>
      <c r="F12" s="697" t="s">
        <v>17</v>
      </c>
      <c r="G12" s="696"/>
      <c r="H12" s="696"/>
      <c r="I12" s="696"/>
      <c r="J12" s="696"/>
      <c r="K12" s="696"/>
      <c r="L12" s="741">
        <v>208</v>
      </c>
      <c r="M12" s="741">
        <v>161</v>
      </c>
      <c r="N12" s="741">
        <v>164</v>
      </c>
      <c r="O12" s="1336">
        <v>123</v>
      </c>
      <c r="P12" s="828">
        <v>133.30500000000001</v>
      </c>
      <c r="Q12" s="1099">
        <v>129.77799999999999</v>
      </c>
      <c r="R12" s="1302">
        <v>157.58199999999999</v>
      </c>
      <c r="S12" s="1477">
        <v>185.47499999999999</v>
      </c>
      <c r="T12" s="1302">
        <v>186.005</v>
      </c>
      <c r="U12" s="1302">
        <v>227.946</v>
      </c>
      <c r="V12" s="1302">
        <v>228.59299999999999</v>
      </c>
      <c r="W12" s="1477">
        <v>164.49600000000001</v>
      </c>
      <c r="X12" s="1302">
        <v>169.583</v>
      </c>
      <c r="Y12" s="1302">
        <v>138.298</v>
      </c>
      <c r="Z12" s="1302">
        <v>114.869</v>
      </c>
      <c r="AA12" s="1562">
        <v>108.55664719500001</v>
      </c>
      <c r="AB12" s="1561">
        <v>94.186999999999998</v>
      </c>
      <c r="AC12" s="1561">
        <v>88.039000000000001</v>
      </c>
      <c r="AD12" s="1561">
        <v>86.674999999999997</v>
      </c>
      <c r="AE12" s="1562">
        <v>89.49199999999999</v>
      </c>
      <c r="AF12" s="1561">
        <v>94.998000000000005</v>
      </c>
      <c r="AG12" s="1171">
        <v>79.923935424000007</v>
      </c>
      <c r="AH12" s="1171">
        <v>97.001000000000005</v>
      </c>
      <c r="AI12" s="1562">
        <v>168.38</v>
      </c>
      <c r="AJ12" s="1171">
        <v>195.49299999999999</v>
      </c>
      <c r="AK12" s="1171">
        <v>78.432000000000002</v>
      </c>
      <c r="AL12" s="1199">
        <v>96.052000000000007</v>
      </c>
      <c r="AM12" s="1834">
        <v>0.23076923076923084</v>
      </c>
      <c r="AN12" s="1834">
        <v>-1.0309278350515427E-2</v>
      </c>
    </row>
    <row r="13" spans="1:40" ht="15.05" customHeight="1">
      <c r="A13" s="695"/>
      <c r="B13" s="693" t="s">
        <v>997</v>
      </c>
      <c r="C13" s="694"/>
      <c r="D13" s="691"/>
      <c r="E13" s="449" t="s">
        <v>1490</v>
      </c>
      <c r="F13" s="317"/>
      <c r="G13" s="317"/>
      <c r="H13" s="681"/>
      <c r="I13" s="681"/>
      <c r="J13" s="681"/>
      <c r="K13" s="681"/>
      <c r="L13" s="740">
        <v>1774</v>
      </c>
      <c r="M13" s="740">
        <v>1146</v>
      </c>
      <c r="N13" s="740">
        <v>1049</v>
      </c>
      <c r="O13" s="1332">
        <v>1182</v>
      </c>
      <c r="P13" s="622">
        <v>1109.8310000000001</v>
      </c>
      <c r="Q13" s="1078">
        <v>1027.3979999999999</v>
      </c>
      <c r="R13" s="1078">
        <v>1011.772</v>
      </c>
      <c r="S13" s="1346">
        <v>979.68999999999994</v>
      </c>
      <c r="T13" s="1078">
        <v>998.50199999999995</v>
      </c>
      <c r="U13" s="1078">
        <v>974.548</v>
      </c>
      <c r="V13" s="1078">
        <v>881.96299999999997</v>
      </c>
      <c r="W13" s="1346">
        <v>854.78399999999999</v>
      </c>
      <c r="X13" s="1078">
        <v>810.48400000000004</v>
      </c>
      <c r="Y13" s="1078">
        <v>754.14499999999998</v>
      </c>
      <c r="Z13" s="1513">
        <v>610.09199999999998</v>
      </c>
      <c r="AA13" s="1486">
        <v>578.61362917500003</v>
      </c>
      <c r="AB13" s="1513">
        <v>557.51499999999999</v>
      </c>
      <c r="AC13" s="1513">
        <v>563.62199999999996</v>
      </c>
      <c r="AD13" s="1513">
        <v>522.548</v>
      </c>
      <c r="AE13" s="1486">
        <v>552.30599999999993</v>
      </c>
      <c r="AF13" s="1513">
        <v>553.00900000000001</v>
      </c>
      <c r="AG13" s="1513">
        <v>701.14687037599992</v>
      </c>
      <c r="AH13" s="1513">
        <v>677.36099999999999</v>
      </c>
      <c r="AI13" s="1486">
        <v>566.30799999999999</v>
      </c>
      <c r="AJ13" s="1513">
        <v>675.03700000000003</v>
      </c>
      <c r="AK13" s="1513">
        <v>751.82399999999996</v>
      </c>
      <c r="AL13" s="1621">
        <v>718.625</v>
      </c>
      <c r="AM13" s="859">
        <v>-4.3882978723404298E-2</v>
      </c>
      <c r="AN13" s="859">
        <v>6.2038404726735497E-2</v>
      </c>
    </row>
    <row r="14" spans="1:40" ht="15.05" customHeight="1">
      <c r="A14" s="695"/>
      <c r="B14" s="693" t="s">
        <v>998</v>
      </c>
      <c r="C14" s="694"/>
      <c r="D14" s="691"/>
      <c r="E14" s="450" t="s">
        <v>7</v>
      </c>
      <c r="F14" s="697"/>
      <c r="G14" s="697"/>
      <c r="H14" s="696"/>
      <c r="I14" s="696"/>
      <c r="J14" s="696"/>
      <c r="K14" s="696"/>
      <c r="L14" s="860">
        <v>7.9257995049726131E-3</v>
      </c>
      <c r="M14" s="860">
        <v>5.0655292063562221E-3</v>
      </c>
      <c r="N14" s="860">
        <v>4.5876775593030579E-3</v>
      </c>
      <c r="O14" s="1420">
        <v>5.0530959831734468E-3</v>
      </c>
      <c r="P14" s="860">
        <v>4.7077989060098687E-3</v>
      </c>
      <c r="Q14" s="1077">
        <v>4.2614840239270221E-3</v>
      </c>
      <c r="R14" s="1077">
        <v>4.0762124400550957E-3</v>
      </c>
      <c r="S14" s="1420">
        <v>4.0302450745177782E-3</v>
      </c>
      <c r="T14" s="1077">
        <v>3.996446407797039E-3</v>
      </c>
      <c r="U14" s="1077">
        <v>3.8238715086761198E-3</v>
      </c>
      <c r="V14" s="1077">
        <v>3.3950436111839259E-3</v>
      </c>
      <c r="W14" s="1420">
        <v>3.231295420340053E-3</v>
      </c>
      <c r="X14" s="1077">
        <v>2.989317484294764E-3</v>
      </c>
      <c r="Y14" s="1077">
        <v>2.7302121929988809E-3</v>
      </c>
      <c r="Z14" s="1077">
        <v>2.1358308638391409E-3</v>
      </c>
      <c r="AA14" s="1420">
        <v>2.0083842506939623E-3</v>
      </c>
      <c r="AB14" s="1077">
        <v>1.9125961714532424E-3</v>
      </c>
      <c r="AC14" s="1077">
        <v>1.9010135420004382E-3</v>
      </c>
      <c r="AD14" s="1077">
        <v>1.7374963392901804E-3</v>
      </c>
      <c r="AE14" s="1420">
        <v>1.8678845696401638E-3</v>
      </c>
      <c r="AF14" s="1077">
        <v>1.8848434539093966E-3</v>
      </c>
      <c r="AG14" s="1926">
        <v>2.3725993250149212E-3</v>
      </c>
      <c r="AH14" s="1926">
        <v>2.2288180916848581E-3</v>
      </c>
      <c r="AI14" s="1420">
        <v>1.8220776215079524E-3</v>
      </c>
      <c r="AJ14" s="1926">
        <v>2.1363400668473857E-3</v>
      </c>
      <c r="AK14" s="1926">
        <v>2.3217916855680664E-3</v>
      </c>
      <c r="AL14" s="1906">
        <v>2.1134578647261622E-3</v>
      </c>
      <c r="AM14" s="1838" t="s">
        <v>1556</v>
      </c>
      <c r="AN14" s="1838" t="s">
        <v>1549</v>
      </c>
    </row>
    <row r="15" spans="1:40" ht="15.05" customHeight="1">
      <c r="A15" s="695"/>
      <c r="B15" s="693" t="s">
        <v>999</v>
      </c>
      <c r="C15" s="694"/>
      <c r="D15" s="691"/>
      <c r="E15" s="317" t="s">
        <v>1154</v>
      </c>
      <c r="F15" s="317"/>
      <c r="G15" s="317"/>
      <c r="H15" s="681"/>
      <c r="I15" s="681"/>
      <c r="J15" s="681"/>
      <c r="K15" s="681"/>
      <c r="L15" s="740">
        <v>3069</v>
      </c>
      <c r="M15" s="740">
        <v>3159</v>
      </c>
      <c r="N15" s="740">
        <v>3126</v>
      </c>
      <c r="O15" s="1332">
        <v>2988</v>
      </c>
      <c r="P15" s="740">
        <v>2861.9449999999997</v>
      </c>
      <c r="Q15" s="1070">
        <v>2664.587</v>
      </c>
      <c r="R15" s="1171">
        <v>2729.3969999999999</v>
      </c>
      <c r="S15" s="1332">
        <v>2683.2379999999998</v>
      </c>
      <c r="T15" s="1171">
        <v>2705.069</v>
      </c>
      <c r="U15" s="1171">
        <v>2830.87</v>
      </c>
      <c r="V15" s="1171">
        <v>2598.404</v>
      </c>
      <c r="W15" s="1332">
        <v>2381.4450000000002</v>
      </c>
      <c r="X15" s="1171">
        <v>2294.4960000000001</v>
      </c>
      <c r="Y15" s="1171">
        <v>2492.6779999999999</v>
      </c>
      <c r="Z15" s="1171">
        <v>2379.8310000000001</v>
      </c>
      <c r="AA15" s="1332">
        <v>2248.3918400000002</v>
      </c>
      <c r="AB15" s="1171">
        <v>2367.33</v>
      </c>
      <c r="AC15" s="1171">
        <v>2623.6460000000002</v>
      </c>
      <c r="AD15" s="1171">
        <v>2708.7140000000004</v>
      </c>
      <c r="AE15" s="1332">
        <v>2453.6310000000003</v>
      </c>
      <c r="AF15" s="1171">
        <v>2644.07</v>
      </c>
      <c r="AG15" s="1171">
        <v>2908.1848869359997</v>
      </c>
      <c r="AH15" s="1171">
        <v>2255.174</v>
      </c>
      <c r="AI15" s="1332">
        <v>2061.8810000000003</v>
      </c>
      <c r="AJ15" s="1171">
        <v>2123.39</v>
      </c>
      <c r="AK15" s="1171">
        <v>2418.3980000000001</v>
      </c>
      <c r="AL15" s="1199">
        <v>2586.5860000000002</v>
      </c>
      <c r="AM15" s="859">
        <v>6.9892473118279508E-2</v>
      </c>
      <c r="AN15" s="859">
        <v>0.14722838137472283</v>
      </c>
    </row>
    <row r="16" spans="1:40" ht="15.05" customHeight="1">
      <c r="A16" s="695"/>
      <c r="B16" s="693" t="s">
        <v>1000</v>
      </c>
      <c r="C16" s="694"/>
      <c r="D16" s="691"/>
      <c r="E16" s="697" t="s">
        <v>1155</v>
      </c>
      <c r="F16" s="697"/>
      <c r="G16" s="697"/>
      <c r="H16" s="696"/>
      <c r="I16" s="696"/>
      <c r="J16" s="696"/>
      <c r="K16" s="696"/>
      <c r="L16" s="860">
        <v>1.3711543788478549E-2</v>
      </c>
      <c r="M16" s="860">
        <v>1.3963356686631158E-2</v>
      </c>
      <c r="N16" s="860">
        <v>1.3671191659086137E-2</v>
      </c>
      <c r="O16" s="1420">
        <v>1.27738162417278E-2</v>
      </c>
      <c r="P16" s="860">
        <v>1.2140101997565765E-2</v>
      </c>
      <c r="Q16" s="1077">
        <v>1.1052284441729138E-2</v>
      </c>
      <c r="R16" s="1077">
        <v>1.0996155265464014E-2</v>
      </c>
      <c r="S16" s="1420">
        <v>1.1038294494441032E-2</v>
      </c>
      <c r="T16" s="1077">
        <v>1.0826881957064811E-2</v>
      </c>
      <c r="U16" s="1077">
        <v>1.1107593610336244E-2</v>
      </c>
      <c r="V16" s="1077">
        <v>1.0002341254082947E-2</v>
      </c>
      <c r="W16" s="1420">
        <v>9.0024524585061473E-3</v>
      </c>
      <c r="X16" s="1077">
        <v>8.4628160586074485E-3</v>
      </c>
      <c r="Y16" s="1077">
        <v>9.0241795262450374E-3</v>
      </c>
      <c r="Z16" s="1077">
        <v>8.3313934628239123E-3</v>
      </c>
      <c r="AA16" s="1420">
        <v>7.8042315859087356E-3</v>
      </c>
      <c r="AB16" s="1077">
        <v>8.1212995068588364E-3</v>
      </c>
      <c r="AC16" s="1077">
        <v>8.8491694352159471E-3</v>
      </c>
      <c r="AD16" s="1077">
        <v>9.0065996983704124E-3</v>
      </c>
      <c r="AE16" s="1420">
        <v>8.2981164146157492E-3</v>
      </c>
      <c r="AF16" s="1077">
        <v>9.0118931720428036E-3</v>
      </c>
      <c r="AG16" s="1077">
        <v>9.8409588508364138E-3</v>
      </c>
      <c r="AH16" s="1077">
        <v>7.4205226033050445E-3</v>
      </c>
      <c r="AI16" s="1420">
        <v>6.6357910997281054E-3</v>
      </c>
      <c r="AJ16" s="1077">
        <v>6.7200511002257204E-3</v>
      </c>
      <c r="AK16" s="1077">
        <v>7.4685250388314833E-3</v>
      </c>
      <c r="AL16" s="1622">
        <v>7.6070837008044333E-3</v>
      </c>
      <c r="AM16" s="1838" t="s">
        <v>1551</v>
      </c>
      <c r="AN16" s="1838" t="s">
        <v>1564</v>
      </c>
    </row>
    <row r="17" spans="1:40" ht="15.05" customHeight="1">
      <c r="A17" s="695"/>
      <c r="B17" s="693" t="s">
        <v>1001</v>
      </c>
      <c r="C17" s="694"/>
      <c r="D17" s="691"/>
      <c r="E17" s="698" t="s">
        <v>1156</v>
      </c>
      <c r="F17" s="680"/>
      <c r="G17" s="862"/>
      <c r="H17" s="863"/>
      <c r="I17" s="863"/>
      <c r="J17" s="863"/>
      <c r="K17" s="863"/>
      <c r="L17" s="863"/>
      <c r="M17" s="863"/>
      <c r="N17" s="863"/>
      <c r="O17" s="1421"/>
      <c r="P17" s="863"/>
      <c r="Q17" s="1100"/>
      <c r="R17" s="1100"/>
      <c r="S17" s="1478"/>
      <c r="T17" s="1515"/>
      <c r="U17" s="1515"/>
      <c r="V17" s="1515"/>
      <c r="W17" s="1478"/>
      <c r="X17" s="1515"/>
      <c r="Y17" s="1515"/>
      <c r="Z17" s="1515"/>
      <c r="AA17" s="1478"/>
      <c r="AB17" s="1515"/>
      <c r="AC17" s="1515"/>
      <c r="AD17" s="1515"/>
      <c r="AE17" s="1478"/>
      <c r="AF17" s="1515"/>
      <c r="AG17" s="1515"/>
      <c r="AH17" s="1515"/>
      <c r="AI17" s="1478"/>
      <c r="AJ17" s="1515"/>
      <c r="AK17" s="1515"/>
      <c r="AL17" s="1911"/>
      <c r="AM17" s="1835"/>
      <c r="AN17" s="1835"/>
    </row>
    <row r="18" spans="1:40" ht="15.05" customHeight="1">
      <c r="A18" s="695"/>
      <c r="B18" s="693" t="s">
        <v>1002</v>
      </c>
      <c r="C18" s="694"/>
      <c r="D18" s="691"/>
      <c r="E18" s="692"/>
      <c r="F18" s="317" t="s">
        <v>866</v>
      </c>
      <c r="G18" s="681"/>
      <c r="H18" s="681"/>
      <c r="I18" s="681"/>
      <c r="J18" s="681"/>
      <c r="K18" s="681"/>
      <c r="L18" s="740">
        <v>1768.2</v>
      </c>
      <c r="M18" s="740">
        <v>1398.7</v>
      </c>
      <c r="N18" s="740">
        <v>1330.3</v>
      </c>
      <c r="O18" s="1332">
        <v>1409.6</v>
      </c>
      <c r="P18" s="740">
        <v>1319.6</v>
      </c>
      <c r="Q18" s="1070">
        <v>1236.5999999999999</v>
      </c>
      <c r="R18" s="1136">
        <v>1267.9010000000001</v>
      </c>
      <c r="S18" s="1364">
        <v>1193.3409999999999</v>
      </c>
      <c r="T18" s="1136">
        <v>1205.0429999999999</v>
      </c>
      <c r="U18" s="1136">
        <v>1329.4369999999999</v>
      </c>
      <c r="V18" s="1136">
        <v>1332.671</v>
      </c>
      <c r="W18" s="1364">
        <v>1316.0170000000001</v>
      </c>
      <c r="X18" s="1136">
        <v>1336.539</v>
      </c>
      <c r="Y18" s="1136">
        <v>1241.4549999999999</v>
      </c>
      <c r="Z18" s="1136">
        <v>1179.748</v>
      </c>
      <c r="AA18" s="1364">
        <v>1189</v>
      </c>
      <c r="AB18" s="1136">
        <v>1227.6110000000001</v>
      </c>
      <c r="AC18" s="1136">
        <v>1410</v>
      </c>
      <c r="AD18" s="1136">
        <v>1416</v>
      </c>
      <c r="AE18" s="1364">
        <v>1455</v>
      </c>
      <c r="AF18" s="1136">
        <v>1464</v>
      </c>
      <c r="AG18" s="1136">
        <v>1606.5</v>
      </c>
      <c r="AH18" s="1136">
        <v>1618.72</v>
      </c>
      <c r="AI18" s="1364">
        <v>1816.9690000000001</v>
      </c>
      <c r="AJ18" s="1136">
        <v>1886.5</v>
      </c>
      <c r="AK18" s="1136">
        <v>1878</v>
      </c>
      <c r="AL18" s="1134">
        <v>1942</v>
      </c>
      <c r="AM18" s="861">
        <v>3.4078807241746611E-2</v>
      </c>
      <c r="AN18" s="861">
        <v>0.19950586781964175</v>
      </c>
    </row>
    <row r="19" spans="1:40" ht="15.05" customHeight="1" thickBot="1">
      <c r="A19" s="689"/>
      <c r="B19" s="800" t="s">
        <v>1003</v>
      </c>
      <c r="C19" s="694"/>
      <c r="D19" s="691"/>
      <c r="E19" s="864"/>
      <c r="F19" s="865" t="s">
        <v>867</v>
      </c>
      <c r="G19" s="866"/>
      <c r="H19" s="866"/>
      <c r="I19" s="866"/>
      <c r="J19" s="866"/>
      <c r="K19" s="866"/>
      <c r="L19" s="766">
        <v>1595.6</v>
      </c>
      <c r="M19" s="766">
        <v>1612</v>
      </c>
      <c r="N19" s="766">
        <v>1637.1</v>
      </c>
      <c r="O19" s="1422">
        <v>1686</v>
      </c>
      <c r="P19" s="766">
        <v>1721.2</v>
      </c>
      <c r="Q19" s="1072">
        <v>1740.8</v>
      </c>
      <c r="R19" s="1319">
        <v>1815.9829999999999</v>
      </c>
      <c r="S19" s="1479">
        <v>1838.193</v>
      </c>
      <c r="T19" s="1319">
        <v>1890.942</v>
      </c>
      <c r="U19" s="1319">
        <v>1818.93</v>
      </c>
      <c r="V19" s="1319">
        <v>1860.1469999999999</v>
      </c>
      <c r="W19" s="1479">
        <v>1803.5150000000001</v>
      </c>
      <c r="X19" s="1319">
        <v>1837.6510000000001</v>
      </c>
      <c r="Y19" s="1319">
        <v>1906.9</v>
      </c>
      <c r="Z19" s="1319">
        <v>1989.2660000000001</v>
      </c>
      <c r="AA19" s="1479">
        <v>1960</v>
      </c>
      <c r="AB19" s="1319">
        <v>2112.846</v>
      </c>
      <c r="AC19" s="1319">
        <v>2046</v>
      </c>
      <c r="AD19" s="1319">
        <v>2081</v>
      </c>
      <c r="AE19" s="1479">
        <v>1976</v>
      </c>
      <c r="AF19" s="1319">
        <v>1992</v>
      </c>
      <c r="AG19" s="1319">
        <v>1802.7</v>
      </c>
      <c r="AH19" s="1319">
        <v>1725.5</v>
      </c>
      <c r="AI19" s="1479">
        <v>1609.5877137464699</v>
      </c>
      <c r="AJ19" s="1319">
        <v>1623.7</v>
      </c>
      <c r="AK19" s="1319">
        <v>1675</v>
      </c>
      <c r="AL19" s="1900">
        <v>1808</v>
      </c>
      <c r="AM19" s="1836">
        <v>7.9402985074626953E-2</v>
      </c>
      <c r="AN19" s="1836">
        <v>4.7508690614136651E-2</v>
      </c>
    </row>
    <row r="20" spans="1:40" ht="15.05" customHeight="1">
      <c r="A20" s="695"/>
      <c r="B20" s="693" t="s">
        <v>1004</v>
      </c>
      <c r="C20" s="694"/>
      <c r="D20" s="692"/>
      <c r="E20" s="699" t="s">
        <v>868</v>
      </c>
      <c r="F20" s="680"/>
      <c r="G20" s="676"/>
      <c r="H20" s="676"/>
      <c r="I20" s="676"/>
      <c r="J20" s="676"/>
      <c r="K20" s="676"/>
      <c r="L20" s="676"/>
      <c r="M20" s="676"/>
      <c r="N20" s="676"/>
      <c r="O20" s="656"/>
      <c r="P20" s="676"/>
      <c r="Q20" s="1088"/>
      <c r="R20" s="656"/>
      <c r="S20" s="1088"/>
      <c r="T20" s="1088"/>
      <c r="U20" s="1088"/>
      <c r="V20" s="1088"/>
      <c r="W20" s="1088"/>
      <c r="X20" s="656"/>
      <c r="Y20" s="656"/>
      <c r="Z20" s="656"/>
      <c r="AA20" s="1795"/>
      <c r="AB20" s="1088"/>
      <c r="AC20" s="656"/>
      <c r="AD20" s="1088"/>
      <c r="AE20" s="1795"/>
      <c r="AF20" s="1088"/>
      <c r="AG20" s="656"/>
      <c r="AH20" s="656"/>
      <c r="AI20" s="1795"/>
      <c r="AJ20" s="656"/>
      <c r="AK20" s="656"/>
      <c r="AL20" s="656"/>
      <c r="AM20" s="1795"/>
      <c r="AN20" s="1795"/>
    </row>
    <row r="21" spans="1:40" ht="15.05" customHeight="1">
      <c r="A21" s="695"/>
      <c r="B21" s="693" t="s">
        <v>1005</v>
      </c>
      <c r="C21" s="694"/>
      <c r="D21" s="692"/>
      <c r="E21" s="699" t="s">
        <v>1491</v>
      </c>
      <c r="F21" s="680"/>
      <c r="G21" s="676"/>
      <c r="H21" s="676"/>
      <c r="I21" s="676"/>
      <c r="J21" s="676"/>
      <c r="K21" s="676"/>
      <c r="L21" s="676"/>
      <c r="M21" s="676"/>
      <c r="N21" s="676"/>
      <c r="O21" s="656"/>
      <c r="P21" s="676"/>
      <c r="Q21" s="1088"/>
      <c r="R21" s="656"/>
      <c r="S21" s="1088"/>
      <c r="T21" s="1088"/>
      <c r="U21" s="1088"/>
      <c r="V21" s="1088"/>
      <c r="W21" s="1088"/>
      <c r="X21" s="656"/>
      <c r="Y21" s="656"/>
      <c r="Z21" s="656"/>
      <c r="AA21" s="1795"/>
      <c r="AB21" s="1088"/>
      <c r="AC21" s="656"/>
      <c r="AD21" s="1088"/>
      <c r="AE21" s="1795"/>
      <c r="AF21" s="1088"/>
      <c r="AG21" s="656"/>
      <c r="AH21" s="656"/>
      <c r="AI21" s="1795"/>
      <c r="AJ21" s="656"/>
      <c r="AK21" s="656"/>
      <c r="AL21" s="656"/>
      <c r="AM21" s="1795"/>
      <c r="AN21" s="1795"/>
    </row>
    <row r="22" spans="1:40" ht="15.05" customHeight="1">
      <c r="A22" s="695"/>
      <c r="B22" s="693" t="s">
        <v>1006</v>
      </c>
      <c r="C22" s="694"/>
      <c r="D22" s="700"/>
      <c r="E22" s="467"/>
      <c r="G22" s="676"/>
      <c r="H22" s="676"/>
      <c r="I22" s="676"/>
      <c r="J22" s="676"/>
      <c r="K22" s="676"/>
      <c r="L22" s="676"/>
      <c r="M22" s="676"/>
      <c r="N22" s="676"/>
      <c r="O22" s="656"/>
      <c r="P22" s="676"/>
      <c r="Q22" s="1088"/>
      <c r="R22" s="656"/>
      <c r="S22" s="1088"/>
      <c r="T22" s="1088"/>
      <c r="U22" s="1088"/>
      <c r="V22" s="1088"/>
      <c r="W22" s="1088"/>
      <c r="X22" s="656"/>
      <c r="Y22" s="656"/>
      <c r="Z22" s="656"/>
      <c r="AA22" s="1795"/>
      <c r="AB22" s="1088"/>
      <c r="AC22" s="656"/>
      <c r="AD22" s="1088"/>
      <c r="AE22" s="1795"/>
      <c r="AF22" s="1088"/>
      <c r="AG22" s="656"/>
      <c r="AH22" s="656"/>
      <c r="AI22" s="1795"/>
      <c r="AJ22" s="656"/>
      <c r="AK22" s="656"/>
      <c r="AL22" s="656"/>
      <c r="AM22" s="1795"/>
      <c r="AN22" s="1760"/>
    </row>
    <row r="23" spans="1:40" ht="15.05" customHeight="1">
      <c r="A23" s="695"/>
      <c r="B23" s="693" t="s">
        <v>1007</v>
      </c>
      <c r="C23" s="694"/>
      <c r="D23" s="700"/>
      <c r="AG23" s="659"/>
      <c r="AH23" s="659"/>
      <c r="AJ23" s="659"/>
      <c r="AK23" s="659"/>
    </row>
    <row r="24" spans="1:40" ht="15.05" customHeight="1" thickBot="1">
      <c r="A24" s="695"/>
      <c r="B24" s="693" t="s">
        <v>1008</v>
      </c>
      <c r="C24" s="694"/>
      <c r="D24" s="700"/>
      <c r="E24" s="701" t="s">
        <v>869</v>
      </c>
      <c r="F24" s="701"/>
      <c r="G24" s="701"/>
      <c r="H24" s="701"/>
      <c r="I24" s="701"/>
      <c r="J24" s="701"/>
      <c r="K24" s="701"/>
      <c r="L24" s="701"/>
      <c r="M24" s="701"/>
      <c r="N24" s="701"/>
      <c r="O24" s="701"/>
      <c r="P24" s="701"/>
      <c r="Q24" s="1092"/>
      <c r="R24" s="1092"/>
      <c r="S24" s="1092"/>
      <c r="T24" s="1092"/>
      <c r="U24" s="1092"/>
      <c r="V24" s="1092"/>
      <c r="W24" s="1092"/>
      <c r="X24" s="1092"/>
      <c r="Y24" s="1092"/>
      <c r="Z24" s="1092"/>
      <c r="AA24" s="1796"/>
      <c r="AB24" s="1092"/>
      <c r="AC24" s="1092"/>
      <c r="AD24" s="1092"/>
      <c r="AE24" s="1796"/>
      <c r="AF24" s="1092"/>
      <c r="AG24" s="1092"/>
      <c r="AH24" s="1092"/>
      <c r="AI24" s="1796"/>
      <c r="AJ24" s="1092"/>
      <c r="AK24" s="1092"/>
      <c r="AL24" s="1092"/>
      <c r="AM24" s="1796"/>
      <c r="AN24" s="1798"/>
    </row>
    <row r="25" spans="1:40" ht="15.05" customHeight="1" thickTop="1">
      <c r="A25" s="695"/>
      <c r="B25" s="1610" t="s">
        <v>1325</v>
      </c>
      <c r="C25" s="694"/>
      <c r="D25" s="318"/>
      <c r="E25" s="680"/>
      <c r="F25" s="680" t="s">
        <v>870</v>
      </c>
      <c r="G25" s="676"/>
      <c r="H25" s="676"/>
      <c r="I25" s="676"/>
      <c r="J25" s="676"/>
      <c r="K25" s="676"/>
      <c r="L25" s="1019">
        <v>0.99673055242390085</v>
      </c>
      <c r="M25" s="1019">
        <v>1.2205061082024433</v>
      </c>
      <c r="N25" s="1019">
        <v>1.2681601525262154</v>
      </c>
      <c r="O25" s="1423">
        <v>1.1925549915397631</v>
      </c>
      <c r="P25" s="1019">
        <v>1.1890098582576984</v>
      </c>
      <c r="Q25" s="1019">
        <v>1.2036231333913441</v>
      </c>
      <c r="R25" s="1019">
        <v>1.253148930786778</v>
      </c>
      <c r="S25" s="1423">
        <v>1.2180802090457186</v>
      </c>
      <c r="T25" s="1019">
        <v>1.206850862592163</v>
      </c>
      <c r="U25" s="1019">
        <v>1.3641575376482225</v>
      </c>
      <c r="V25" s="1019">
        <v>1.5110282404137136</v>
      </c>
      <c r="W25" s="1423">
        <v>1.5395901186732555</v>
      </c>
      <c r="X25" s="1019">
        <v>1.6490627822387609</v>
      </c>
      <c r="Y25" s="1019">
        <v>1.6461754702345039</v>
      </c>
      <c r="Z25" s="1019">
        <v>1.9337214715157716</v>
      </c>
      <c r="AA25" s="1797">
        <v>2.0549118445331165</v>
      </c>
      <c r="AB25" s="1822">
        <v>2.2019335802624149</v>
      </c>
      <c r="AC25" s="1822">
        <v>2.5016766556309018</v>
      </c>
      <c r="AD25" s="1822">
        <v>2.7097989084256375</v>
      </c>
      <c r="AE25" s="1797">
        <v>2.6344091862119914</v>
      </c>
      <c r="AF25" s="1822">
        <v>2.64733485350148</v>
      </c>
      <c r="AG25" s="1927">
        <v>2.2912460539665411</v>
      </c>
      <c r="AH25" s="1927">
        <v>2.3897434003826974</v>
      </c>
      <c r="AI25" s="1797">
        <v>3.2084466403441239</v>
      </c>
      <c r="AJ25" s="1927">
        <v>2.7946616259553179</v>
      </c>
      <c r="AK25" s="1927">
        <v>2.497925046287429</v>
      </c>
      <c r="AL25" s="1907">
        <v>2.7023830231344581</v>
      </c>
      <c r="AM25" s="1891" t="s">
        <v>1599</v>
      </c>
      <c r="AN25" s="1891" t="s">
        <v>1600</v>
      </c>
    </row>
    <row r="26" spans="1:40" ht="15.05" customHeight="1" thickBot="1">
      <c r="A26" s="695"/>
      <c r="B26" s="1610" t="s">
        <v>1621</v>
      </c>
      <c r="C26" s="694"/>
      <c r="D26" s="692"/>
      <c r="E26" s="282"/>
      <c r="F26" s="876" t="s">
        <v>1154</v>
      </c>
      <c r="G26" s="282"/>
      <c r="H26" s="282"/>
      <c r="I26" s="282"/>
      <c r="J26" s="282"/>
      <c r="K26" s="282"/>
      <c r="L26" s="837">
        <v>0.57614858260019552</v>
      </c>
      <c r="M26" s="837">
        <v>0.4427666983222539</v>
      </c>
      <c r="N26" s="837">
        <v>0.42555982085732563</v>
      </c>
      <c r="O26" s="837">
        <v>0.47175368139223556</v>
      </c>
      <c r="P26" s="1026">
        <v>0.46108503133358608</v>
      </c>
      <c r="Q26" s="1026">
        <v>0.46408692979437338</v>
      </c>
      <c r="R26" s="1026">
        <v>0.46453520686070954</v>
      </c>
      <c r="S26" s="1485">
        <v>0.44473915470785669</v>
      </c>
      <c r="T26" s="1026">
        <v>0.44547588250059422</v>
      </c>
      <c r="U26" s="1026">
        <v>0.46962135315291764</v>
      </c>
      <c r="V26" s="1026">
        <v>0.51288059901385619</v>
      </c>
      <c r="W26" s="1485">
        <v>0.55261280441076743</v>
      </c>
      <c r="X26" s="1026">
        <v>0.58249785573825363</v>
      </c>
      <c r="Y26" s="1026">
        <v>0.49804066148937004</v>
      </c>
      <c r="Z26" s="1026">
        <v>0.49572763780285239</v>
      </c>
      <c r="AA26" s="1485">
        <v>0.52882241380132378</v>
      </c>
      <c r="AB26" s="1026">
        <v>0.51856352937697747</v>
      </c>
      <c r="AC26" s="1026">
        <v>0.53742006352991212</v>
      </c>
      <c r="AD26" s="1026">
        <v>0.52275729368253709</v>
      </c>
      <c r="AE26" s="1485">
        <v>0.5929987027389203</v>
      </c>
      <c r="AF26" s="1026">
        <v>0.55369184628243573</v>
      </c>
      <c r="AG26" s="1026">
        <v>0.55240641928119416</v>
      </c>
      <c r="AH26" s="1026">
        <v>0.71778053489442506</v>
      </c>
      <c r="AI26" s="1485">
        <v>0.88121913922287454</v>
      </c>
      <c r="AJ26" s="1026">
        <v>0.88843782818982853</v>
      </c>
      <c r="AK26" s="1026">
        <v>0.77654711920866615</v>
      </c>
      <c r="AL26" s="1631">
        <v>0.75079660989427754</v>
      </c>
      <c r="AM26" s="1890" t="s">
        <v>1601</v>
      </c>
      <c r="AN26" s="1890" t="s">
        <v>1602</v>
      </c>
    </row>
    <row r="27" spans="1:40" ht="15.05" customHeight="1">
      <c r="A27" s="683"/>
      <c r="B27" s="693" t="s">
        <v>1151</v>
      </c>
      <c r="C27" s="694"/>
      <c r="D27" s="704"/>
      <c r="E27" s="702" t="s">
        <v>871</v>
      </c>
      <c r="F27" s="691"/>
      <c r="G27" s="692"/>
      <c r="H27" s="681"/>
      <c r="I27" s="681"/>
      <c r="J27" s="681"/>
      <c r="K27" s="681"/>
      <c r="L27" s="681"/>
      <c r="M27" s="681"/>
      <c r="N27" s="681"/>
      <c r="O27" s="681"/>
      <c r="P27" s="681"/>
      <c r="Q27" s="681"/>
      <c r="R27" s="1089"/>
      <c r="S27" s="1089"/>
      <c r="T27" s="1089"/>
      <c r="U27" s="1089"/>
      <c r="V27" s="1089"/>
      <c r="W27" s="1089"/>
      <c r="X27" s="1089"/>
      <c r="Y27" s="1089"/>
      <c r="Z27" s="1089"/>
      <c r="AA27" s="1089"/>
      <c r="AB27" s="1089"/>
      <c r="AC27" s="1089"/>
      <c r="AD27" s="1089"/>
      <c r="AE27" s="1089"/>
      <c r="AF27" s="1089"/>
      <c r="AG27" s="1089"/>
      <c r="AH27" s="1089"/>
      <c r="AI27" s="1089"/>
      <c r="AJ27" s="1089"/>
      <c r="AK27" s="1089"/>
      <c r="AL27" s="1089"/>
      <c r="AM27" s="681"/>
      <c r="AN27" s="681"/>
    </row>
    <row r="28" spans="1:40" ht="15.05" customHeight="1">
      <c r="A28" s="683"/>
      <c r="B28" s="693" t="s">
        <v>1009</v>
      </c>
      <c r="C28" s="694"/>
      <c r="D28" s="704"/>
      <c r="E28" s="467"/>
      <c r="F28" s="705"/>
      <c r="G28" s="681"/>
      <c r="H28" s="681"/>
      <c r="I28" s="681"/>
      <c r="J28" s="681"/>
      <c r="K28" s="681"/>
      <c r="L28" s="681"/>
      <c r="M28" s="681"/>
      <c r="N28" s="681"/>
      <c r="O28" s="681"/>
      <c r="P28" s="681"/>
      <c r="Q28" s="681"/>
      <c r="R28" s="1089"/>
      <c r="S28" s="1089"/>
      <c r="T28" s="1089"/>
      <c r="U28" s="1089"/>
      <c r="V28" s="1089"/>
      <c r="W28" s="1089"/>
      <c r="X28" s="1089"/>
      <c r="Y28" s="1089"/>
      <c r="Z28" s="1089"/>
      <c r="AA28" s="1089"/>
      <c r="AB28" s="1089"/>
      <c r="AC28" s="1089"/>
      <c r="AD28" s="1089"/>
      <c r="AE28" s="1089"/>
      <c r="AF28" s="1089"/>
      <c r="AG28" s="1947"/>
      <c r="AH28" s="1947"/>
      <c r="AI28" s="1089"/>
      <c r="AJ28" s="1947"/>
      <c r="AK28" s="1947"/>
      <c r="AL28" s="1089"/>
      <c r="AM28" s="681"/>
      <c r="AN28" s="681"/>
    </row>
    <row r="29" spans="1:40" ht="15.05" customHeight="1">
      <c r="A29" s="683"/>
      <c r="B29" s="703"/>
      <c r="C29" s="694"/>
      <c r="D29" s="704"/>
      <c r="E29" s="705"/>
      <c r="F29" s="705"/>
      <c r="G29" s="681"/>
      <c r="H29" s="681"/>
      <c r="I29" s="681"/>
      <c r="J29" s="681"/>
      <c r="K29" s="681"/>
      <c r="L29" s="681"/>
      <c r="M29" s="681"/>
      <c r="N29" s="681"/>
      <c r="O29" s="681"/>
      <c r="P29" s="681"/>
      <c r="Q29" s="681"/>
      <c r="R29" s="1089"/>
      <c r="S29" s="1089"/>
      <c r="T29" s="1089"/>
      <c r="U29" s="1089"/>
      <c r="V29" s="1089"/>
      <c r="W29" s="1089"/>
      <c r="X29" s="1089"/>
      <c r="Y29" s="1089"/>
      <c r="Z29" s="1089"/>
      <c r="AA29" s="1089"/>
      <c r="AB29" s="1089"/>
      <c r="AC29" s="1089"/>
      <c r="AD29" s="1089"/>
      <c r="AE29" s="1089"/>
      <c r="AF29" s="1089"/>
      <c r="AG29" s="1089"/>
      <c r="AH29" s="1089"/>
      <c r="AI29" s="1089"/>
      <c r="AJ29" s="1089"/>
      <c r="AK29" s="1089"/>
      <c r="AL29" s="1089"/>
      <c r="AM29" s="681"/>
      <c r="AN29" s="681"/>
    </row>
    <row r="30" spans="1:40" ht="15.05" customHeight="1">
      <c r="A30" s="706"/>
      <c r="B30" s="703"/>
      <c r="C30" s="694"/>
      <c r="D30" s="704"/>
      <c r="E30" s="705"/>
      <c r="F30" s="705"/>
      <c r="G30" s="681"/>
      <c r="H30" s="681"/>
      <c r="I30" s="681"/>
      <c r="J30" s="681"/>
      <c r="K30" s="681"/>
      <c r="L30" s="681"/>
      <c r="M30" s="681"/>
      <c r="N30" s="681"/>
      <c r="O30" s="681"/>
      <c r="P30" s="681"/>
      <c r="Q30" s="681"/>
      <c r="R30" s="1089"/>
      <c r="S30" s="1089"/>
      <c r="T30" s="1089"/>
      <c r="U30" s="1089"/>
      <c r="V30" s="1089"/>
      <c r="W30" s="1089"/>
      <c r="X30" s="1089"/>
      <c r="Y30" s="1089"/>
      <c r="Z30" s="1089"/>
      <c r="AA30" s="1089"/>
      <c r="AB30" s="1089"/>
      <c r="AC30" s="1089"/>
      <c r="AD30" s="1089"/>
      <c r="AE30" s="1089"/>
      <c r="AF30" s="1089"/>
      <c r="AG30" s="1089"/>
      <c r="AH30" s="1089"/>
      <c r="AI30" s="1089"/>
      <c r="AJ30" s="1089"/>
      <c r="AK30" s="1089"/>
      <c r="AL30" s="1089"/>
      <c r="AM30" s="681"/>
      <c r="AN30" s="681"/>
    </row>
    <row r="31" spans="1:40" ht="15.05" customHeight="1">
      <c r="A31" s="706"/>
      <c r="B31" s="703"/>
      <c r="C31" s="694"/>
      <c r="D31" s="704"/>
      <c r="E31" s="705"/>
      <c r="F31" s="705"/>
      <c r="G31" s="681"/>
      <c r="H31" s="681"/>
      <c r="I31" s="681"/>
      <c r="J31" s="681"/>
      <c r="K31" s="681"/>
      <c r="L31" s="681"/>
      <c r="M31" s="681"/>
      <c r="N31" s="681"/>
      <c r="O31" s="681"/>
      <c r="P31" s="681"/>
      <c r="Q31" s="681"/>
      <c r="R31" s="1089"/>
      <c r="S31" s="1089"/>
      <c r="T31" s="1089"/>
      <c r="U31" s="1089"/>
      <c r="V31" s="1089"/>
      <c r="W31" s="1089"/>
      <c r="X31" s="1089"/>
      <c r="Y31" s="1089"/>
      <c r="Z31" s="1089"/>
      <c r="AA31" s="1089"/>
      <c r="AB31" s="1089"/>
      <c r="AC31" s="1089"/>
      <c r="AD31" s="1089"/>
      <c r="AE31" s="1089"/>
      <c r="AF31" s="1089"/>
      <c r="AG31" s="1089"/>
      <c r="AH31" s="1089"/>
      <c r="AI31" s="1089"/>
      <c r="AJ31" s="1089"/>
      <c r="AK31" s="1089"/>
      <c r="AL31" s="1089"/>
      <c r="AM31" s="681"/>
      <c r="AN31" s="681"/>
    </row>
    <row r="32" spans="1:40" ht="15.05" customHeight="1">
      <c r="A32" s="706"/>
      <c r="B32" s="689"/>
      <c r="C32" s="694"/>
      <c r="D32" s="704"/>
      <c r="E32" s="705"/>
      <c r="F32" s="705"/>
      <c r="G32" s="681"/>
      <c r="H32" s="681"/>
      <c r="I32" s="681"/>
      <c r="J32" s="681"/>
      <c r="K32" s="681"/>
      <c r="L32" s="681"/>
      <c r="M32" s="681"/>
      <c r="N32" s="681"/>
      <c r="O32" s="681"/>
      <c r="P32" s="681"/>
      <c r="Q32" s="681"/>
      <c r="R32" s="1089"/>
      <c r="S32" s="1089"/>
      <c r="T32" s="1089"/>
      <c r="U32" s="1089"/>
      <c r="V32" s="1089"/>
      <c r="W32" s="1089"/>
      <c r="X32" s="1089"/>
      <c r="Y32" s="1089"/>
      <c r="Z32" s="1089"/>
      <c r="AA32" s="1089"/>
      <c r="AB32" s="1089"/>
      <c r="AC32" s="1089"/>
      <c r="AD32" s="1089"/>
      <c r="AE32" s="1089"/>
      <c r="AF32" s="1089"/>
      <c r="AG32" s="1089"/>
      <c r="AH32" s="1089"/>
      <c r="AI32" s="1089"/>
      <c r="AJ32" s="1089"/>
      <c r="AK32" s="1089"/>
      <c r="AL32" s="1089"/>
      <c r="AM32" s="681"/>
      <c r="AN32" s="681"/>
    </row>
    <row r="33" spans="1:40" ht="15.05" customHeight="1">
      <c r="A33" s="706"/>
      <c r="B33" s="703"/>
      <c r="C33" s="694"/>
      <c r="D33" s="704"/>
      <c r="E33" s="705"/>
      <c r="F33" s="705"/>
      <c r="G33" s="681"/>
      <c r="H33" s="681"/>
      <c r="I33" s="681"/>
      <c r="J33" s="681"/>
      <c r="K33" s="681"/>
      <c r="L33" s="681"/>
      <c r="M33" s="681"/>
      <c r="N33" s="681"/>
      <c r="O33" s="681"/>
      <c r="P33" s="681"/>
      <c r="Q33" s="681"/>
      <c r="R33" s="1089"/>
      <c r="S33" s="1089"/>
      <c r="T33" s="1089"/>
      <c r="U33" s="1089"/>
      <c r="V33" s="1089"/>
      <c r="W33" s="1089"/>
      <c r="X33" s="1089"/>
      <c r="Y33" s="1089"/>
      <c r="Z33" s="1089"/>
      <c r="AA33" s="1089"/>
      <c r="AB33" s="1089"/>
      <c r="AC33" s="1089"/>
      <c r="AD33" s="1089"/>
      <c r="AE33" s="1089"/>
      <c r="AF33" s="1089"/>
      <c r="AG33" s="1089"/>
      <c r="AH33" s="1089"/>
      <c r="AI33" s="1089"/>
      <c r="AJ33" s="1089"/>
      <c r="AK33" s="1089"/>
      <c r="AL33" s="1089"/>
      <c r="AM33" s="681"/>
      <c r="AN33" s="681"/>
    </row>
    <row r="34" spans="1:40" ht="15.05" customHeight="1">
      <c r="A34" s="706"/>
      <c r="B34" s="703"/>
      <c r="C34" s="694"/>
      <c r="D34" s="704"/>
      <c r="E34" s="705"/>
      <c r="F34" s="705"/>
      <c r="G34" s="681"/>
      <c r="H34" s="681"/>
      <c r="I34" s="681"/>
      <c r="J34" s="681"/>
      <c r="K34" s="681"/>
      <c r="L34" s="681"/>
      <c r="M34" s="681"/>
      <c r="N34" s="681"/>
      <c r="O34" s="681"/>
      <c r="P34" s="681"/>
      <c r="Q34" s="681"/>
      <c r="R34" s="1089"/>
      <c r="S34" s="1089"/>
      <c r="T34" s="1089"/>
      <c r="U34" s="1089"/>
      <c r="V34" s="1089"/>
      <c r="W34" s="1089"/>
      <c r="X34" s="1089"/>
      <c r="Y34" s="1089"/>
      <c r="Z34" s="1089"/>
      <c r="AA34" s="1089"/>
      <c r="AB34" s="1089"/>
      <c r="AC34" s="1089"/>
      <c r="AD34" s="1089"/>
      <c r="AE34" s="1089"/>
      <c r="AF34" s="1089"/>
      <c r="AG34" s="1089"/>
      <c r="AH34" s="1089"/>
      <c r="AI34" s="1089"/>
      <c r="AJ34" s="1089"/>
      <c r="AK34" s="1089"/>
      <c r="AL34" s="1089"/>
      <c r="AM34" s="681"/>
      <c r="AN34" s="681"/>
    </row>
    <row r="35" spans="1:40" ht="15.05" customHeight="1">
      <c r="A35" s="706"/>
      <c r="B35" s="703"/>
      <c r="C35" s="694"/>
      <c r="D35" s="704"/>
      <c r="E35" s="705"/>
      <c r="F35" s="705"/>
      <c r="G35" s="681"/>
      <c r="H35" s="681"/>
      <c r="I35" s="681"/>
      <c r="J35" s="681"/>
      <c r="K35" s="681"/>
      <c r="L35" s="681"/>
      <c r="M35" s="681"/>
      <c r="N35" s="681"/>
      <c r="O35" s="681"/>
      <c r="P35" s="681"/>
      <c r="Q35" s="681"/>
      <c r="R35" s="1089"/>
      <c r="S35" s="1089"/>
      <c r="T35" s="1089"/>
      <c r="U35" s="1089"/>
      <c r="V35" s="1089"/>
      <c r="W35" s="1089"/>
      <c r="X35" s="1089"/>
      <c r="Y35" s="1089"/>
      <c r="Z35" s="1089"/>
      <c r="AA35" s="1089"/>
      <c r="AB35" s="1089"/>
      <c r="AC35" s="1089"/>
      <c r="AD35" s="1089"/>
      <c r="AE35" s="1089"/>
      <c r="AF35" s="1089"/>
      <c r="AG35" s="1089"/>
      <c r="AH35" s="1089"/>
      <c r="AI35" s="1089"/>
      <c r="AJ35" s="1089"/>
      <c r="AK35" s="1089"/>
      <c r="AL35" s="1089"/>
      <c r="AM35" s="681"/>
      <c r="AN35" s="681"/>
    </row>
    <row r="36" spans="1:40" ht="15.05" customHeight="1">
      <c r="A36" s="706"/>
      <c r="B36" s="703"/>
      <c r="C36" s="694"/>
      <c r="D36" s="704"/>
      <c r="E36" s="705"/>
      <c r="F36" s="705"/>
      <c r="G36" s="681"/>
      <c r="H36" s="681"/>
      <c r="I36" s="681"/>
      <c r="J36" s="681"/>
      <c r="K36" s="681"/>
      <c r="L36" s="681"/>
      <c r="M36" s="681"/>
      <c r="N36" s="681"/>
      <c r="O36" s="681"/>
      <c r="P36" s="681"/>
      <c r="Q36" s="681"/>
      <c r="R36" s="1089"/>
      <c r="S36" s="1089"/>
      <c r="T36" s="1089"/>
      <c r="U36" s="1089"/>
      <c r="V36" s="1089"/>
      <c r="W36" s="1089"/>
      <c r="X36" s="1089"/>
      <c r="Y36" s="1089"/>
      <c r="Z36" s="1089"/>
      <c r="AA36" s="1089"/>
      <c r="AB36" s="1089"/>
      <c r="AC36" s="1089"/>
      <c r="AD36" s="1089"/>
      <c r="AE36" s="1089"/>
      <c r="AF36" s="1089"/>
      <c r="AG36" s="1089"/>
      <c r="AH36" s="1089"/>
      <c r="AI36" s="1089"/>
      <c r="AJ36" s="1089"/>
      <c r="AK36" s="1089"/>
      <c r="AL36" s="1089"/>
      <c r="AM36" s="681"/>
      <c r="AN36" s="719">
        <v>19</v>
      </c>
    </row>
    <row r="37" spans="1:40" s="663" customFormat="1" ht="5.05" customHeight="1">
      <c r="A37" s="661"/>
      <c r="B37" s="662"/>
      <c r="D37" s="664"/>
      <c r="G37" s="665"/>
      <c r="H37" s="665"/>
      <c r="I37" s="665"/>
      <c r="J37" s="665"/>
      <c r="K37" s="665"/>
      <c r="L37" s="665"/>
      <c r="M37" s="665"/>
      <c r="N37" s="665"/>
      <c r="O37" s="665"/>
      <c r="P37" s="665"/>
      <c r="Q37" s="665"/>
      <c r="R37" s="665"/>
      <c r="S37" s="665"/>
      <c r="T37" s="665"/>
      <c r="U37" s="665"/>
      <c r="V37" s="665"/>
      <c r="W37" s="665"/>
      <c r="X37" s="665"/>
      <c r="Y37" s="665"/>
      <c r="Z37" s="665"/>
      <c r="AA37" s="665"/>
      <c r="AB37" s="665"/>
      <c r="AC37" s="665"/>
      <c r="AD37" s="665"/>
      <c r="AE37" s="665"/>
      <c r="AF37" s="665"/>
      <c r="AG37" s="665"/>
      <c r="AH37" s="665"/>
      <c r="AI37" s="665"/>
      <c r="AJ37" s="665"/>
      <c r="AK37" s="665"/>
      <c r="AL37" s="665"/>
      <c r="AM37" s="665"/>
      <c r="AN37" s="665"/>
    </row>
    <row r="38" spans="1:40" s="669" customFormat="1" ht="20.05" customHeight="1">
      <c r="A38" s="667"/>
      <c r="B38" s="668"/>
      <c r="D38" s="670"/>
      <c r="G38" s="671"/>
      <c r="H38" s="672" t="s">
        <v>1038</v>
      </c>
      <c r="I38" s="672" t="s">
        <v>1039</v>
      </c>
      <c r="J38" s="672" t="s">
        <v>1040</v>
      </c>
      <c r="K38" s="672" t="s">
        <v>1041</v>
      </c>
      <c r="L38" s="672" t="s">
        <v>1042</v>
      </c>
      <c r="M38" s="672" t="s">
        <v>1043</v>
      </c>
      <c r="N38" s="672" t="s">
        <v>1044</v>
      </c>
      <c r="O38" s="672" t="s">
        <v>1071</v>
      </c>
      <c r="P38" s="672" t="s">
        <v>1045</v>
      </c>
      <c r="Q38" s="672" t="s">
        <v>1090</v>
      </c>
      <c r="R38" s="1086" t="s">
        <v>1169</v>
      </c>
      <c r="S38" s="1086" t="s">
        <v>1231</v>
      </c>
      <c r="T38" s="1086" t="s">
        <v>1557</v>
      </c>
      <c r="U38" s="1086" t="s">
        <v>1558</v>
      </c>
      <c r="V38" s="1086" t="s">
        <v>1559</v>
      </c>
      <c r="W38" s="1086" t="s">
        <v>1287</v>
      </c>
      <c r="X38" s="1086" t="s">
        <v>1328</v>
      </c>
      <c r="Y38" s="1086" t="s">
        <v>1397</v>
      </c>
      <c r="Z38" s="1086" t="s">
        <v>1401</v>
      </c>
      <c r="AA38" s="1086" t="s">
        <v>1407</v>
      </c>
      <c r="AB38" s="1086" t="s">
        <v>1415</v>
      </c>
      <c r="AC38" s="1086" t="s">
        <v>1421</v>
      </c>
      <c r="AD38" s="1086" t="s">
        <v>1471</v>
      </c>
      <c r="AE38" s="1086" t="s">
        <v>1501</v>
      </c>
      <c r="AF38" s="1086" t="s">
        <v>1488</v>
      </c>
      <c r="AG38" s="1086" t="s">
        <v>1489</v>
      </c>
      <c r="AH38" s="1086" t="s">
        <v>1494</v>
      </c>
      <c r="AI38" s="1086" t="s">
        <v>1561</v>
      </c>
      <c r="AJ38" s="1086" t="s">
        <v>1529</v>
      </c>
      <c r="AK38" s="1086" t="s">
        <v>1529</v>
      </c>
      <c r="AL38" s="1086" t="s">
        <v>1563</v>
      </c>
      <c r="AM38" s="673" t="s">
        <v>5</v>
      </c>
      <c r="AN38" s="673" t="s">
        <v>4</v>
      </c>
    </row>
    <row r="39" spans="1:40" s="656" customFormat="1" ht="9.85" customHeight="1">
      <c r="A39" s="706"/>
      <c r="B39" s="707"/>
      <c r="G39" s="674"/>
      <c r="H39" s="708"/>
      <c r="I39" s="708"/>
      <c r="J39" s="708"/>
      <c r="K39" s="708"/>
      <c r="L39" s="708"/>
      <c r="M39" s="708"/>
      <c r="N39" s="708"/>
      <c r="O39" s="708"/>
      <c r="P39" s="708"/>
      <c r="Q39" s="708"/>
      <c r="R39" s="1094"/>
      <c r="S39" s="1094"/>
      <c r="T39" s="1094"/>
      <c r="U39" s="1094"/>
      <c r="V39" s="1094"/>
      <c r="W39" s="1094"/>
      <c r="X39" s="1094"/>
      <c r="Y39" s="1094"/>
      <c r="Z39" s="1094"/>
      <c r="AA39" s="1094"/>
      <c r="AB39" s="1094"/>
      <c r="AC39" s="1094"/>
      <c r="AD39" s="1094"/>
      <c r="AE39" s="1094"/>
      <c r="AF39" s="1094"/>
      <c r="AG39" s="1094"/>
      <c r="AH39" s="1094"/>
      <c r="AI39" s="1094"/>
      <c r="AJ39" s="1094"/>
      <c r="AK39" s="1094"/>
      <c r="AL39" s="1094"/>
      <c r="AM39" s="674"/>
      <c r="AN39" s="675"/>
    </row>
    <row r="40" spans="1:40" s="656" customFormat="1" ht="15.05" customHeight="1">
      <c r="A40" s="677" t="s">
        <v>1047</v>
      </c>
      <c r="B40" s="678"/>
      <c r="C40" s="709"/>
      <c r="D40" s="710" t="s">
        <v>1152</v>
      </c>
      <c r="E40" s="680"/>
      <c r="F40" s="680"/>
      <c r="G40" s="680"/>
      <c r="H40" s="694"/>
      <c r="I40" s="694"/>
      <c r="J40" s="694"/>
      <c r="K40" s="694"/>
      <c r="L40" s="694"/>
      <c r="M40" s="694"/>
      <c r="N40" s="694"/>
      <c r="O40" s="694"/>
      <c r="P40" s="694"/>
      <c r="Q40" s="694"/>
      <c r="R40" s="1091"/>
      <c r="S40" s="1091"/>
      <c r="T40" s="1091"/>
      <c r="U40" s="1091"/>
      <c r="V40" s="1091"/>
      <c r="W40" s="1091"/>
      <c r="X40" s="1091"/>
      <c r="Y40" s="1091"/>
      <c r="Z40" s="1091"/>
      <c r="AA40" s="1091"/>
      <c r="AB40" s="1091"/>
      <c r="AC40" s="1091"/>
      <c r="AD40" s="1091"/>
      <c r="AE40" s="1091"/>
      <c r="AF40" s="1091"/>
      <c r="AG40" s="1091"/>
      <c r="AH40" s="1091"/>
      <c r="AI40" s="1091"/>
      <c r="AJ40" s="1091"/>
      <c r="AK40" s="1091"/>
      <c r="AL40" s="1091"/>
      <c r="AM40" s="694"/>
    </row>
    <row r="41" spans="1:40" ht="15.05" customHeight="1">
      <c r="A41" s="683"/>
      <c r="B41" s="684"/>
      <c r="C41" s="694"/>
      <c r="D41" s="691"/>
      <c r="E41" s="710" t="s">
        <v>1049</v>
      </c>
      <c r="F41" s="691"/>
      <c r="G41" s="691"/>
      <c r="H41" s="375"/>
      <c r="I41" s="375"/>
      <c r="J41" s="375"/>
      <c r="K41" s="375"/>
      <c r="L41" s="375"/>
      <c r="M41" s="375"/>
      <c r="N41" s="375"/>
      <c r="O41" s="375"/>
      <c r="P41" s="375"/>
      <c r="Q41" s="375"/>
      <c r="R41" s="1062"/>
      <c r="S41" s="1168"/>
      <c r="T41" s="1168"/>
      <c r="U41" s="1168"/>
      <c r="V41" s="1168"/>
      <c r="W41" s="1168"/>
      <c r="X41" s="1168"/>
      <c r="Y41" s="1168"/>
      <c r="Z41" s="1168"/>
      <c r="AA41" s="1168"/>
      <c r="AB41" s="1168"/>
      <c r="AC41" s="1168"/>
      <c r="AD41" s="1168"/>
      <c r="AE41" s="1168"/>
      <c r="AF41" s="1168"/>
      <c r="AG41" s="1168"/>
      <c r="AH41" s="1168"/>
      <c r="AI41" s="1168"/>
      <c r="AJ41" s="1168"/>
      <c r="AK41" s="1168"/>
      <c r="AL41" s="1168"/>
      <c r="AM41" s="681"/>
      <c r="AN41" s="682" t="s">
        <v>1048</v>
      </c>
    </row>
    <row r="42" spans="1:40" ht="15.05" customHeight="1" thickBot="1">
      <c r="A42" s="688" t="s">
        <v>992</v>
      </c>
      <c r="B42" s="689"/>
      <c r="C42" s="694"/>
      <c r="D42" s="691"/>
      <c r="E42" s="691"/>
      <c r="F42" s="711" t="s">
        <v>857</v>
      </c>
      <c r="G42" s="712"/>
      <c r="H42" s="713"/>
      <c r="I42" s="713"/>
      <c r="J42" s="713"/>
      <c r="K42" s="713"/>
      <c r="L42" s="1023">
        <v>34967</v>
      </c>
      <c r="M42" s="1023">
        <v>35977</v>
      </c>
      <c r="N42" s="1023">
        <v>35813</v>
      </c>
      <c r="O42" s="1424">
        <v>36463</v>
      </c>
      <c r="P42" s="1023">
        <v>35175.885000000002</v>
      </c>
      <c r="Q42" s="1023">
        <v>35777.65</v>
      </c>
      <c r="R42" s="1262">
        <v>36694.358999999997</v>
      </c>
      <c r="S42" s="1480">
        <v>33330.432999999997</v>
      </c>
      <c r="T42" s="1262">
        <v>38060.747000000003</v>
      </c>
      <c r="U42" s="1262">
        <v>37228.514000000003</v>
      </c>
      <c r="V42" s="1262">
        <v>37815.445</v>
      </c>
      <c r="W42" s="1480">
        <v>35727.93</v>
      </c>
      <c r="X42" s="1262">
        <v>35593.911999999997</v>
      </c>
      <c r="Y42" s="1262">
        <v>36611.396000000001</v>
      </c>
      <c r="Z42" s="1262">
        <v>38739.523999999998</v>
      </c>
      <c r="AA42" s="1411">
        <v>36359.267</v>
      </c>
      <c r="AB42" s="1141">
        <v>38447.572</v>
      </c>
      <c r="AC42" s="1141">
        <v>39838.067000000003</v>
      </c>
      <c r="AD42" s="1141">
        <v>42837.75</v>
      </c>
      <c r="AE42" s="1411">
        <v>36853.531000000003</v>
      </c>
      <c r="AF42" s="1141">
        <v>40488.724000000002</v>
      </c>
      <c r="AG42" s="1141">
        <v>41092.376000000004</v>
      </c>
      <c r="AH42" s="1141">
        <v>44591.549999999996</v>
      </c>
      <c r="AI42" s="1411">
        <v>45238.993999999999</v>
      </c>
      <c r="AJ42" s="1141">
        <v>48466.069000000003</v>
      </c>
      <c r="AK42" s="1141">
        <v>52201.574000000001</v>
      </c>
      <c r="AL42" s="1138">
        <v>54827.616999999998</v>
      </c>
      <c r="AM42" s="1837">
        <v>5.0304586031186593E-2</v>
      </c>
      <c r="AN42" s="1837">
        <v>0.22954790096878375</v>
      </c>
    </row>
    <row r="43" spans="1:40" ht="15.05" customHeight="1" thickTop="1">
      <c r="A43" s="689"/>
      <c r="B43" s="693" t="s">
        <v>993</v>
      </c>
      <c r="C43" s="694"/>
      <c r="D43" s="691"/>
      <c r="E43" s="691"/>
      <c r="F43" s="691"/>
      <c r="G43" s="691" t="s">
        <v>13</v>
      </c>
      <c r="H43" s="375"/>
      <c r="I43" s="375"/>
      <c r="J43" s="375"/>
      <c r="K43" s="375"/>
      <c r="L43" s="793">
        <v>33716</v>
      </c>
      <c r="M43" s="793">
        <v>34655</v>
      </c>
      <c r="N43" s="793">
        <v>34512</v>
      </c>
      <c r="O43" s="1358">
        <v>35275</v>
      </c>
      <c r="P43" s="793">
        <v>34107.909</v>
      </c>
      <c r="Q43" s="1079">
        <v>34949.483999999997</v>
      </c>
      <c r="R43" s="1263">
        <v>35797.925000000003</v>
      </c>
      <c r="S43" s="1481">
        <v>32407.513999999999</v>
      </c>
      <c r="T43" s="1263">
        <v>37165.264999999999</v>
      </c>
      <c r="U43" s="1263">
        <v>36244.427000000003</v>
      </c>
      <c r="V43" s="1263">
        <v>37014.502999999997</v>
      </c>
      <c r="W43" s="1481">
        <v>34984.713000000003</v>
      </c>
      <c r="X43" s="1263">
        <v>34821.857000000004</v>
      </c>
      <c r="Y43" s="1263">
        <v>35809.059000000001</v>
      </c>
      <c r="Z43" s="1263">
        <v>37924.875999999997</v>
      </c>
      <c r="AA43" s="1364">
        <v>35565.620999999999</v>
      </c>
      <c r="AB43" s="1136">
        <v>37491.006999999998</v>
      </c>
      <c r="AC43" s="1136">
        <v>38818.697999999997</v>
      </c>
      <c r="AD43" s="1136">
        <v>41770.555999999997</v>
      </c>
      <c r="AE43" s="1364">
        <v>36025.281000000003</v>
      </c>
      <c r="AF43" s="1136">
        <v>39587.105000000003</v>
      </c>
      <c r="AG43" s="1136">
        <v>40151.22</v>
      </c>
      <c r="AH43" s="1136">
        <v>44458.474999999999</v>
      </c>
      <c r="AI43" s="1364">
        <v>45042.248</v>
      </c>
      <c r="AJ43" s="1136">
        <v>48239.19</v>
      </c>
      <c r="AK43" s="1136">
        <v>51942.7</v>
      </c>
      <c r="AL43" s="1134">
        <v>54540.775999999998</v>
      </c>
      <c r="AM43" s="861">
        <v>5.0016364091407972E-2</v>
      </c>
      <c r="AN43" s="861">
        <v>0.22679832651041432</v>
      </c>
    </row>
    <row r="44" spans="1:40" ht="15.05" customHeight="1">
      <c r="A44" s="689"/>
      <c r="B44" s="693" t="s">
        <v>994</v>
      </c>
      <c r="C44" s="694"/>
      <c r="D44" s="691"/>
      <c r="E44" s="691"/>
      <c r="F44" s="691"/>
      <c r="G44" s="691" t="s">
        <v>14</v>
      </c>
      <c r="H44" s="375"/>
      <c r="I44" s="375"/>
      <c r="J44" s="375"/>
      <c r="K44" s="375"/>
      <c r="L44" s="793">
        <v>379</v>
      </c>
      <c r="M44" s="793">
        <v>940</v>
      </c>
      <c r="N44" s="793">
        <v>982</v>
      </c>
      <c r="O44" s="1358">
        <v>823</v>
      </c>
      <c r="P44" s="793">
        <v>754.07899999999995</v>
      </c>
      <c r="Q44" s="1079">
        <v>597.68899999999996</v>
      </c>
      <c r="R44" s="1263">
        <v>648.79899999999998</v>
      </c>
      <c r="S44" s="1481">
        <v>692.88400000000001</v>
      </c>
      <c r="T44" s="1263">
        <v>674.17600000000004</v>
      </c>
      <c r="U44" s="1263">
        <v>771.49199999999996</v>
      </c>
      <c r="V44" s="1263">
        <v>600.87400000000002</v>
      </c>
      <c r="W44" s="1481">
        <v>540.12599999999998</v>
      </c>
      <c r="X44" s="1263">
        <v>581.39400000000001</v>
      </c>
      <c r="Y44" s="1263">
        <v>697.12699999999995</v>
      </c>
      <c r="Z44" s="1263">
        <v>746.90499999999997</v>
      </c>
      <c r="AA44" s="1364">
        <v>724.59799999999996</v>
      </c>
      <c r="AB44" s="1136">
        <v>876.36900000000003</v>
      </c>
      <c r="AC44" s="1136">
        <v>923.28099999999995</v>
      </c>
      <c r="AD44" s="1136">
        <v>1017.64</v>
      </c>
      <c r="AE44" s="1364">
        <v>791.79700000000003</v>
      </c>
      <c r="AF44" s="1136">
        <v>866.11500000000001</v>
      </c>
      <c r="AG44" s="1136">
        <v>768.12400000000002</v>
      </c>
      <c r="AH44" s="1136">
        <v>89.257000000000005</v>
      </c>
      <c r="AI44" s="1364">
        <v>89.478999999999999</v>
      </c>
      <c r="AJ44" s="1136">
        <v>96.424999999999997</v>
      </c>
      <c r="AK44" s="1136">
        <v>171.28</v>
      </c>
      <c r="AL44" s="1134">
        <v>198.34700000000001</v>
      </c>
      <c r="AM44" s="861">
        <v>0.15789473684210531</v>
      </c>
      <c r="AN44" s="861">
        <v>1.2247191011235956</v>
      </c>
    </row>
    <row r="45" spans="1:40" ht="15.05" customHeight="1">
      <c r="A45" s="695"/>
      <c r="B45" s="693" t="s">
        <v>995</v>
      </c>
      <c r="C45" s="694"/>
      <c r="D45" s="691"/>
      <c r="E45" s="691"/>
      <c r="F45" s="691"/>
      <c r="G45" s="691" t="s">
        <v>15</v>
      </c>
      <c r="H45" s="375"/>
      <c r="I45" s="375"/>
      <c r="J45" s="375"/>
      <c r="K45" s="375"/>
      <c r="L45" s="793">
        <v>196</v>
      </c>
      <c r="M45" s="793">
        <v>132</v>
      </c>
      <c r="N45" s="793">
        <v>156</v>
      </c>
      <c r="O45" s="1358">
        <v>89</v>
      </c>
      <c r="P45" s="793">
        <v>81.531000000000006</v>
      </c>
      <c r="Q45" s="1079">
        <v>82.760999999999996</v>
      </c>
      <c r="R45" s="1263">
        <v>82.873000000000005</v>
      </c>
      <c r="S45" s="1481">
        <v>79.67</v>
      </c>
      <c r="T45" s="1263">
        <v>78.055999999999997</v>
      </c>
      <c r="U45" s="1263">
        <v>53.777000000000001</v>
      </c>
      <c r="V45" s="1263">
        <v>43.171999999999997</v>
      </c>
      <c r="W45" s="1481">
        <v>66.236999999999995</v>
      </c>
      <c r="X45" s="1263">
        <v>50.46</v>
      </c>
      <c r="Y45" s="1263">
        <v>48.758000000000003</v>
      </c>
      <c r="Z45" s="1263">
        <v>28.213000000000001</v>
      </c>
      <c r="AA45" s="1364">
        <v>28.379000000000001</v>
      </c>
      <c r="AB45" s="1136">
        <v>28.378</v>
      </c>
      <c r="AC45" s="1136">
        <v>28.064</v>
      </c>
      <c r="AD45" s="1136">
        <v>1.974</v>
      </c>
      <c r="AE45" s="1364">
        <v>1.9730000000000001</v>
      </c>
      <c r="AF45" s="1136">
        <v>1.972</v>
      </c>
      <c r="AG45" s="1136">
        <v>2.758</v>
      </c>
      <c r="AH45" s="1136">
        <v>1.972</v>
      </c>
      <c r="AI45" s="1364">
        <v>2.3679999999999999</v>
      </c>
      <c r="AJ45" s="1136">
        <v>5.9829999999999997</v>
      </c>
      <c r="AK45" s="1136">
        <v>74.210999999999999</v>
      </c>
      <c r="AL45" s="1134">
        <v>74.805000000000007</v>
      </c>
      <c r="AM45" s="861">
        <v>1.3513513513513598E-2</v>
      </c>
      <c r="AN45" s="861">
        <v>36.5</v>
      </c>
    </row>
    <row r="46" spans="1:40" ht="15.05" customHeight="1">
      <c r="A46" s="695"/>
      <c r="B46" s="1882" t="s">
        <v>1466</v>
      </c>
      <c r="C46" s="694"/>
      <c r="D46" s="691"/>
      <c r="E46" s="691"/>
      <c r="F46" s="691"/>
      <c r="G46" s="691" t="s">
        <v>16</v>
      </c>
      <c r="H46" s="375"/>
      <c r="I46" s="375"/>
      <c r="J46" s="375"/>
      <c r="K46" s="375"/>
      <c r="L46" s="793">
        <v>640</v>
      </c>
      <c r="M46" s="793">
        <v>210</v>
      </c>
      <c r="N46" s="793">
        <v>130</v>
      </c>
      <c r="O46" s="1358">
        <v>267</v>
      </c>
      <c r="P46" s="793">
        <v>230.857</v>
      </c>
      <c r="Q46" s="1079">
        <v>145.86199999999999</v>
      </c>
      <c r="R46" s="1263">
        <v>152.846</v>
      </c>
      <c r="S46" s="1481">
        <v>137.74700000000001</v>
      </c>
      <c r="T46" s="1263">
        <v>130.99100000000001</v>
      </c>
      <c r="U46" s="1263">
        <v>78.23</v>
      </c>
      <c r="V46" s="1263">
        <v>78.426000000000002</v>
      </c>
      <c r="W46" s="1481">
        <v>79.798000000000002</v>
      </c>
      <c r="X46" s="1263">
        <v>77.462999999999994</v>
      </c>
      <c r="Y46" s="1263">
        <v>19.501999999999999</v>
      </c>
      <c r="Z46" s="1263">
        <v>4.2380000000000004</v>
      </c>
      <c r="AA46" s="1364">
        <v>5.3680000000000003</v>
      </c>
      <c r="AB46" s="1136">
        <v>17.138999999999999</v>
      </c>
      <c r="AC46" s="1136">
        <v>42.140999999999998</v>
      </c>
      <c r="AD46" s="1136">
        <v>18.853999999999999</v>
      </c>
      <c r="AE46" s="1364">
        <v>8.9749999999999996</v>
      </c>
      <c r="AF46" s="1136">
        <v>5.9370000000000003</v>
      </c>
      <c r="AG46" s="1136">
        <v>143.291</v>
      </c>
      <c r="AH46" s="1136">
        <v>14.632</v>
      </c>
      <c r="AI46" s="1364">
        <v>6.8460000000000001</v>
      </c>
      <c r="AJ46" s="1136">
        <v>38.179000000000002</v>
      </c>
      <c r="AK46" s="1136">
        <v>3.54</v>
      </c>
      <c r="AL46" s="1134">
        <v>4.3730000000000002</v>
      </c>
      <c r="AM46" s="861">
        <v>0</v>
      </c>
      <c r="AN46" s="861">
        <v>-0.73333333333333339</v>
      </c>
    </row>
    <row r="47" spans="1:40" ht="15.05" customHeight="1">
      <c r="A47" s="695"/>
      <c r="B47" s="693" t="s">
        <v>997</v>
      </c>
      <c r="C47" s="694"/>
      <c r="D47" s="691"/>
      <c r="E47" s="714"/>
      <c r="F47" s="691"/>
      <c r="G47" s="691" t="s">
        <v>17</v>
      </c>
      <c r="H47" s="375"/>
      <c r="I47" s="375"/>
      <c r="J47" s="375"/>
      <c r="K47" s="375"/>
      <c r="L47" s="793">
        <v>37</v>
      </c>
      <c r="M47" s="793">
        <v>41</v>
      </c>
      <c r="N47" s="793">
        <v>33</v>
      </c>
      <c r="O47" s="1358">
        <v>9</v>
      </c>
      <c r="P47" s="793">
        <v>1.5089999999999999</v>
      </c>
      <c r="Q47" s="1079">
        <v>1.8540000000000001</v>
      </c>
      <c r="R47" s="1263">
        <v>11.916</v>
      </c>
      <c r="S47" s="1481">
        <v>12.618</v>
      </c>
      <c r="T47" s="1263">
        <v>12.259</v>
      </c>
      <c r="U47" s="1263">
        <v>80.587999999999994</v>
      </c>
      <c r="V47" s="1263">
        <v>78.47</v>
      </c>
      <c r="W47" s="1481">
        <v>57.055999999999997</v>
      </c>
      <c r="X47" s="1263">
        <v>62.738</v>
      </c>
      <c r="Y47" s="1263">
        <v>36.950000000000003</v>
      </c>
      <c r="Z47" s="1263">
        <v>35.292000000000002</v>
      </c>
      <c r="AA47" s="1364">
        <v>35.301000000000002</v>
      </c>
      <c r="AB47" s="1136">
        <v>34.679000000000002</v>
      </c>
      <c r="AC47" s="1136">
        <v>25.882999999999999</v>
      </c>
      <c r="AD47" s="1136">
        <v>28.725999999999999</v>
      </c>
      <c r="AE47" s="1364">
        <v>25.504999999999999</v>
      </c>
      <c r="AF47" s="1136">
        <v>27.594999999999999</v>
      </c>
      <c r="AG47" s="1136">
        <v>26.983000000000001</v>
      </c>
      <c r="AH47" s="1136">
        <v>27.213999999999999</v>
      </c>
      <c r="AI47" s="1364">
        <v>98.052999999999997</v>
      </c>
      <c r="AJ47" s="1136">
        <v>86.292000000000002</v>
      </c>
      <c r="AK47" s="1136">
        <v>9.843</v>
      </c>
      <c r="AL47" s="1134">
        <v>9.3160000000000007</v>
      </c>
      <c r="AM47" s="861">
        <v>-9.9999999999999978E-2</v>
      </c>
      <c r="AN47" s="861">
        <v>-0.66666666666666674</v>
      </c>
    </row>
    <row r="48" spans="1:40" ht="15.05" customHeight="1">
      <c r="A48" s="695"/>
      <c r="B48" s="693" t="s">
        <v>998</v>
      </c>
      <c r="C48" s="694"/>
      <c r="D48" s="691"/>
      <c r="E48" s="714"/>
      <c r="F48" s="868" t="s">
        <v>1493</v>
      </c>
      <c r="G48" s="869"/>
      <c r="H48" s="870"/>
      <c r="I48" s="870"/>
      <c r="J48" s="870"/>
      <c r="K48" s="870"/>
      <c r="L48" s="871">
        <v>873</v>
      </c>
      <c r="M48" s="871">
        <v>383</v>
      </c>
      <c r="N48" s="871">
        <v>319</v>
      </c>
      <c r="O48" s="1425">
        <v>365</v>
      </c>
      <c r="P48" s="871">
        <v>313.89700000000005</v>
      </c>
      <c r="Q48" s="1101">
        <v>230.477</v>
      </c>
      <c r="R48" s="1101">
        <v>247.63499999999999</v>
      </c>
      <c r="S48" s="1425">
        <v>230.03500000000003</v>
      </c>
      <c r="T48" s="1101">
        <v>221.30600000000004</v>
      </c>
      <c r="U48" s="1101">
        <v>212.595</v>
      </c>
      <c r="V48" s="1101">
        <v>200.06799999999998</v>
      </c>
      <c r="W48" s="1425">
        <v>203.09100000000001</v>
      </c>
      <c r="X48" s="1101">
        <v>190.661</v>
      </c>
      <c r="Y48" s="1101">
        <v>105.21000000000001</v>
      </c>
      <c r="Z48" s="1776">
        <v>67.742999999999995</v>
      </c>
      <c r="AA48" s="1486">
        <v>69.048000000000002</v>
      </c>
      <c r="AB48" s="1513">
        <v>80.195999999999998</v>
      </c>
      <c r="AC48" s="1513">
        <v>96.087999999999994</v>
      </c>
      <c r="AD48" s="1513">
        <v>49.554000000000002</v>
      </c>
      <c r="AE48" s="1486">
        <v>36.453000000000003</v>
      </c>
      <c r="AF48" s="1513">
        <v>35.503999999999998</v>
      </c>
      <c r="AG48" s="1513">
        <v>173.03200000000001</v>
      </c>
      <c r="AH48" s="1513">
        <v>43.817999999999998</v>
      </c>
      <c r="AI48" s="1486">
        <v>107.267</v>
      </c>
      <c r="AJ48" s="1513">
        <v>130.45400000000001</v>
      </c>
      <c r="AK48" s="1513">
        <v>87.593999999999994</v>
      </c>
      <c r="AL48" s="1621">
        <v>88.494000000000014</v>
      </c>
      <c r="AM48" s="859">
        <v>0</v>
      </c>
      <c r="AN48" s="859">
        <v>1</v>
      </c>
    </row>
    <row r="49" spans="1:40" ht="15.05" customHeight="1">
      <c r="A49" s="695"/>
      <c r="B49" s="693" t="s">
        <v>999</v>
      </c>
      <c r="C49" s="694"/>
      <c r="D49" s="691"/>
      <c r="E49" s="714"/>
      <c r="F49" s="715" t="s">
        <v>7</v>
      </c>
      <c r="G49" s="716"/>
      <c r="H49" s="717"/>
      <c r="I49" s="717"/>
      <c r="J49" s="717"/>
      <c r="K49" s="717"/>
      <c r="L49" s="872">
        <v>2.4966396888494866E-2</v>
      </c>
      <c r="M49" s="872">
        <v>1.0645690302137478E-2</v>
      </c>
      <c r="N49" s="872">
        <v>8.9073800016753694E-3</v>
      </c>
      <c r="O49" s="1426">
        <v>1.0010147272577681E-2</v>
      </c>
      <c r="P49" s="872">
        <v>8.9236418643056179E-3</v>
      </c>
      <c r="Q49" s="1205">
        <v>6.4419267335892655E-3</v>
      </c>
      <c r="R49" s="1205">
        <v>6.7485849800510214E-3</v>
      </c>
      <c r="S49" s="1426">
        <v>6.9016505126111034E-3</v>
      </c>
      <c r="T49" s="1205">
        <v>5.8145469399221205E-3</v>
      </c>
      <c r="U49" s="1205">
        <v>5.7105421935455172E-3</v>
      </c>
      <c r="V49" s="1205">
        <v>5.2906424874809748E-3</v>
      </c>
      <c r="W49" s="1426">
        <v>5.684376340862737E-3</v>
      </c>
      <c r="X49" s="1205">
        <v>5.3565620997208744E-3</v>
      </c>
      <c r="Y49" s="1205">
        <v>2.8736953925493584E-3</v>
      </c>
      <c r="Z49" s="1205">
        <v>1.7486792042153126E-3</v>
      </c>
      <c r="AA49" s="1420">
        <v>1.899048184882275E-3</v>
      </c>
      <c r="AB49" s="1077">
        <v>2.0858534317849771E-3</v>
      </c>
      <c r="AC49" s="1205">
        <v>2.4119644158437704E-3</v>
      </c>
      <c r="AD49" s="1205">
        <v>1.1567834445086402E-3</v>
      </c>
      <c r="AE49" s="1420">
        <v>9.8913181480493693E-4</v>
      </c>
      <c r="AF49" s="1205">
        <v>8.7688611772502375E-4</v>
      </c>
      <c r="AG49" s="1926">
        <v>4.2108054301849083E-3</v>
      </c>
      <c r="AH49" s="1926">
        <v>9.8265254291452094E-4</v>
      </c>
      <c r="AI49" s="1420">
        <v>2.3711181552799341E-3</v>
      </c>
      <c r="AJ49" s="1926">
        <v>2.691656300823572E-3</v>
      </c>
      <c r="AK49" s="1926">
        <v>1.6779953799860516E-3</v>
      </c>
      <c r="AL49" s="1906">
        <v>1.6140406029319133E-3</v>
      </c>
      <c r="AM49" s="1838" t="s">
        <v>1549</v>
      </c>
      <c r="AN49" s="1838" t="s">
        <v>1603</v>
      </c>
    </row>
    <row r="50" spans="1:40" ht="15.05" customHeight="1">
      <c r="A50" s="695"/>
      <c r="B50" s="693" t="s">
        <v>1000</v>
      </c>
      <c r="C50" s="694"/>
      <c r="D50" s="691"/>
      <c r="E50" s="714"/>
      <c r="F50" s="868" t="s">
        <v>1154</v>
      </c>
      <c r="G50" s="869"/>
      <c r="H50" s="870"/>
      <c r="I50" s="870"/>
      <c r="J50" s="870"/>
      <c r="K50" s="870"/>
      <c r="L50" s="871">
        <v>1252</v>
      </c>
      <c r="M50" s="871">
        <v>1323</v>
      </c>
      <c r="N50" s="871">
        <v>1301</v>
      </c>
      <c r="O50" s="1425">
        <v>1188</v>
      </c>
      <c r="P50" s="871">
        <v>1067.9759999999999</v>
      </c>
      <c r="Q50" s="1101">
        <v>828.16599999999994</v>
      </c>
      <c r="R50" s="1101">
        <v>896.43400000000008</v>
      </c>
      <c r="S50" s="1425">
        <v>922.91899999999998</v>
      </c>
      <c r="T50" s="1101">
        <v>895.48200000000008</v>
      </c>
      <c r="U50" s="1101">
        <v>984.08699999999999</v>
      </c>
      <c r="V50" s="1101">
        <v>800.94200000000012</v>
      </c>
      <c r="W50" s="1425">
        <v>743.21699999999998</v>
      </c>
      <c r="X50" s="1101">
        <v>772.05500000000006</v>
      </c>
      <c r="Y50" s="1101">
        <v>802.33699999999999</v>
      </c>
      <c r="Z50" s="1776">
        <v>814.64800000000002</v>
      </c>
      <c r="AA50" s="1486">
        <v>793.64600000000007</v>
      </c>
      <c r="AB50" s="1513">
        <v>956.56500000000005</v>
      </c>
      <c r="AC50" s="1513">
        <v>1019.3689999999999</v>
      </c>
      <c r="AD50" s="1513">
        <v>1067.194</v>
      </c>
      <c r="AE50" s="1486">
        <v>828.25</v>
      </c>
      <c r="AF50" s="1513">
        <v>901.61900000000003</v>
      </c>
      <c r="AG50" s="1513">
        <v>941.15599999999995</v>
      </c>
      <c r="AH50" s="1513">
        <v>133.07499999999999</v>
      </c>
      <c r="AI50" s="1486">
        <v>196.74599999999998</v>
      </c>
      <c r="AJ50" s="1513">
        <v>226.87900000000002</v>
      </c>
      <c r="AK50" s="1513">
        <v>258.87400000000002</v>
      </c>
      <c r="AL50" s="1621">
        <v>286.84100000000001</v>
      </c>
      <c r="AM50" s="859">
        <v>0.10810810810810811</v>
      </c>
      <c r="AN50" s="859">
        <v>1.1578947368421053</v>
      </c>
    </row>
    <row r="51" spans="1:40" ht="15.05" customHeight="1">
      <c r="A51" s="695"/>
      <c r="B51" s="693" t="s">
        <v>1001</v>
      </c>
      <c r="C51" s="694"/>
      <c r="D51" s="691"/>
      <c r="E51" s="714"/>
      <c r="F51" s="715" t="s">
        <v>1155</v>
      </c>
      <c r="G51" s="716"/>
      <c r="H51" s="717"/>
      <c r="I51" s="717"/>
      <c r="J51" s="717"/>
      <c r="K51" s="717"/>
      <c r="L51" s="872">
        <v>3.5805187748448535E-2</v>
      </c>
      <c r="M51" s="872">
        <v>3.6773494176835203E-2</v>
      </c>
      <c r="N51" s="872">
        <v>3.6327590539748135E-2</v>
      </c>
      <c r="O51" s="1426">
        <v>3.2580972492663798E-2</v>
      </c>
      <c r="P51" s="872">
        <v>3.0361027163922097E-2</v>
      </c>
      <c r="Q51" s="1205">
        <v>2.314757956433695E-2</v>
      </c>
      <c r="R51" s="1205">
        <v>2.4429749542702196E-2</v>
      </c>
      <c r="S51" s="1426">
        <v>2.7689979305099338E-2</v>
      </c>
      <c r="T51" s="1205">
        <v>2.3527704277585514E-2</v>
      </c>
      <c r="U51" s="1205">
        <v>2.6433690047365305E-2</v>
      </c>
      <c r="V51" s="1205">
        <v>2.1180287578263329E-2</v>
      </c>
      <c r="W51" s="1426">
        <v>2.0802128754730542E-2</v>
      </c>
      <c r="X51" s="1205">
        <v>2.169064754669282E-2</v>
      </c>
      <c r="Y51" s="1205">
        <v>2.1914952382586013E-2</v>
      </c>
      <c r="Z51" s="1205">
        <v>2.1028859311745803E-2</v>
      </c>
      <c r="AA51" s="1420">
        <v>2.1827887784426458E-2</v>
      </c>
      <c r="AB51" s="1077">
        <v>2.4879724524607173E-2</v>
      </c>
      <c r="AC51" s="1205">
        <v>2.5587812782181422E-2</v>
      </c>
      <c r="AD51" s="1205">
        <v>2.4912466224299826E-2</v>
      </c>
      <c r="AE51" s="1420">
        <v>2.2474101599654045E-2</v>
      </c>
      <c r="AF51" s="1205">
        <v>2.2268397492595716E-2</v>
      </c>
      <c r="AG51" s="1205">
        <v>2.2903421306180977E-2</v>
      </c>
      <c r="AH51" s="1205">
        <v>2.9843098075756505E-3</v>
      </c>
      <c r="AI51" s="1420">
        <v>4.3490357013686023E-3</v>
      </c>
      <c r="AJ51" s="1205">
        <v>4.6811925266726298E-3</v>
      </c>
      <c r="AK51" s="1205">
        <v>4.9591224969576589E-3</v>
      </c>
      <c r="AL51" s="1856">
        <v>5.2316882566681685E-3</v>
      </c>
      <c r="AM51" s="1838" t="s">
        <v>1564</v>
      </c>
      <c r="AN51" s="1838" t="s">
        <v>1604</v>
      </c>
    </row>
    <row r="52" spans="1:40" ht="15.05" customHeight="1">
      <c r="A52" s="695"/>
      <c r="B52" s="693" t="s">
        <v>1002</v>
      </c>
      <c r="C52" s="694"/>
      <c r="D52" s="691"/>
      <c r="E52" s="714"/>
      <c r="F52" s="699" t="s">
        <v>1492</v>
      </c>
      <c r="G52" s="691"/>
      <c r="H52" s="375"/>
      <c r="I52" s="375"/>
      <c r="J52" s="375"/>
      <c r="K52" s="375"/>
      <c r="L52" s="375"/>
      <c r="M52" s="375"/>
      <c r="N52" s="375"/>
      <c r="O52" s="375"/>
      <c r="P52" s="375"/>
      <c r="Q52" s="1062"/>
      <c r="R52" s="1062"/>
      <c r="S52" s="1168"/>
      <c r="T52" s="1168"/>
      <c r="U52" s="1168"/>
      <c r="V52" s="1168"/>
      <c r="W52" s="1168"/>
      <c r="X52" s="1168"/>
      <c r="Y52" s="1168"/>
      <c r="Z52" s="1168"/>
      <c r="AA52" s="1089"/>
      <c r="AB52" s="1089"/>
      <c r="AC52" s="1089"/>
      <c r="AD52" s="1089"/>
      <c r="AE52" s="1089"/>
      <c r="AF52" s="1089"/>
      <c r="AG52" s="1490"/>
      <c r="AH52" s="1490"/>
      <c r="AI52" s="1089"/>
      <c r="AJ52" s="1490"/>
      <c r="AK52" s="1490"/>
      <c r="AL52" s="1089"/>
      <c r="AM52" s="1089"/>
      <c r="AN52" s="1089"/>
    </row>
    <row r="53" spans="1:40" ht="15.05" customHeight="1">
      <c r="A53" s="689"/>
      <c r="B53" s="800" t="s">
        <v>1003</v>
      </c>
      <c r="C53" s="694"/>
      <c r="D53" s="691"/>
      <c r="E53" s="714"/>
      <c r="F53" s="467"/>
      <c r="G53" s="691"/>
      <c r="H53" s="375"/>
      <c r="I53" s="375"/>
      <c r="J53" s="375"/>
      <c r="K53" s="375"/>
      <c r="L53" s="375"/>
      <c r="M53" s="375"/>
      <c r="N53" s="375"/>
      <c r="O53" s="375"/>
      <c r="P53" s="375"/>
      <c r="Q53" s="1062"/>
      <c r="R53" s="1062"/>
      <c r="S53" s="1168"/>
      <c r="T53" s="1168"/>
      <c r="U53" s="1168"/>
      <c r="V53" s="1168"/>
      <c r="W53" s="1168"/>
      <c r="X53" s="1168"/>
      <c r="Y53" s="1168"/>
      <c r="Z53" s="1168"/>
      <c r="AA53" s="1089"/>
      <c r="AB53" s="1089"/>
      <c r="AC53" s="1089"/>
      <c r="AD53" s="1089"/>
      <c r="AE53" s="1089"/>
      <c r="AF53" s="1089"/>
      <c r="AG53" s="1089"/>
      <c r="AH53" s="1089"/>
      <c r="AI53" s="1089"/>
      <c r="AJ53" s="1089"/>
      <c r="AK53" s="1089"/>
      <c r="AL53" s="1089"/>
      <c r="AM53" s="1089"/>
      <c r="AN53" s="1089"/>
    </row>
    <row r="54" spans="1:40" ht="15.05" customHeight="1">
      <c r="A54" s="695"/>
      <c r="B54" s="693" t="s">
        <v>1004</v>
      </c>
      <c r="C54" s="694"/>
      <c r="D54" s="317"/>
      <c r="E54" s="714"/>
      <c r="F54" s="691"/>
      <c r="G54" s="691"/>
      <c r="H54" s="375"/>
      <c r="I54" s="375"/>
      <c r="J54" s="375"/>
      <c r="K54" s="375"/>
      <c r="L54" s="375"/>
      <c r="M54" s="375"/>
      <c r="N54" s="375"/>
      <c r="O54" s="375"/>
      <c r="P54" s="375"/>
      <c r="Q54" s="1062"/>
      <c r="R54" s="1062"/>
      <c r="S54" s="1168"/>
      <c r="T54" s="1168"/>
      <c r="U54" s="1168"/>
      <c r="V54" s="1168"/>
      <c r="W54" s="1168"/>
      <c r="X54" s="1168"/>
      <c r="Y54" s="1168"/>
      <c r="Z54" s="1168"/>
      <c r="AA54" s="1089"/>
      <c r="AB54" s="1089"/>
      <c r="AC54" s="1089"/>
      <c r="AD54" s="1089"/>
      <c r="AE54" s="1089"/>
      <c r="AF54" s="1089"/>
      <c r="AG54" s="1089"/>
      <c r="AH54" s="1089"/>
      <c r="AI54" s="1089"/>
      <c r="AJ54" s="1089"/>
      <c r="AK54" s="1089"/>
      <c r="AL54" s="1089"/>
      <c r="AM54" s="1089"/>
      <c r="AN54" s="1089"/>
    </row>
    <row r="55" spans="1:40" ht="15.05" customHeight="1">
      <c r="A55" s="695"/>
      <c r="B55" s="693" t="s">
        <v>1005</v>
      </c>
      <c r="C55" s="694"/>
      <c r="D55" s="317"/>
      <c r="E55" s="710" t="s">
        <v>1050</v>
      </c>
      <c r="F55" s="691"/>
      <c r="G55" s="691"/>
      <c r="H55" s="375"/>
      <c r="I55" s="375"/>
      <c r="J55" s="375"/>
      <c r="K55" s="375"/>
      <c r="L55" s="375"/>
      <c r="M55" s="375"/>
      <c r="N55" s="375"/>
      <c r="O55" s="375"/>
      <c r="P55" s="375"/>
      <c r="Q55" s="1062"/>
      <c r="R55" s="1062"/>
      <c r="S55" s="1168"/>
      <c r="T55" s="1168"/>
      <c r="U55" s="1168"/>
      <c r="V55" s="1168"/>
      <c r="W55" s="1168"/>
      <c r="X55" s="1168"/>
      <c r="Y55" s="1168"/>
      <c r="Z55" s="1168"/>
      <c r="AA55" s="1089"/>
      <c r="AB55" s="1089"/>
      <c r="AC55" s="1089"/>
      <c r="AD55" s="1089"/>
      <c r="AE55" s="1089"/>
      <c r="AF55" s="1089"/>
      <c r="AG55" s="1089"/>
      <c r="AH55" s="1089"/>
      <c r="AI55" s="1089"/>
      <c r="AJ55" s="1089"/>
      <c r="AK55" s="1089"/>
      <c r="AL55" s="1089"/>
      <c r="AM55" s="1769"/>
      <c r="AN55" s="1769" t="s">
        <v>1048</v>
      </c>
    </row>
    <row r="56" spans="1:40" ht="15.05" customHeight="1" thickBot="1">
      <c r="A56" s="695"/>
      <c r="B56" s="693" t="s">
        <v>1006</v>
      </c>
      <c r="C56" s="694"/>
      <c r="D56" s="317"/>
      <c r="E56" s="691"/>
      <c r="F56" s="711" t="s">
        <v>857</v>
      </c>
      <c r="G56" s="712"/>
      <c r="H56" s="713"/>
      <c r="I56" s="713"/>
      <c r="J56" s="713"/>
      <c r="K56" s="713"/>
      <c r="L56" s="1023">
        <v>78372</v>
      </c>
      <c r="M56" s="1023">
        <v>79166</v>
      </c>
      <c r="N56" s="1023">
        <v>80472</v>
      </c>
      <c r="O56" s="1424">
        <v>81303</v>
      </c>
      <c r="P56" s="1023">
        <v>83354.259999999995</v>
      </c>
      <c r="Q56" s="1023">
        <v>86145.691999999995</v>
      </c>
      <c r="R56" s="1262">
        <v>88900.286999999997</v>
      </c>
      <c r="S56" s="1480">
        <v>87506.184999999998</v>
      </c>
      <c r="T56" s="1262">
        <v>89666.396999999997</v>
      </c>
      <c r="U56" s="1262">
        <v>93054.032999999996</v>
      </c>
      <c r="V56" s="1262">
        <v>93773.91</v>
      </c>
      <c r="W56" s="1480">
        <v>95825.183999999994</v>
      </c>
      <c r="X56" s="1262">
        <v>100245.69100000001</v>
      </c>
      <c r="Y56" s="1262">
        <v>104042.68700000001</v>
      </c>
      <c r="Z56" s="1262">
        <v>108800.704</v>
      </c>
      <c r="AA56" s="1411">
        <v>110383.792</v>
      </c>
      <c r="AB56" s="1141">
        <v>113000.357</v>
      </c>
      <c r="AC56" s="1141">
        <v>116823.64599999999</v>
      </c>
      <c r="AD56" s="1141">
        <v>120027.105</v>
      </c>
      <c r="AE56" s="1411">
        <v>121037.713</v>
      </c>
      <c r="AF56" s="1141">
        <v>118363.05</v>
      </c>
      <c r="AG56" s="1141">
        <v>119722.99099999999</v>
      </c>
      <c r="AH56" s="1141">
        <v>123576.368</v>
      </c>
      <c r="AI56" s="1411">
        <v>125235.47500000001</v>
      </c>
      <c r="AJ56" s="1141">
        <v>126966.61599999999</v>
      </c>
      <c r="AK56" s="1141">
        <v>130734.606</v>
      </c>
      <c r="AL56" s="1138">
        <v>136017.29999999999</v>
      </c>
      <c r="AM56" s="1837">
        <v>4.040234061268988E-2</v>
      </c>
      <c r="AN56" s="1837">
        <v>0.10067488832783056</v>
      </c>
    </row>
    <row r="57" spans="1:40" ht="15.05" customHeight="1" thickTop="1">
      <c r="A57" s="695"/>
      <c r="B57" s="693" t="s">
        <v>1007</v>
      </c>
      <c r="C57" s="685"/>
      <c r="D57" s="317"/>
      <c r="E57" s="691"/>
      <c r="F57" s="691"/>
      <c r="G57" s="691" t="s">
        <v>13</v>
      </c>
      <c r="H57" s="375"/>
      <c r="I57" s="375"/>
      <c r="J57" s="375"/>
      <c r="K57" s="375"/>
      <c r="L57" s="793">
        <v>77213</v>
      </c>
      <c r="M57" s="793">
        <v>78031</v>
      </c>
      <c r="N57" s="793">
        <v>79412</v>
      </c>
      <c r="O57" s="1358">
        <v>80316</v>
      </c>
      <c r="P57" s="793">
        <v>82419.659</v>
      </c>
      <c r="Q57" s="1079">
        <v>85185.785999999993</v>
      </c>
      <c r="R57" s="1263">
        <v>87956.524999999994</v>
      </c>
      <c r="S57" s="1481">
        <v>86559.991999999998</v>
      </c>
      <c r="T57" s="1263">
        <v>88676.226999999999</v>
      </c>
      <c r="U57" s="1263">
        <v>91969.074999999997</v>
      </c>
      <c r="V57" s="1263">
        <v>92710.180999999997</v>
      </c>
      <c r="W57" s="1481">
        <v>94883.986000000004</v>
      </c>
      <c r="X57" s="1263">
        <v>99376.017000000007</v>
      </c>
      <c r="Y57" s="1263">
        <v>102969.65700000001</v>
      </c>
      <c r="Z57" s="1263">
        <v>107832.68</v>
      </c>
      <c r="AA57" s="1364">
        <v>109501.06200000001</v>
      </c>
      <c r="AB57" s="1136">
        <v>112171.21400000001</v>
      </c>
      <c r="AC57" s="1136">
        <v>115811.461</v>
      </c>
      <c r="AD57" s="1136">
        <v>119014.144</v>
      </c>
      <c r="AE57" s="1364">
        <v>120075.711</v>
      </c>
      <c r="AF57" s="1136">
        <v>117364.72199999999</v>
      </c>
      <c r="AG57" s="1136">
        <v>118502.533</v>
      </c>
      <c r="AH57" s="1136">
        <v>122212.553</v>
      </c>
      <c r="AI57" s="1364">
        <v>124106.36500000001</v>
      </c>
      <c r="AJ57" s="1136">
        <v>125767.417</v>
      </c>
      <c r="AK57" s="1136">
        <v>129309.73699999999</v>
      </c>
      <c r="AL57" s="1134">
        <v>134466.022</v>
      </c>
      <c r="AM57" s="861">
        <v>3.9873172995128048E-2</v>
      </c>
      <c r="AN57" s="861">
        <v>0.10025938320800565</v>
      </c>
    </row>
    <row r="58" spans="1:40" ht="15.05" customHeight="1">
      <c r="A58" s="695"/>
      <c r="B58" s="693" t="s">
        <v>1008</v>
      </c>
      <c r="C58" s="694"/>
      <c r="D58" s="317"/>
      <c r="E58" s="691"/>
      <c r="F58" s="691"/>
      <c r="G58" s="691" t="s">
        <v>14</v>
      </c>
      <c r="H58" s="375"/>
      <c r="I58" s="375"/>
      <c r="J58" s="375"/>
      <c r="K58" s="375"/>
      <c r="L58" s="793">
        <v>523</v>
      </c>
      <c r="M58" s="793">
        <v>629</v>
      </c>
      <c r="N58" s="793">
        <v>614</v>
      </c>
      <c r="O58" s="1358">
        <v>509</v>
      </c>
      <c r="P58" s="793">
        <v>481.08199999999999</v>
      </c>
      <c r="Q58" s="1079">
        <v>504.904</v>
      </c>
      <c r="R58" s="1263">
        <v>526.57000000000005</v>
      </c>
      <c r="S58" s="1481">
        <v>484.33600000000001</v>
      </c>
      <c r="T58" s="1263">
        <v>509.52699999999999</v>
      </c>
      <c r="U58" s="1263">
        <v>601.00400000000002</v>
      </c>
      <c r="V58" s="1263">
        <v>626.18299999999999</v>
      </c>
      <c r="W58" s="1481">
        <v>510.40300000000002</v>
      </c>
      <c r="X58" s="1263">
        <v>460.274</v>
      </c>
      <c r="Y58" s="1263">
        <v>616.01099999999997</v>
      </c>
      <c r="Z58" s="1263">
        <v>598.55700000000002</v>
      </c>
      <c r="AA58" s="1364">
        <v>535.41</v>
      </c>
      <c r="AB58" s="1136">
        <v>516.01300000000003</v>
      </c>
      <c r="AC58" s="1136">
        <v>702.44600000000003</v>
      </c>
      <c r="AD58" s="1136">
        <v>702.74099999999999</v>
      </c>
      <c r="AE58" s="1364">
        <v>622.404</v>
      </c>
      <c r="AF58" s="1136">
        <v>686.93700000000001</v>
      </c>
      <c r="AG58" s="1136">
        <v>897.43499999999995</v>
      </c>
      <c r="AH58" s="1136">
        <v>954.08500000000004</v>
      </c>
      <c r="AI58" s="1364">
        <v>844.16700000000003</v>
      </c>
      <c r="AJ58" s="1136">
        <v>811.76700000000005</v>
      </c>
      <c r="AK58" s="1136">
        <v>944.495</v>
      </c>
      <c r="AL58" s="1134">
        <v>1106.7919999999999</v>
      </c>
      <c r="AM58" s="861">
        <v>0.17266949152542366</v>
      </c>
      <c r="AN58" s="861">
        <v>0.16037735849056611</v>
      </c>
    </row>
    <row r="59" spans="1:40" ht="15.05" customHeight="1">
      <c r="A59" s="695"/>
      <c r="B59" s="1610" t="s">
        <v>1325</v>
      </c>
      <c r="C59" s="694"/>
      <c r="D59" s="317"/>
      <c r="E59" s="691"/>
      <c r="F59" s="691"/>
      <c r="G59" s="691" t="s">
        <v>15</v>
      </c>
      <c r="H59" s="375"/>
      <c r="I59" s="375"/>
      <c r="J59" s="375"/>
      <c r="K59" s="375"/>
      <c r="L59" s="793">
        <v>309</v>
      </c>
      <c r="M59" s="793">
        <v>286</v>
      </c>
      <c r="N59" s="793">
        <v>236</v>
      </c>
      <c r="O59" s="1358">
        <v>260</v>
      </c>
      <c r="P59" s="793">
        <v>223.965</v>
      </c>
      <c r="Q59" s="1079">
        <v>216.71700000000001</v>
      </c>
      <c r="R59" s="1263">
        <v>193.97</v>
      </c>
      <c r="S59" s="1481">
        <v>209.72399999999999</v>
      </c>
      <c r="T59" s="1263">
        <v>232.06800000000001</v>
      </c>
      <c r="U59" s="1263">
        <v>242.453</v>
      </c>
      <c r="V59" s="1263">
        <v>214.31200000000001</v>
      </c>
      <c r="W59" s="1481">
        <v>227.541</v>
      </c>
      <c r="X59" s="1263">
        <v>210.85900000000001</v>
      </c>
      <c r="Y59" s="1263">
        <v>232.55799999999999</v>
      </c>
      <c r="Z59" s="1263">
        <v>239.12100000000001</v>
      </c>
      <c r="AA59" s="1364">
        <v>229.178</v>
      </c>
      <c r="AB59" s="1136">
        <v>209.77600000000001</v>
      </c>
      <c r="AC59" s="1136">
        <v>203.214</v>
      </c>
      <c r="AD59" s="1136">
        <v>207.834</v>
      </c>
      <c r="AE59" s="1364">
        <v>226.25200000000001</v>
      </c>
      <c r="AF59" s="1136">
        <v>193.83099999999999</v>
      </c>
      <c r="AG59" s="1136">
        <v>215.97399999999999</v>
      </c>
      <c r="AH59" s="1136">
        <v>266.39299999999997</v>
      </c>
      <c r="AI59" s="1364">
        <v>186.71</v>
      </c>
      <c r="AJ59" s="1136">
        <v>237.976</v>
      </c>
      <c r="AK59" s="1136">
        <v>349.21800000000002</v>
      </c>
      <c r="AL59" s="1134">
        <v>286.82499999999999</v>
      </c>
      <c r="AM59" s="861">
        <v>-0.17765042979942691</v>
      </c>
      <c r="AN59" s="861">
        <v>7.8947368421052655E-2</v>
      </c>
    </row>
    <row r="60" spans="1:40" ht="15.05" customHeight="1">
      <c r="A60" s="695"/>
      <c r="B60" s="1610" t="s">
        <v>1621</v>
      </c>
      <c r="C60" s="694"/>
      <c r="D60" s="317"/>
      <c r="E60" s="691"/>
      <c r="F60" s="691"/>
      <c r="G60" s="691" t="s">
        <v>16</v>
      </c>
      <c r="H60" s="375"/>
      <c r="I60" s="375"/>
      <c r="J60" s="375"/>
      <c r="K60" s="375"/>
      <c r="L60" s="793">
        <v>187</v>
      </c>
      <c r="M60" s="793">
        <v>117</v>
      </c>
      <c r="N60" s="793">
        <v>101</v>
      </c>
      <c r="O60" s="1358">
        <v>126</v>
      </c>
      <c r="P60" s="793">
        <v>132.387</v>
      </c>
      <c r="Q60" s="1079">
        <v>132.46</v>
      </c>
      <c r="R60" s="1263">
        <v>102.136</v>
      </c>
      <c r="S60" s="1481">
        <v>104.477</v>
      </c>
      <c r="T60" s="1263">
        <v>102.44199999999999</v>
      </c>
      <c r="U60" s="1263">
        <v>114.892</v>
      </c>
      <c r="V60" s="1263">
        <v>95.007999999999996</v>
      </c>
      <c r="W60" s="1481">
        <v>117.015</v>
      </c>
      <c r="X60" s="1263">
        <v>113.65300000000001</v>
      </c>
      <c r="Y60" s="1263">
        <v>144.90799999999999</v>
      </c>
      <c r="Z60" s="1263">
        <v>70.097999999999999</v>
      </c>
      <c r="AA60" s="1364">
        <v>60.816000000000003</v>
      </c>
      <c r="AB60" s="1136">
        <v>60.441000000000003</v>
      </c>
      <c r="AC60" s="1136">
        <v>60.204999999999998</v>
      </c>
      <c r="AD60" s="1136">
        <v>61.264000000000003</v>
      </c>
      <c r="AE60" s="1364">
        <v>65.435000000000002</v>
      </c>
      <c r="AF60" s="1136">
        <v>64.027000000000001</v>
      </c>
      <c r="AG60" s="1136">
        <v>65.072999999999993</v>
      </c>
      <c r="AH60" s="1136">
        <v>83.034999999999997</v>
      </c>
      <c r="AI60" s="1364">
        <v>37.962000000000003</v>
      </c>
      <c r="AJ60" s="1136">
        <v>50.942999999999998</v>
      </c>
      <c r="AK60" s="1136">
        <v>74.319000000000003</v>
      </c>
      <c r="AL60" s="1134">
        <v>84.275999999999996</v>
      </c>
      <c r="AM60" s="861">
        <v>0.13513513513513509</v>
      </c>
      <c r="AN60" s="861">
        <v>1.2048192771084265E-2</v>
      </c>
    </row>
    <row r="61" spans="1:40" ht="15.05" customHeight="1">
      <c r="A61" s="683"/>
      <c r="B61" s="693" t="s">
        <v>1151</v>
      </c>
      <c r="C61" s="694"/>
      <c r="D61" s="317"/>
      <c r="E61" s="714"/>
      <c r="F61" s="691"/>
      <c r="G61" s="691" t="s">
        <v>17</v>
      </c>
      <c r="H61" s="375"/>
      <c r="I61" s="375"/>
      <c r="J61" s="375"/>
      <c r="K61" s="375"/>
      <c r="L61" s="793">
        <v>140</v>
      </c>
      <c r="M61" s="793">
        <v>103</v>
      </c>
      <c r="N61" s="793">
        <v>109</v>
      </c>
      <c r="O61" s="1358">
        <v>92</v>
      </c>
      <c r="P61" s="793">
        <v>97.167000000000002</v>
      </c>
      <c r="Q61" s="1079">
        <v>105.825</v>
      </c>
      <c r="R61" s="1263">
        <v>121.086</v>
      </c>
      <c r="S61" s="1481">
        <v>147.65600000000001</v>
      </c>
      <c r="T61" s="1263">
        <v>146.13300000000001</v>
      </c>
      <c r="U61" s="1263">
        <v>126.60899999999999</v>
      </c>
      <c r="V61" s="1263">
        <v>128.226</v>
      </c>
      <c r="W61" s="1481">
        <v>86.239000000000004</v>
      </c>
      <c r="X61" s="1263">
        <v>84.888000000000005</v>
      </c>
      <c r="Y61" s="1263">
        <v>79.552999999999997</v>
      </c>
      <c r="Z61" s="1263">
        <v>60.247999999999998</v>
      </c>
      <c r="AA61" s="1364">
        <v>57.326000000000001</v>
      </c>
      <c r="AB61" s="1136">
        <v>42.912999999999997</v>
      </c>
      <c r="AC61" s="1136">
        <v>46.32</v>
      </c>
      <c r="AD61" s="1136">
        <v>41.122</v>
      </c>
      <c r="AE61" s="1364">
        <v>47.911000000000001</v>
      </c>
      <c r="AF61" s="1136">
        <v>53.533000000000001</v>
      </c>
      <c r="AG61" s="1136">
        <v>41.975999999999999</v>
      </c>
      <c r="AH61" s="1136">
        <v>60.302</v>
      </c>
      <c r="AI61" s="1364">
        <v>60.271000000000001</v>
      </c>
      <c r="AJ61" s="1136">
        <v>98.513000000000005</v>
      </c>
      <c r="AK61" s="1136">
        <v>56.837000000000003</v>
      </c>
      <c r="AL61" s="1134">
        <v>73.385000000000005</v>
      </c>
      <c r="AM61" s="861">
        <v>0.2807017543859649</v>
      </c>
      <c r="AN61" s="861">
        <v>0.21666666666666656</v>
      </c>
    </row>
    <row r="62" spans="1:40" ht="15.05" customHeight="1">
      <c r="A62" s="683"/>
      <c r="B62" s="693" t="s">
        <v>1009</v>
      </c>
      <c r="C62" s="694"/>
      <c r="D62" s="317"/>
      <c r="E62" s="714"/>
      <c r="F62" s="868" t="s">
        <v>1493</v>
      </c>
      <c r="G62" s="869"/>
      <c r="H62" s="870"/>
      <c r="I62" s="870"/>
      <c r="J62" s="870"/>
      <c r="K62" s="870"/>
      <c r="L62" s="871">
        <v>636</v>
      </c>
      <c r="M62" s="871">
        <v>506</v>
      </c>
      <c r="N62" s="871">
        <v>446</v>
      </c>
      <c r="O62" s="1425">
        <v>478</v>
      </c>
      <c r="P62" s="871">
        <v>453.51900000000001</v>
      </c>
      <c r="Q62" s="1101">
        <v>455.00200000000001</v>
      </c>
      <c r="R62" s="1101">
        <v>417.19200000000001</v>
      </c>
      <c r="S62" s="1425">
        <v>461.85700000000003</v>
      </c>
      <c r="T62" s="1101">
        <v>480.64300000000003</v>
      </c>
      <c r="U62" s="1101">
        <v>483.95400000000001</v>
      </c>
      <c r="V62" s="1101">
        <v>437.54599999999999</v>
      </c>
      <c r="W62" s="1425">
        <v>430.79499999999996</v>
      </c>
      <c r="X62" s="1101">
        <v>409.4</v>
      </c>
      <c r="Y62" s="1101">
        <v>457.01900000000001</v>
      </c>
      <c r="Z62" s="1776">
        <v>369.46699999999998</v>
      </c>
      <c r="AA62" s="1486">
        <v>347.32000000000005</v>
      </c>
      <c r="AB62" s="1513">
        <v>313.13</v>
      </c>
      <c r="AC62" s="1513">
        <v>309.73899999999998</v>
      </c>
      <c r="AD62" s="1513">
        <v>310.22000000000003</v>
      </c>
      <c r="AE62" s="1486">
        <v>339.59800000000001</v>
      </c>
      <c r="AF62" s="1513">
        <v>311.39100000000002</v>
      </c>
      <c r="AG62" s="1513">
        <v>323.02299999999997</v>
      </c>
      <c r="AH62" s="1513">
        <v>409.73</v>
      </c>
      <c r="AI62" s="1486">
        <v>284.94300000000004</v>
      </c>
      <c r="AJ62" s="1513">
        <v>387.43200000000002</v>
      </c>
      <c r="AK62" s="1513">
        <v>480.37400000000002</v>
      </c>
      <c r="AL62" s="1621">
        <v>444.48599999999999</v>
      </c>
      <c r="AM62" s="859">
        <v>-7.4999999999999956E-2</v>
      </c>
      <c r="AN62" s="859">
        <v>8.2926829268292757E-2</v>
      </c>
    </row>
    <row r="63" spans="1:40" ht="15.05" customHeight="1">
      <c r="A63" s="683"/>
      <c r="B63" s="703"/>
      <c r="C63" s="694"/>
      <c r="D63" s="317"/>
      <c r="E63" s="714"/>
      <c r="F63" s="715" t="s">
        <v>7</v>
      </c>
      <c r="G63" s="716"/>
      <c r="H63" s="717"/>
      <c r="I63" s="717"/>
      <c r="J63" s="717"/>
      <c r="K63" s="717"/>
      <c r="L63" s="872">
        <v>8.1151431633746749E-3</v>
      </c>
      <c r="M63" s="872">
        <v>6.3916327716443929E-3</v>
      </c>
      <c r="N63" s="872">
        <v>5.5423004274778804E-3</v>
      </c>
      <c r="O63" s="1426">
        <v>5.8792418483942779E-3</v>
      </c>
      <c r="P63" s="872">
        <v>5.4408616908122034E-3</v>
      </c>
      <c r="Q63" s="1205">
        <v>5.2817731152475971E-3</v>
      </c>
      <c r="R63" s="1205">
        <v>4.6928082470644892E-3</v>
      </c>
      <c r="S63" s="1426">
        <v>5.2779926356062721E-3</v>
      </c>
      <c r="T63" s="1205">
        <v>5.3603469759133963E-3</v>
      </c>
      <c r="U63" s="1205">
        <v>5.2007847956466327E-3</v>
      </c>
      <c r="V63" s="1205">
        <v>4.6659673250267581E-3</v>
      </c>
      <c r="W63" s="1426">
        <v>4.49563446703113E-3</v>
      </c>
      <c r="X63" s="1205">
        <v>4.083966062940301E-3</v>
      </c>
      <c r="Y63" s="1205">
        <v>4.3926105061089012E-3</v>
      </c>
      <c r="Z63" s="1205">
        <v>3.3958144241419612E-3</v>
      </c>
      <c r="AA63" s="1420">
        <v>3.1464764319747238E-3</v>
      </c>
      <c r="AB63" s="1077">
        <v>2.7710531923363746E-3</v>
      </c>
      <c r="AC63" s="1077">
        <v>2.6513382402052407E-3</v>
      </c>
      <c r="AD63" s="1077">
        <v>2.58458287401E-3</v>
      </c>
      <c r="AE63" s="1420">
        <v>2.8057205608304908E-3</v>
      </c>
      <c r="AF63" s="1077">
        <v>2.6308125719977644E-3</v>
      </c>
      <c r="AG63" s="1077">
        <v>2.6980866189686157E-3</v>
      </c>
      <c r="AH63" s="1077">
        <v>3.3156015719769333E-3</v>
      </c>
      <c r="AI63" s="1420">
        <v>2.2752578692259522E-3</v>
      </c>
      <c r="AJ63" s="1077">
        <v>3.0514477915990139E-3</v>
      </c>
      <c r="AK63" s="1077">
        <v>3.6744211398778378E-3</v>
      </c>
      <c r="AL63" s="1622">
        <v>3.267863720276759E-3</v>
      </c>
      <c r="AM63" s="1838" t="s">
        <v>1605</v>
      </c>
      <c r="AN63" s="1838" t="s">
        <v>1550</v>
      </c>
    </row>
    <row r="64" spans="1:40" ht="15.05" customHeight="1">
      <c r="A64" s="706"/>
      <c r="B64" s="703"/>
      <c r="C64" s="694"/>
      <c r="D64" s="317"/>
      <c r="E64" s="714"/>
      <c r="F64" s="868" t="s">
        <v>1154</v>
      </c>
      <c r="G64" s="869"/>
      <c r="H64" s="870"/>
      <c r="I64" s="870"/>
      <c r="J64" s="870"/>
      <c r="K64" s="870"/>
      <c r="L64" s="871">
        <v>1159</v>
      </c>
      <c r="M64" s="871">
        <v>1135</v>
      </c>
      <c r="N64" s="871">
        <v>1060</v>
      </c>
      <c r="O64" s="1425">
        <v>987</v>
      </c>
      <c r="P64" s="871">
        <v>934.601</v>
      </c>
      <c r="Q64" s="1101">
        <v>959.90600000000006</v>
      </c>
      <c r="R64" s="1101">
        <v>943.76200000000006</v>
      </c>
      <c r="S64" s="1425">
        <v>946.19299999999998</v>
      </c>
      <c r="T64" s="1101">
        <v>990.17000000000007</v>
      </c>
      <c r="U64" s="1101">
        <v>1084.9579999999999</v>
      </c>
      <c r="V64" s="1101">
        <v>1063.729</v>
      </c>
      <c r="W64" s="1425">
        <v>941.19799999999998</v>
      </c>
      <c r="X64" s="1101">
        <v>869.67400000000009</v>
      </c>
      <c r="Y64" s="1101">
        <v>1073.03</v>
      </c>
      <c r="Z64" s="1776">
        <v>968.024</v>
      </c>
      <c r="AA64" s="1486">
        <v>882.73</v>
      </c>
      <c r="AB64" s="1513">
        <v>829.14300000000003</v>
      </c>
      <c r="AC64" s="1513">
        <v>1012.1850000000002</v>
      </c>
      <c r="AD64" s="1513">
        <v>1012.961</v>
      </c>
      <c r="AE64" s="1486">
        <v>962.00199999999995</v>
      </c>
      <c r="AF64" s="1513">
        <v>998.32800000000009</v>
      </c>
      <c r="AG64" s="1513">
        <v>1220.4580000000001</v>
      </c>
      <c r="AH64" s="1513">
        <v>1363.8150000000001</v>
      </c>
      <c r="AI64" s="1486">
        <v>1129.1100000000001</v>
      </c>
      <c r="AJ64" s="1513">
        <v>1199.1990000000001</v>
      </c>
      <c r="AK64" s="1513">
        <v>1424.8690000000001</v>
      </c>
      <c r="AL64" s="1621">
        <v>1551.2779999999998</v>
      </c>
      <c r="AM64" s="859">
        <v>8.8421052631578956E-2</v>
      </c>
      <c r="AN64" s="859">
        <v>0.13709677419354849</v>
      </c>
    </row>
    <row r="65" spans="1:40" ht="15.05" customHeight="1">
      <c r="A65" s="706"/>
      <c r="B65" s="703"/>
      <c r="C65" s="694"/>
      <c r="D65" s="318"/>
      <c r="E65" s="714"/>
      <c r="F65" s="715" t="s">
        <v>1155</v>
      </c>
      <c r="G65" s="716"/>
      <c r="H65" s="717"/>
      <c r="I65" s="717"/>
      <c r="J65" s="717"/>
      <c r="K65" s="717"/>
      <c r="L65" s="872">
        <v>1.4788444852753534E-2</v>
      </c>
      <c r="M65" s="872">
        <v>1.433696283758179E-2</v>
      </c>
      <c r="N65" s="872">
        <v>1.3172283527189582E-2</v>
      </c>
      <c r="O65" s="1426">
        <v>1.2139773440094462E-2</v>
      </c>
      <c r="P65" s="872">
        <v>1.121239634303034E-2</v>
      </c>
      <c r="Q65" s="1205">
        <v>1.1142820699612003E-2</v>
      </c>
      <c r="R65" s="1205">
        <v>1.0615961228561614E-2</v>
      </c>
      <c r="S65" s="1426">
        <v>1.0812869970276959E-2</v>
      </c>
      <c r="T65" s="1205">
        <v>1.1042821314655926E-2</v>
      </c>
      <c r="U65" s="1205">
        <v>1.1659440918589739E-2</v>
      </c>
      <c r="V65" s="1205">
        <v>1.13435496077747E-2</v>
      </c>
      <c r="W65" s="1426">
        <v>9.8220317531558313E-3</v>
      </c>
      <c r="X65" s="1205">
        <v>8.6754252609221889E-3</v>
      </c>
      <c r="Y65" s="1205">
        <v>1.03133630141636E-2</v>
      </c>
      <c r="Z65" s="1205">
        <v>8.8972218415057317E-3</v>
      </c>
      <c r="AA65" s="1420">
        <v>7.996916793726383E-3</v>
      </c>
      <c r="AB65" s="1077">
        <v>7.3375254911805278E-3</v>
      </c>
      <c r="AC65" s="1077">
        <v>8.6642134076178393E-3</v>
      </c>
      <c r="AD65" s="1077">
        <v>8.4394354091936151E-3</v>
      </c>
      <c r="AE65" s="1420">
        <v>7.9479525526064757E-3</v>
      </c>
      <c r="AF65" s="1077">
        <v>8.4344565301417967E-3</v>
      </c>
      <c r="AG65" s="1077">
        <v>1.0194015283163115E-2</v>
      </c>
      <c r="AH65" s="1077">
        <v>1.1036212036916314E-2</v>
      </c>
      <c r="AI65" s="1420">
        <v>9.0158958553876213E-3</v>
      </c>
      <c r="AJ65" s="1077">
        <v>9.44499458030763E-3</v>
      </c>
      <c r="AK65" s="1077">
        <v>1.0898942855268177E-2</v>
      </c>
      <c r="AL65" s="1622">
        <v>1.1405005098616132E-2</v>
      </c>
      <c r="AM65" s="1838" t="s">
        <v>1606</v>
      </c>
      <c r="AN65" s="1838" t="s">
        <v>1607</v>
      </c>
    </row>
    <row r="66" spans="1:40" ht="15.05" customHeight="1">
      <c r="A66" s="707"/>
      <c r="B66" s="703"/>
      <c r="C66" s="718"/>
      <c r="D66" s="317"/>
      <c r="E66" s="692"/>
      <c r="F66" s="699" t="s">
        <v>1492</v>
      </c>
      <c r="G66" s="692"/>
      <c r="H66" s="375"/>
      <c r="I66" s="375"/>
      <c r="J66" s="375"/>
      <c r="K66" s="375"/>
      <c r="L66" s="375"/>
      <c r="M66" s="375"/>
      <c r="N66" s="375"/>
      <c r="O66" s="375"/>
      <c r="P66" s="375"/>
      <c r="Q66" s="375"/>
      <c r="R66" s="1062"/>
      <c r="S66" s="1168"/>
      <c r="T66" s="1168"/>
      <c r="U66" s="1168"/>
      <c r="V66" s="1168"/>
      <c r="W66" s="1168"/>
      <c r="X66" s="1168"/>
      <c r="Y66" s="1168"/>
      <c r="Z66" s="1168"/>
      <c r="AA66" s="1168"/>
      <c r="AB66" s="1168"/>
      <c r="AC66" s="1168"/>
      <c r="AD66" s="1168"/>
      <c r="AE66" s="1168"/>
      <c r="AF66" s="1168"/>
      <c r="AG66" s="1168"/>
      <c r="AH66" s="1168"/>
      <c r="AI66" s="1168"/>
      <c r="AJ66" s="1168"/>
      <c r="AK66" s="1168"/>
      <c r="AL66" s="1168"/>
      <c r="AM66" s="681"/>
      <c r="AN66" s="681"/>
    </row>
    <row r="67" spans="1:40" ht="15.05" customHeight="1">
      <c r="A67" s="707"/>
      <c r="B67" s="703"/>
      <c r="C67" s="718"/>
      <c r="D67" s="317"/>
      <c r="F67" s="691"/>
      <c r="G67" s="691"/>
      <c r="H67" s="719"/>
      <c r="I67" s="719"/>
      <c r="J67" s="719"/>
      <c r="K67" s="719"/>
      <c r="L67" s="719"/>
      <c r="M67" s="719"/>
      <c r="N67" s="719"/>
      <c r="O67" s="719"/>
      <c r="P67" s="719"/>
      <c r="Q67" s="719"/>
      <c r="R67" s="1095"/>
      <c r="S67" s="1095"/>
      <c r="T67" s="1095"/>
      <c r="U67" s="1095"/>
      <c r="V67" s="1095"/>
      <c r="W67" s="1095"/>
      <c r="X67" s="1095"/>
      <c r="Y67" s="1095"/>
      <c r="Z67" s="1095"/>
      <c r="AA67" s="1095"/>
      <c r="AB67" s="1095"/>
      <c r="AC67" s="1095"/>
      <c r="AD67" s="1095"/>
      <c r="AE67" s="1095"/>
      <c r="AF67" s="1095"/>
      <c r="AG67" s="1095"/>
      <c r="AH67" s="1095"/>
      <c r="AI67" s="1095"/>
      <c r="AJ67" s="1095"/>
      <c r="AK67" s="1095"/>
      <c r="AL67" s="1095"/>
      <c r="AM67" s="719"/>
      <c r="AN67" s="720"/>
    </row>
    <row r="68" spans="1:40" ht="15.05" customHeight="1">
      <c r="A68" s="707"/>
      <c r="B68" s="703"/>
      <c r="C68" s="718"/>
      <c r="D68" s="317"/>
      <c r="E68" s="691"/>
      <c r="F68" s="714"/>
      <c r="G68" s="691"/>
      <c r="H68" s="375"/>
      <c r="I68" s="375"/>
      <c r="J68" s="375"/>
      <c r="K68" s="375"/>
      <c r="L68" s="375"/>
      <c r="M68" s="375"/>
      <c r="N68" s="375"/>
      <c r="O68" s="375"/>
      <c r="P68" s="375"/>
      <c r="Q68" s="375"/>
      <c r="R68" s="1062"/>
      <c r="S68" s="1168"/>
      <c r="T68" s="1168"/>
      <c r="U68" s="1168"/>
      <c r="V68" s="1168"/>
      <c r="W68" s="1168"/>
      <c r="X68" s="1168"/>
      <c r="Y68" s="1168"/>
      <c r="Z68" s="1168"/>
      <c r="AA68" s="1168"/>
      <c r="AB68" s="1168"/>
      <c r="AC68" s="1168"/>
      <c r="AD68" s="1168"/>
      <c r="AE68" s="1168"/>
      <c r="AF68" s="1168"/>
      <c r="AG68" s="1168"/>
      <c r="AH68" s="1168"/>
      <c r="AI68" s="1168"/>
      <c r="AJ68" s="1168"/>
      <c r="AK68" s="1168"/>
      <c r="AL68" s="1168"/>
      <c r="AM68" s="681"/>
      <c r="AN68" s="681"/>
    </row>
    <row r="69" spans="1:40" ht="15.05" customHeight="1">
      <c r="A69" s="707"/>
      <c r="B69" s="703"/>
      <c r="C69" s="718"/>
      <c r="D69" s="317"/>
      <c r="E69" s="691"/>
      <c r="F69" s="691"/>
      <c r="G69" s="691"/>
      <c r="H69" s="375"/>
      <c r="I69" s="375"/>
      <c r="J69" s="375"/>
      <c r="K69" s="375"/>
      <c r="L69" s="375"/>
      <c r="M69" s="375"/>
      <c r="N69" s="375"/>
      <c r="O69" s="375"/>
      <c r="P69" s="375"/>
      <c r="Q69" s="375"/>
      <c r="R69" s="1062"/>
      <c r="S69" s="1168"/>
      <c r="T69" s="1168"/>
      <c r="U69" s="1168"/>
      <c r="V69" s="1168"/>
      <c r="W69" s="1168"/>
      <c r="X69" s="1168"/>
      <c r="Y69" s="1168"/>
      <c r="Z69" s="1168"/>
      <c r="AA69" s="1168"/>
      <c r="AB69" s="1168"/>
      <c r="AC69" s="1168"/>
      <c r="AD69" s="1168"/>
      <c r="AE69" s="1168"/>
      <c r="AF69" s="1168"/>
      <c r="AG69" s="1168"/>
      <c r="AH69" s="1168"/>
      <c r="AI69" s="1168"/>
      <c r="AJ69" s="1168"/>
      <c r="AK69" s="1168"/>
      <c r="AL69" s="1168"/>
      <c r="AM69" s="681"/>
      <c r="AN69" s="681"/>
    </row>
    <row r="70" spans="1:40" ht="15.05" customHeight="1">
      <c r="A70" s="707"/>
      <c r="B70" s="703"/>
      <c r="C70" s="718"/>
      <c r="D70" s="317"/>
      <c r="E70" s="691"/>
      <c r="F70" s="691"/>
      <c r="G70" s="691"/>
      <c r="H70" s="375"/>
      <c r="I70" s="375"/>
      <c r="J70" s="375"/>
      <c r="K70" s="375"/>
      <c r="L70" s="375"/>
      <c r="M70" s="375"/>
      <c r="N70" s="375"/>
      <c r="O70" s="375"/>
      <c r="P70" s="375"/>
      <c r="Q70" s="375"/>
      <c r="R70" s="1062"/>
      <c r="S70" s="1168"/>
      <c r="T70" s="1168"/>
      <c r="U70" s="1168"/>
      <c r="V70" s="1168"/>
      <c r="W70" s="1168"/>
      <c r="X70" s="1168"/>
      <c r="Y70" s="1168"/>
      <c r="Z70" s="1168"/>
      <c r="AA70" s="1168"/>
      <c r="AB70" s="1168"/>
      <c r="AC70" s="1168"/>
      <c r="AD70" s="1168"/>
      <c r="AE70" s="1168"/>
      <c r="AF70" s="1168"/>
      <c r="AG70" s="1168"/>
      <c r="AH70" s="1168"/>
      <c r="AI70" s="1168"/>
      <c r="AJ70" s="1168"/>
      <c r="AK70" s="1168"/>
      <c r="AL70" s="1168"/>
      <c r="AM70" s="681"/>
      <c r="AN70" s="681"/>
    </row>
    <row r="71" spans="1:40" ht="15.05" customHeight="1">
      <c r="A71" s="707"/>
      <c r="B71" s="703"/>
      <c r="C71" s="718"/>
      <c r="D71" s="317"/>
      <c r="E71" s="691"/>
      <c r="F71" s="691"/>
      <c r="G71" s="691"/>
      <c r="H71" s="375"/>
      <c r="I71" s="375"/>
      <c r="J71" s="375"/>
      <c r="K71" s="375"/>
      <c r="L71" s="375"/>
      <c r="M71" s="375"/>
      <c r="N71" s="375"/>
      <c r="O71" s="375"/>
      <c r="P71" s="375"/>
      <c r="Q71" s="375"/>
      <c r="R71" s="1062"/>
      <c r="S71" s="1168"/>
      <c r="T71" s="1168"/>
      <c r="U71" s="1168"/>
      <c r="V71" s="1168"/>
      <c r="W71" s="1168"/>
      <c r="X71" s="1168"/>
      <c r="Y71" s="1168"/>
      <c r="Z71" s="1168"/>
      <c r="AA71" s="1168"/>
      <c r="AB71" s="1168"/>
      <c r="AC71" s="1168"/>
      <c r="AD71" s="1168"/>
      <c r="AE71" s="1168"/>
      <c r="AF71" s="1168"/>
      <c r="AG71" s="1168"/>
      <c r="AH71" s="1168"/>
      <c r="AI71" s="1168"/>
      <c r="AJ71" s="1168"/>
      <c r="AK71" s="1168"/>
      <c r="AL71" s="1168"/>
      <c r="AM71" s="681"/>
      <c r="AN71" s="719">
        <v>20</v>
      </c>
    </row>
    <row r="72" spans="1:40" s="663" customFormat="1" ht="5.05" customHeight="1">
      <c r="A72" s="661"/>
      <c r="B72" s="662"/>
      <c r="D72" s="664"/>
      <c r="G72" s="665"/>
      <c r="H72" s="665"/>
      <c r="I72" s="665"/>
      <c r="J72" s="665"/>
      <c r="K72" s="665"/>
      <c r="L72" s="665"/>
      <c r="M72" s="665"/>
      <c r="N72" s="665"/>
      <c r="O72" s="665"/>
      <c r="P72" s="665"/>
      <c r="Q72" s="665"/>
      <c r="R72" s="665"/>
      <c r="S72" s="665"/>
      <c r="T72" s="665"/>
      <c r="U72" s="665"/>
      <c r="V72" s="665"/>
      <c r="W72" s="665"/>
      <c r="X72" s="665"/>
      <c r="Y72" s="665"/>
      <c r="Z72" s="665"/>
      <c r="AA72" s="665"/>
      <c r="AB72" s="665"/>
      <c r="AC72" s="665"/>
      <c r="AD72" s="665"/>
      <c r="AE72" s="665"/>
      <c r="AF72" s="665"/>
      <c r="AG72" s="665"/>
      <c r="AH72" s="665"/>
      <c r="AI72" s="665"/>
      <c r="AJ72" s="665"/>
      <c r="AK72" s="665"/>
      <c r="AL72" s="665"/>
      <c r="AM72" s="665"/>
      <c r="AN72" s="665"/>
    </row>
    <row r="73" spans="1:40" s="669" customFormat="1" ht="20.05" customHeight="1">
      <c r="A73" s="667"/>
      <c r="B73" s="668"/>
      <c r="D73" s="670"/>
      <c r="G73" s="671"/>
      <c r="H73" s="672" t="s">
        <v>1038</v>
      </c>
      <c r="I73" s="672" t="s">
        <v>1039</v>
      </c>
      <c r="J73" s="672" t="s">
        <v>1040</v>
      </c>
      <c r="K73" s="672" t="s">
        <v>1041</v>
      </c>
      <c r="L73" s="672" t="s">
        <v>1042</v>
      </c>
      <c r="M73" s="672" t="s">
        <v>1043</v>
      </c>
      <c r="N73" s="672" t="s">
        <v>1044</v>
      </c>
      <c r="O73" s="672" t="s">
        <v>1071</v>
      </c>
      <c r="P73" s="672" t="s">
        <v>1045</v>
      </c>
      <c r="Q73" s="672" t="s">
        <v>1090</v>
      </c>
      <c r="R73" s="1086" t="s">
        <v>1168</v>
      </c>
      <c r="S73" s="1086" t="s">
        <v>1231</v>
      </c>
      <c r="T73" s="1086" t="s">
        <v>1557</v>
      </c>
      <c r="U73" s="1086" t="s">
        <v>1558</v>
      </c>
      <c r="V73" s="1086" t="s">
        <v>1559</v>
      </c>
      <c r="W73" s="1086" t="s">
        <v>1287</v>
      </c>
      <c r="X73" s="1086" t="s">
        <v>1328</v>
      </c>
      <c r="Y73" s="1086" t="s">
        <v>1397</v>
      </c>
      <c r="Z73" s="1086" t="s">
        <v>1401</v>
      </c>
      <c r="AA73" s="1086" t="s">
        <v>1407</v>
      </c>
      <c r="AB73" s="1086" t="s">
        <v>1415</v>
      </c>
      <c r="AC73" s="1086" t="s">
        <v>1421</v>
      </c>
      <c r="AD73" s="1086" t="s">
        <v>1471</v>
      </c>
      <c r="AE73" s="1086" t="s">
        <v>1501</v>
      </c>
      <c r="AF73" s="1086" t="s">
        <v>1488</v>
      </c>
      <c r="AG73" s="1086" t="s">
        <v>1489</v>
      </c>
      <c r="AH73" s="1086" t="s">
        <v>1496</v>
      </c>
      <c r="AI73" s="1086" t="s">
        <v>1561</v>
      </c>
      <c r="AJ73" s="1086" t="s">
        <v>1523</v>
      </c>
      <c r="AK73" s="1086" t="s">
        <v>1562</v>
      </c>
      <c r="AL73" s="1086" t="s">
        <v>1563</v>
      </c>
      <c r="AM73" s="673" t="s">
        <v>5</v>
      </c>
      <c r="AN73" s="673" t="s">
        <v>4</v>
      </c>
    </row>
    <row r="74" spans="1:40" ht="15.05" customHeight="1">
      <c r="A74" s="706"/>
      <c r="B74" s="703"/>
      <c r="C74" s="709"/>
      <c r="D74" s="721"/>
      <c r="E74" s="709"/>
      <c r="F74" s="709"/>
      <c r="G74" s="722"/>
      <c r="H74" s="723"/>
      <c r="I74" s="723"/>
      <c r="J74" s="723"/>
      <c r="K74" s="723"/>
      <c r="L74" s="723"/>
      <c r="M74" s="723"/>
      <c r="N74" s="723"/>
      <c r="O74" s="723"/>
      <c r="P74" s="723"/>
      <c r="Q74" s="723"/>
      <c r="R74" s="1096"/>
      <c r="S74" s="1096"/>
      <c r="T74" s="1096"/>
      <c r="U74" s="1096"/>
      <c r="V74" s="1096"/>
      <c r="W74" s="1096"/>
      <c r="X74" s="1096"/>
      <c r="Y74" s="1096"/>
      <c r="Z74" s="1096"/>
      <c r="AA74" s="1096"/>
      <c r="AB74" s="1096"/>
      <c r="AC74" s="1096"/>
      <c r="AD74" s="1096"/>
      <c r="AE74" s="1096"/>
      <c r="AF74" s="1096"/>
      <c r="AG74" s="1096"/>
      <c r="AH74" s="1096"/>
      <c r="AI74" s="1096"/>
      <c r="AJ74" s="1096"/>
      <c r="AK74" s="1096"/>
      <c r="AL74" s="1096"/>
      <c r="AM74" s="724"/>
      <c r="AN74" s="724"/>
    </row>
    <row r="75" spans="1:40" ht="15.05" customHeight="1">
      <c r="A75" s="677" t="s">
        <v>1047</v>
      </c>
      <c r="B75" s="678"/>
      <c r="C75" s="718"/>
      <c r="D75" s="317"/>
      <c r="E75" s="710" t="s">
        <v>1051</v>
      </c>
      <c r="F75" s="725"/>
      <c r="G75" s="725"/>
      <c r="H75" s="692"/>
      <c r="I75" s="692"/>
      <c r="J75" s="692"/>
      <c r="K75" s="692"/>
      <c r="L75" s="692"/>
      <c r="M75" s="692"/>
      <c r="N75" s="692"/>
      <c r="O75" s="692"/>
      <c r="P75" s="692"/>
      <c r="Q75" s="692"/>
      <c r="R75" s="1090"/>
      <c r="S75" s="1090"/>
      <c r="T75" s="1090"/>
      <c r="U75" s="1090"/>
      <c r="V75" s="1090"/>
      <c r="W75" s="1090"/>
      <c r="X75" s="1090"/>
      <c r="Y75" s="1090"/>
      <c r="Z75" s="1090"/>
      <c r="AA75" s="1090"/>
      <c r="AB75" s="1090"/>
      <c r="AC75" s="1090"/>
      <c r="AD75" s="1090"/>
      <c r="AE75" s="1090"/>
      <c r="AF75" s="1090"/>
      <c r="AG75" s="1090"/>
      <c r="AH75" s="1090"/>
      <c r="AI75" s="1090"/>
      <c r="AJ75" s="1090"/>
      <c r="AK75" s="1090"/>
      <c r="AL75" s="1090"/>
      <c r="AM75" s="692"/>
      <c r="AN75" s="682" t="s">
        <v>1048</v>
      </c>
    </row>
    <row r="76" spans="1:40" ht="15.05" customHeight="1" thickBot="1">
      <c r="A76" s="706"/>
      <c r="B76" s="703"/>
      <c r="C76" s="718"/>
      <c r="D76" s="317"/>
      <c r="E76" s="725"/>
      <c r="F76" s="726" t="s">
        <v>857</v>
      </c>
      <c r="G76" s="727"/>
      <c r="H76" s="713"/>
      <c r="I76" s="713"/>
      <c r="J76" s="713"/>
      <c r="K76" s="713"/>
      <c r="L76" s="1023">
        <v>107442</v>
      </c>
      <c r="M76" s="1023">
        <v>108082</v>
      </c>
      <c r="N76" s="1023">
        <v>109492</v>
      </c>
      <c r="O76" s="1424">
        <v>113497</v>
      </c>
      <c r="P76" s="1023">
        <v>114547.046</v>
      </c>
      <c r="Q76" s="1262">
        <v>116599.553</v>
      </c>
      <c r="R76" s="1262">
        <v>120115.28200000001</v>
      </c>
      <c r="S76" s="1480">
        <v>119834.05100000001</v>
      </c>
      <c r="T76" s="1262">
        <v>119603.568</v>
      </c>
      <c r="U76" s="1262">
        <v>122102.474</v>
      </c>
      <c r="V76" s="1262">
        <v>125747.534</v>
      </c>
      <c r="W76" s="1480">
        <v>130427.065</v>
      </c>
      <c r="X76" s="1262">
        <v>132870.78400000001</v>
      </c>
      <c r="Y76" s="1262">
        <v>133200.57</v>
      </c>
      <c r="Z76" s="1262">
        <v>135697.842</v>
      </c>
      <c r="AA76" s="1411">
        <v>138820.65700000001</v>
      </c>
      <c r="AB76" s="1141">
        <v>137623.82800000001</v>
      </c>
      <c r="AC76" s="1141">
        <v>136600.329</v>
      </c>
      <c r="AD76" s="1141">
        <v>134716.61799999999</v>
      </c>
      <c r="AE76" s="1411">
        <v>133869.997</v>
      </c>
      <c r="AF76" s="1141">
        <v>130872.326</v>
      </c>
      <c r="AG76" s="1141">
        <v>131484.12399999998</v>
      </c>
      <c r="AH76" s="1141">
        <v>132991.815</v>
      </c>
      <c r="AI76" s="1411">
        <v>136381.03</v>
      </c>
      <c r="AJ76" s="1141">
        <v>136055.55300000001</v>
      </c>
      <c r="AK76" s="1141">
        <v>136840.092</v>
      </c>
      <c r="AL76" s="1138">
        <v>145278.14000000001</v>
      </c>
      <c r="AM76" s="1837">
        <v>6.166325635779013E-2</v>
      </c>
      <c r="AN76" s="1837">
        <v>9.2381496631376292E-2</v>
      </c>
    </row>
    <row r="77" spans="1:40" ht="15.05" customHeight="1" thickTop="1">
      <c r="A77" s="688" t="s">
        <v>992</v>
      </c>
      <c r="B77" s="689"/>
      <c r="C77" s="718"/>
      <c r="D77" s="317"/>
      <c r="E77" s="725"/>
      <c r="F77" s="725"/>
      <c r="G77" s="725" t="s">
        <v>13</v>
      </c>
      <c r="H77" s="375"/>
      <c r="I77" s="375"/>
      <c r="J77" s="375"/>
      <c r="K77" s="375"/>
      <c r="L77" s="793">
        <v>106805</v>
      </c>
      <c r="M77" s="793">
        <v>107404</v>
      </c>
      <c r="N77" s="793">
        <v>108750</v>
      </c>
      <c r="O77" s="1358">
        <v>112763</v>
      </c>
      <c r="P77" s="793">
        <v>113765.607</v>
      </c>
      <c r="Q77" s="1263">
        <v>115802.012</v>
      </c>
      <c r="R77" s="1263">
        <v>119304.429</v>
      </c>
      <c r="S77" s="1481">
        <v>119043.174</v>
      </c>
      <c r="T77" s="1263">
        <v>118808.401</v>
      </c>
      <c r="U77" s="1263">
        <v>121356.94899999999</v>
      </c>
      <c r="V77" s="1263">
        <v>125028.469</v>
      </c>
      <c r="W77" s="1481">
        <v>129755.155</v>
      </c>
      <c r="X77" s="1263">
        <v>132228.745</v>
      </c>
      <c r="Y77" s="1263">
        <v>132584.329</v>
      </c>
      <c r="Z77" s="1263">
        <v>135101.546</v>
      </c>
      <c r="AA77" s="1364">
        <v>138248.76699999999</v>
      </c>
      <c r="AB77" s="1136">
        <v>137042.35</v>
      </c>
      <c r="AC77" s="1136">
        <v>136008.54199999999</v>
      </c>
      <c r="AD77" s="1136">
        <v>134100.57800000001</v>
      </c>
      <c r="AE77" s="1364">
        <v>133217.745</v>
      </c>
      <c r="AF77" s="1136">
        <v>130164.24</v>
      </c>
      <c r="AG77" s="1136">
        <v>130750.08199999999</v>
      </c>
      <c r="AH77" s="1136">
        <v>132247.91800000001</v>
      </c>
      <c r="AI77" s="1364">
        <v>135650.019</v>
      </c>
      <c r="AJ77" s="1136">
        <v>135361.94200000001</v>
      </c>
      <c r="AK77" s="1136">
        <v>136111.07399999999</v>
      </c>
      <c r="AL77" s="1134">
        <v>144535.81200000001</v>
      </c>
      <c r="AM77" s="861">
        <v>6.1898009712660906E-2</v>
      </c>
      <c r="AN77" s="861">
        <v>9.2916338999455617E-2</v>
      </c>
    </row>
    <row r="78" spans="1:40" ht="15.05" customHeight="1">
      <c r="A78" s="689"/>
      <c r="B78" s="693" t="s">
        <v>993</v>
      </c>
      <c r="C78" s="656"/>
      <c r="D78" s="728"/>
      <c r="E78" s="725"/>
      <c r="F78" s="725"/>
      <c r="G78" s="725" t="s">
        <v>14</v>
      </c>
      <c r="H78" s="375"/>
      <c r="I78" s="375"/>
      <c r="J78" s="375"/>
      <c r="K78" s="375"/>
      <c r="L78" s="793">
        <v>375</v>
      </c>
      <c r="M78" s="793">
        <v>424</v>
      </c>
      <c r="N78" s="793">
        <v>462</v>
      </c>
      <c r="O78" s="1358">
        <v>455</v>
      </c>
      <c r="P78" s="793">
        <v>496.62099999999998</v>
      </c>
      <c r="Q78" s="1263">
        <v>511.34500000000003</v>
      </c>
      <c r="R78" s="1263">
        <v>524.16899999999998</v>
      </c>
      <c r="S78" s="1481">
        <v>509.87200000000001</v>
      </c>
      <c r="T78" s="1263">
        <v>507.16500000000002</v>
      </c>
      <c r="U78" s="1263">
        <v>469.70600000000002</v>
      </c>
      <c r="V78" s="1263">
        <v>476.88900000000001</v>
      </c>
      <c r="W78" s="1481">
        <v>451.404</v>
      </c>
      <c r="X78" s="1263">
        <v>432.60399999999998</v>
      </c>
      <c r="Y78" s="1263">
        <v>425.233</v>
      </c>
      <c r="Z78" s="1263">
        <v>423.63499999999999</v>
      </c>
      <c r="AA78" s="1364">
        <v>409.75</v>
      </c>
      <c r="AB78" s="1136">
        <v>417.41300000000001</v>
      </c>
      <c r="AC78" s="1136">
        <v>434.27699999999999</v>
      </c>
      <c r="AD78" s="1136">
        <v>453.36399999999998</v>
      </c>
      <c r="AE78" s="1364">
        <v>475.99700000000001</v>
      </c>
      <c r="AF78" s="1136">
        <v>505.53100000000001</v>
      </c>
      <c r="AG78" s="1136">
        <v>529.72400000000005</v>
      </c>
      <c r="AH78" s="1136">
        <v>528.524</v>
      </c>
      <c r="AI78" s="1364">
        <v>558.56799999999998</v>
      </c>
      <c r="AJ78" s="1136">
        <v>538.11099999999999</v>
      </c>
      <c r="AK78" s="1136">
        <v>546.91</v>
      </c>
      <c r="AL78" s="1134">
        <v>560.24</v>
      </c>
      <c r="AM78" s="861">
        <v>2.3765996343692919E-2</v>
      </c>
      <c r="AN78" s="861">
        <v>5.8601134215500839E-2</v>
      </c>
    </row>
    <row r="79" spans="1:40" ht="15.05" customHeight="1">
      <c r="A79" s="689"/>
      <c r="B79" s="693" t="s">
        <v>994</v>
      </c>
      <c r="C79" s="709"/>
      <c r="D79" s="729"/>
      <c r="E79" s="725"/>
      <c r="F79" s="725"/>
      <c r="G79" s="725" t="s">
        <v>15</v>
      </c>
      <c r="H79" s="375"/>
      <c r="I79" s="375"/>
      <c r="J79" s="375"/>
      <c r="K79" s="375"/>
      <c r="L79" s="793">
        <v>163</v>
      </c>
      <c r="M79" s="793">
        <v>170</v>
      </c>
      <c r="N79" s="793">
        <v>180</v>
      </c>
      <c r="O79" s="1358">
        <v>184</v>
      </c>
      <c r="P79" s="793">
        <v>193.68799999999999</v>
      </c>
      <c r="Q79" s="1263">
        <v>185.91800000000001</v>
      </c>
      <c r="R79" s="1263">
        <v>193.607</v>
      </c>
      <c r="S79" s="1481">
        <v>185.834</v>
      </c>
      <c r="T79" s="1263">
        <v>190.084</v>
      </c>
      <c r="U79" s="1263">
        <v>199.94300000000001</v>
      </c>
      <c r="V79" s="1263">
        <v>174.16300000000001</v>
      </c>
      <c r="W79" s="1481">
        <v>156.89500000000001</v>
      </c>
      <c r="X79" s="1263">
        <v>149.559</v>
      </c>
      <c r="Y79" s="1263">
        <v>133.62799999999999</v>
      </c>
      <c r="Z79" s="1263">
        <v>122.193</v>
      </c>
      <c r="AA79" s="1364">
        <v>116.501</v>
      </c>
      <c r="AB79" s="1136">
        <v>116.27500000000001</v>
      </c>
      <c r="AC79" s="1136">
        <v>111.73</v>
      </c>
      <c r="AD79" s="1136">
        <v>117.19499999999999</v>
      </c>
      <c r="AE79" s="1364">
        <v>129.47</v>
      </c>
      <c r="AF79" s="1136">
        <v>154.285</v>
      </c>
      <c r="AG79" s="1136">
        <v>177.65799999999999</v>
      </c>
      <c r="AH79" s="1136">
        <v>187.67500000000001</v>
      </c>
      <c r="AI79" s="1364">
        <v>146.714</v>
      </c>
      <c r="AJ79" s="1136">
        <v>125.804</v>
      </c>
      <c r="AK79" s="1136">
        <v>148.16999999999999</v>
      </c>
      <c r="AL79" s="1134">
        <v>145.65700000000001</v>
      </c>
      <c r="AM79" s="861">
        <v>-1.3513513513513487E-2</v>
      </c>
      <c r="AN79" s="861">
        <v>-0.22340425531914898</v>
      </c>
    </row>
    <row r="80" spans="1:40" ht="15.05" customHeight="1">
      <c r="A80" s="695"/>
      <c r="B80" s="693" t="s">
        <v>995</v>
      </c>
      <c r="C80" s="718"/>
      <c r="D80" s="730"/>
      <c r="E80" s="731"/>
      <c r="F80" s="725"/>
      <c r="G80" s="725" t="s">
        <v>16</v>
      </c>
      <c r="H80" s="375"/>
      <c r="I80" s="375"/>
      <c r="J80" s="375"/>
      <c r="K80" s="375"/>
      <c r="L80" s="793">
        <v>68</v>
      </c>
      <c r="M80" s="793">
        <v>67</v>
      </c>
      <c r="N80" s="793">
        <v>79</v>
      </c>
      <c r="O80" s="1358">
        <v>74</v>
      </c>
      <c r="P80" s="793">
        <v>71.650999999999996</v>
      </c>
      <c r="Q80" s="1263">
        <v>78.537000000000006</v>
      </c>
      <c r="R80" s="1263">
        <v>68.849999999999994</v>
      </c>
      <c r="S80" s="1481">
        <v>70.397999999999996</v>
      </c>
      <c r="T80" s="1263">
        <v>71.350999999999999</v>
      </c>
      <c r="U80" s="1263">
        <v>55.222000000000001</v>
      </c>
      <c r="V80" s="1263">
        <v>46.204000000000001</v>
      </c>
      <c r="W80" s="1481">
        <v>42.548000000000002</v>
      </c>
      <c r="X80" s="1263">
        <v>38.057000000000002</v>
      </c>
      <c r="Y80" s="1263">
        <v>35.636000000000003</v>
      </c>
      <c r="Z80" s="1263">
        <v>31.19</v>
      </c>
      <c r="AA80" s="1364">
        <v>29.725000000000001</v>
      </c>
      <c r="AB80" s="1136">
        <v>31.228999999999999</v>
      </c>
      <c r="AC80" s="1136">
        <v>29.943999999999999</v>
      </c>
      <c r="AD80" s="1136">
        <v>28.751999999999999</v>
      </c>
      <c r="AE80" s="1364">
        <v>30.709</v>
      </c>
      <c r="AF80" s="1136">
        <v>34.4</v>
      </c>
      <c r="AG80" s="1136">
        <v>16.198</v>
      </c>
      <c r="AH80" s="1136">
        <v>18.213000000000001</v>
      </c>
      <c r="AI80" s="1364">
        <v>15.699</v>
      </c>
      <c r="AJ80" s="1136">
        <v>19.033999999999999</v>
      </c>
      <c r="AK80" s="1136">
        <v>22.186</v>
      </c>
      <c r="AL80" s="1134">
        <v>23.888000000000002</v>
      </c>
      <c r="AM80" s="861">
        <v>9.0909090909090828E-2</v>
      </c>
      <c r="AN80" s="861">
        <v>0.33333333333333326</v>
      </c>
    </row>
    <row r="81" spans="1:40" ht="15.05" customHeight="1">
      <c r="A81" s="695"/>
      <c r="B81" s="1882" t="s">
        <v>1466</v>
      </c>
      <c r="C81" s="718"/>
      <c r="D81" s="730"/>
      <c r="E81" s="731"/>
      <c r="F81" s="725"/>
      <c r="G81" s="725" t="s">
        <v>17</v>
      </c>
      <c r="H81" s="375"/>
      <c r="I81" s="375"/>
      <c r="J81" s="375"/>
      <c r="K81" s="375"/>
      <c r="L81" s="793">
        <v>31</v>
      </c>
      <c r="M81" s="793">
        <v>17</v>
      </c>
      <c r="N81" s="793">
        <v>22</v>
      </c>
      <c r="O81" s="1358">
        <v>21</v>
      </c>
      <c r="P81" s="793">
        <v>19.478999999999999</v>
      </c>
      <c r="Q81" s="1263">
        <v>21.741</v>
      </c>
      <c r="R81" s="1263">
        <v>24.227</v>
      </c>
      <c r="S81" s="1481">
        <v>24.773</v>
      </c>
      <c r="T81" s="1263">
        <v>26.567</v>
      </c>
      <c r="U81" s="1263">
        <v>20.654</v>
      </c>
      <c r="V81" s="1263">
        <v>21.809000000000001</v>
      </c>
      <c r="W81" s="1481">
        <v>21.062999999999999</v>
      </c>
      <c r="X81" s="1263">
        <v>21.818999999999999</v>
      </c>
      <c r="Y81" s="1263">
        <v>21.744</v>
      </c>
      <c r="Z81" s="1263">
        <v>19.277999999999999</v>
      </c>
      <c r="AA81" s="1364">
        <v>15.914</v>
      </c>
      <c r="AB81" s="1136">
        <v>16.561</v>
      </c>
      <c r="AC81" s="1136">
        <v>15.836</v>
      </c>
      <c r="AD81" s="1136">
        <v>16.728999999999999</v>
      </c>
      <c r="AE81" s="1364">
        <v>16.076000000000001</v>
      </c>
      <c r="AF81" s="1136">
        <v>13.87</v>
      </c>
      <c r="AG81" s="1136">
        <v>10.462</v>
      </c>
      <c r="AH81" s="1136">
        <v>9.4849999999999994</v>
      </c>
      <c r="AI81" s="1364">
        <v>10.029999999999999</v>
      </c>
      <c r="AJ81" s="1136">
        <v>10.662000000000001</v>
      </c>
      <c r="AK81" s="1136">
        <v>11.752000000000001</v>
      </c>
      <c r="AL81" s="1134">
        <v>12.542999999999999</v>
      </c>
      <c r="AM81" s="861">
        <v>8.3333333333333259E-2</v>
      </c>
      <c r="AN81" s="861">
        <v>0.44444444444444442</v>
      </c>
    </row>
    <row r="82" spans="1:40" ht="15.05" customHeight="1">
      <c r="A82" s="695"/>
      <c r="B82" s="693" t="s">
        <v>997</v>
      </c>
      <c r="C82" s="732"/>
      <c r="D82" s="317"/>
      <c r="E82" s="731"/>
      <c r="F82" s="868" t="s">
        <v>1493</v>
      </c>
      <c r="G82" s="874"/>
      <c r="H82" s="870"/>
      <c r="I82" s="870"/>
      <c r="J82" s="870"/>
      <c r="K82" s="870"/>
      <c r="L82" s="871">
        <v>262</v>
      </c>
      <c r="M82" s="871">
        <v>254</v>
      </c>
      <c r="N82" s="871">
        <v>281</v>
      </c>
      <c r="O82" s="1425">
        <v>279</v>
      </c>
      <c r="P82" s="871">
        <v>284.81799999999998</v>
      </c>
      <c r="Q82" s="1101">
        <v>286.19600000000003</v>
      </c>
      <c r="R82" s="1101">
        <v>286.68399999999997</v>
      </c>
      <c r="S82" s="1425">
        <v>281.005</v>
      </c>
      <c r="T82" s="1101">
        <v>288.00200000000001</v>
      </c>
      <c r="U82" s="1101">
        <v>275.81900000000002</v>
      </c>
      <c r="V82" s="1101">
        <v>242.17600000000002</v>
      </c>
      <c r="W82" s="1425">
        <v>220.506</v>
      </c>
      <c r="X82" s="1101">
        <v>209.43499999999997</v>
      </c>
      <c r="Y82" s="1101">
        <v>191.00799999999998</v>
      </c>
      <c r="Z82" s="1776">
        <v>172.661</v>
      </c>
      <c r="AA82" s="1486">
        <v>162.13999999999999</v>
      </c>
      <c r="AB82" s="1513">
        <v>164.06500000000003</v>
      </c>
      <c r="AC82" s="1513">
        <v>157.51000000000002</v>
      </c>
      <c r="AD82" s="1513">
        <v>162.67599999999999</v>
      </c>
      <c r="AE82" s="1486">
        <v>176.255</v>
      </c>
      <c r="AF82" s="1513">
        <v>202.55500000000001</v>
      </c>
      <c r="AG82" s="1513">
        <v>204.31799999999998</v>
      </c>
      <c r="AH82" s="1513">
        <v>215.37299999999999</v>
      </c>
      <c r="AI82" s="1486">
        <v>172.44300000000001</v>
      </c>
      <c r="AJ82" s="1513">
        <v>155.5</v>
      </c>
      <c r="AK82" s="1513">
        <v>182.108</v>
      </c>
      <c r="AL82" s="1621">
        <v>182.08800000000002</v>
      </c>
      <c r="AM82" s="859">
        <v>0</v>
      </c>
      <c r="AN82" s="859">
        <v>-0.15348837209302324</v>
      </c>
    </row>
    <row r="83" spans="1:40" ht="15.05" customHeight="1">
      <c r="A83" s="695"/>
      <c r="B83" s="693" t="s">
        <v>998</v>
      </c>
      <c r="C83" s="732"/>
      <c r="D83" s="317"/>
      <c r="E83" s="731"/>
      <c r="F83" s="733" t="s">
        <v>7</v>
      </c>
      <c r="G83" s="734"/>
      <c r="H83" s="717"/>
      <c r="I83" s="717"/>
      <c r="J83" s="717"/>
      <c r="K83" s="717"/>
      <c r="L83" s="872">
        <v>2.4385249716125908E-3</v>
      </c>
      <c r="M83" s="872">
        <v>2.3500675413112267E-3</v>
      </c>
      <c r="N83" s="872">
        <v>2.5663975450261208E-3</v>
      </c>
      <c r="O83" s="1426">
        <v>2.4582147545750108E-3</v>
      </c>
      <c r="P83" s="872">
        <v>2.4864718030354095E-3</v>
      </c>
      <c r="Q83" s="1205">
        <v>2.4545205589252992E-3</v>
      </c>
      <c r="R83" s="1205">
        <v>2.3867404315797217E-3</v>
      </c>
      <c r="S83" s="1426">
        <v>2.3449511858695321E-3</v>
      </c>
      <c r="T83" s="1205">
        <v>2.4079716417824593E-3</v>
      </c>
      <c r="U83" s="1205">
        <v>2.258914098661097E-3</v>
      </c>
      <c r="V83" s="1205">
        <v>1.9258906500703229E-3</v>
      </c>
      <c r="W83" s="1426">
        <v>1.6906460327080119E-3</v>
      </c>
      <c r="X83" s="1205">
        <v>1.576230633214296E-3</v>
      </c>
      <c r="Y83" s="1205">
        <v>1.4339878575594682E-3</v>
      </c>
      <c r="Z83" s="1205">
        <v>1.2723931158757852E-3</v>
      </c>
      <c r="AA83" s="1420">
        <v>1.1679817939487204E-3</v>
      </c>
      <c r="AB83" s="1077">
        <v>1.192126409970227E-3</v>
      </c>
      <c r="AC83" s="1077">
        <v>1.1530718934066404E-3</v>
      </c>
      <c r="AD83" s="1077">
        <v>1.2075421905261903E-3</v>
      </c>
      <c r="AE83" s="1420">
        <v>1.3166131616481622E-3</v>
      </c>
      <c r="AF83" s="1077">
        <v>1.5477298080573581E-3</v>
      </c>
      <c r="AG83" s="1077">
        <v>1.5539366562612534E-3</v>
      </c>
      <c r="AH83" s="1077">
        <v>1.619444857794691E-3</v>
      </c>
      <c r="AI83" s="1420">
        <v>1.2644207189225658E-3</v>
      </c>
      <c r="AJ83" s="1077">
        <v>1.1429154971719529E-3</v>
      </c>
      <c r="AK83" s="1077">
        <v>1.3308088100379236E-3</v>
      </c>
      <c r="AL83" s="1622">
        <v>1.2533750776269575E-3</v>
      </c>
      <c r="AM83" s="1838" t="s">
        <v>1550</v>
      </c>
      <c r="AN83" s="1838" t="s">
        <v>1608</v>
      </c>
    </row>
    <row r="84" spans="1:40" ht="15.05" customHeight="1">
      <c r="A84" s="695"/>
      <c r="B84" s="693" t="s">
        <v>999</v>
      </c>
      <c r="C84" s="732"/>
      <c r="D84" s="317"/>
      <c r="E84" s="731"/>
      <c r="F84" s="873" t="s">
        <v>1153</v>
      </c>
      <c r="G84" s="874"/>
      <c r="H84" s="870"/>
      <c r="I84" s="870"/>
      <c r="J84" s="870"/>
      <c r="K84" s="870"/>
      <c r="L84" s="871">
        <v>637</v>
      </c>
      <c r="M84" s="871">
        <v>678</v>
      </c>
      <c r="N84" s="871">
        <v>743</v>
      </c>
      <c r="O84" s="1425">
        <v>734</v>
      </c>
      <c r="P84" s="871">
        <v>781.43899999999996</v>
      </c>
      <c r="Q84" s="1101">
        <v>797.54100000000005</v>
      </c>
      <c r="R84" s="1101">
        <v>810.85299999999995</v>
      </c>
      <c r="S84" s="1425">
        <v>790.87700000000007</v>
      </c>
      <c r="T84" s="1101">
        <v>795.16700000000003</v>
      </c>
      <c r="U84" s="1101">
        <v>745.52499999999998</v>
      </c>
      <c r="V84" s="1101">
        <v>719.06499999999994</v>
      </c>
      <c r="W84" s="1425">
        <v>671.91</v>
      </c>
      <c r="X84" s="1101">
        <v>642.03899999999999</v>
      </c>
      <c r="Y84" s="1101">
        <v>616.24099999999999</v>
      </c>
      <c r="Z84" s="1776">
        <v>596.29600000000005</v>
      </c>
      <c r="AA84" s="1486">
        <v>571.89</v>
      </c>
      <c r="AB84" s="1513">
        <v>581.47800000000007</v>
      </c>
      <c r="AC84" s="1513">
        <v>591.78699999999992</v>
      </c>
      <c r="AD84" s="1513">
        <v>616.04</v>
      </c>
      <c r="AE84" s="1486">
        <v>652.25199999999995</v>
      </c>
      <c r="AF84" s="1513">
        <v>708.08600000000001</v>
      </c>
      <c r="AG84" s="1513">
        <v>734.04200000000003</v>
      </c>
      <c r="AH84" s="1513">
        <v>743.89700000000005</v>
      </c>
      <c r="AI84" s="1486">
        <v>731.01099999999997</v>
      </c>
      <c r="AJ84" s="1513">
        <v>693.61099999999999</v>
      </c>
      <c r="AK84" s="1513">
        <v>729.01800000000003</v>
      </c>
      <c r="AL84" s="1621">
        <v>742.32799999999997</v>
      </c>
      <c r="AM84" s="859">
        <v>1.7832647462277196E-2</v>
      </c>
      <c r="AN84" s="859">
        <v>-2.6881720430107503E-3</v>
      </c>
    </row>
    <row r="85" spans="1:40" ht="15.05" customHeight="1">
      <c r="A85" s="695"/>
      <c r="B85" s="693" t="s">
        <v>1000</v>
      </c>
      <c r="C85" s="694"/>
      <c r="D85" s="317"/>
      <c r="E85" s="692"/>
      <c r="F85" s="733" t="s">
        <v>1119</v>
      </c>
      <c r="G85" s="734"/>
      <c r="H85" s="717"/>
      <c r="I85" s="717"/>
      <c r="J85" s="717"/>
      <c r="K85" s="717"/>
      <c r="L85" s="872">
        <v>5.9287801790733601E-3</v>
      </c>
      <c r="M85" s="872">
        <v>6.2730149331063452E-3</v>
      </c>
      <c r="N85" s="872">
        <v>6.7858839001936214E-3</v>
      </c>
      <c r="O85" s="1426">
        <v>6.4671312898138275E-3</v>
      </c>
      <c r="P85" s="872">
        <v>6.8219917255657554E-3</v>
      </c>
      <c r="Q85" s="1205">
        <v>6.8400004929693005E-3</v>
      </c>
      <c r="R85" s="1205">
        <v>6.7506231222102106E-3</v>
      </c>
      <c r="S85" s="1426">
        <v>6.5997685415808902E-3</v>
      </c>
      <c r="T85" s="1205">
        <v>6.6483551728155803E-3</v>
      </c>
      <c r="U85" s="1205">
        <v>6.1057321410211557E-3</v>
      </c>
      <c r="V85" s="1205">
        <v>5.7183228738306707E-3</v>
      </c>
      <c r="W85" s="1426">
        <v>5.1516148124624286E-3</v>
      </c>
      <c r="X85" s="1205">
        <v>4.8320554803078447E-3</v>
      </c>
      <c r="Y85" s="1205">
        <v>4.6264141362157831E-3</v>
      </c>
      <c r="Z85" s="1205">
        <v>4.3942924309732208E-3</v>
      </c>
      <c r="AA85" s="1420">
        <v>4.1196318498910433E-3</v>
      </c>
      <c r="AB85" s="1077">
        <v>4.2251258989831324E-3</v>
      </c>
      <c r="AC85" s="1077">
        <v>4.3322516448697571E-3</v>
      </c>
      <c r="AD85" s="1077">
        <v>4.5728582645980622E-3</v>
      </c>
      <c r="AE85" s="1420">
        <v>4.8722791859030215E-3</v>
      </c>
      <c r="AF85" s="1077">
        <v>5.4105097818770336E-3</v>
      </c>
      <c r="AG85" s="1077">
        <v>5.5827424457723894E-3</v>
      </c>
      <c r="AH85" s="1077">
        <v>5.5935524479804686E-3</v>
      </c>
      <c r="AI85" s="1420">
        <v>5.3600636393492549E-3</v>
      </c>
      <c r="AJ85" s="1077">
        <v>5.0979984624368833E-3</v>
      </c>
      <c r="AK85" s="1077">
        <v>5.3275176108475578E-3</v>
      </c>
      <c r="AL85" s="1622">
        <v>5.109701982693335E-3</v>
      </c>
      <c r="AM85" s="1838" t="s">
        <v>1556</v>
      </c>
      <c r="AN85" s="1838" t="s">
        <v>1609</v>
      </c>
    </row>
    <row r="86" spans="1:40" ht="15.05" customHeight="1">
      <c r="A86" s="695"/>
      <c r="B86" s="693" t="s">
        <v>1001</v>
      </c>
      <c r="C86" s="685"/>
      <c r="D86" s="317"/>
      <c r="E86" s="692"/>
      <c r="F86" s="699" t="s">
        <v>1492</v>
      </c>
      <c r="G86" s="692"/>
      <c r="H86" s="375"/>
      <c r="I86" s="375"/>
      <c r="J86" s="375"/>
      <c r="K86" s="375"/>
      <c r="L86" s="375"/>
      <c r="M86" s="375"/>
      <c r="N86" s="375"/>
      <c r="O86" s="375"/>
      <c r="P86" s="375"/>
      <c r="Q86" s="1168"/>
      <c r="R86" s="1168"/>
      <c r="S86" s="1168"/>
      <c r="T86" s="1168"/>
      <c r="U86" s="1168"/>
      <c r="V86" s="1168"/>
      <c r="W86" s="1168"/>
      <c r="X86" s="1168"/>
      <c r="Y86" s="1168"/>
      <c r="Z86" s="1168"/>
      <c r="AA86" s="1089"/>
      <c r="AB86" s="1089"/>
      <c r="AC86" s="1089"/>
      <c r="AD86" s="1089"/>
      <c r="AE86" s="1089"/>
      <c r="AF86" s="1089"/>
      <c r="AG86" s="1089"/>
      <c r="AH86" s="1089"/>
      <c r="AI86" s="1089"/>
      <c r="AJ86" s="1089"/>
      <c r="AK86" s="1089"/>
      <c r="AL86" s="1089"/>
      <c r="AM86" s="1089"/>
      <c r="AN86" s="1089"/>
    </row>
    <row r="87" spans="1:40" ht="15.05" customHeight="1">
      <c r="A87" s="695"/>
      <c r="B87" s="693" t="s">
        <v>1002</v>
      </c>
      <c r="C87" s="685"/>
      <c r="D87" s="317"/>
      <c r="E87" s="692"/>
      <c r="F87" s="692"/>
      <c r="G87" s="692"/>
      <c r="H87" s="375"/>
      <c r="I87" s="375"/>
      <c r="J87" s="375"/>
      <c r="K87" s="375"/>
      <c r="L87" s="375"/>
      <c r="M87" s="375"/>
      <c r="N87" s="375"/>
      <c r="O87" s="375"/>
      <c r="P87" s="375"/>
      <c r="Q87" s="1168"/>
      <c r="R87" s="1168"/>
      <c r="S87" s="1168"/>
      <c r="T87" s="1168"/>
      <c r="U87" s="1168"/>
      <c r="V87" s="1168"/>
      <c r="W87" s="1168"/>
      <c r="X87" s="1168"/>
      <c r="Y87" s="1168"/>
      <c r="Z87" s="1168"/>
      <c r="AA87" s="1089"/>
      <c r="AB87" s="1089"/>
      <c r="AC87" s="1089"/>
      <c r="AD87" s="1089"/>
      <c r="AE87" s="1089"/>
      <c r="AF87" s="1089"/>
      <c r="AG87" s="1089"/>
      <c r="AH87" s="1089"/>
      <c r="AI87" s="1089"/>
      <c r="AJ87" s="1089"/>
      <c r="AK87" s="1089"/>
      <c r="AL87" s="1089"/>
      <c r="AM87" s="1089"/>
      <c r="AN87" s="1089"/>
    </row>
    <row r="88" spans="1:40" ht="15.05" customHeight="1">
      <c r="A88" s="689"/>
      <c r="B88" s="800" t="s">
        <v>1003</v>
      </c>
      <c r="C88" s="685"/>
      <c r="D88" s="317"/>
      <c r="E88" s="692"/>
      <c r="F88" s="692"/>
      <c r="G88" s="692"/>
      <c r="H88" s="375"/>
      <c r="I88" s="375"/>
      <c r="J88" s="375"/>
      <c r="K88" s="375"/>
      <c r="L88" s="375"/>
      <c r="M88" s="375"/>
      <c r="N88" s="375"/>
      <c r="O88" s="375"/>
      <c r="P88" s="375"/>
      <c r="Q88" s="1168"/>
      <c r="R88" s="1168"/>
      <c r="S88" s="1168"/>
      <c r="T88" s="1168"/>
      <c r="U88" s="1168"/>
      <c r="V88" s="1168"/>
      <c r="W88" s="1168"/>
      <c r="X88" s="1168"/>
      <c r="Y88" s="1168"/>
      <c r="Z88" s="1168"/>
      <c r="AA88" s="1089"/>
      <c r="AB88" s="1089"/>
      <c r="AC88" s="1089"/>
      <c r="AD88" s="1089"/>
      <c r="AE88" s="1089"/>
      <c r="AF88" s="1089"/>
      <c r="AG88" s="1089"/>
      <c r="AH88" s="1089"/>
      <c r="AI88" s="1089"/>
      <c r="AJ88" s="1089"/>
      <c r="AK88" s="1089"/>
      <c r="AL88" s="1089"/>
      <c r="AM88" s="1089"/>
      <c r="AN88" s="1089"/>
    </row>
    <row r="89" spans="1:40" ht="15.05" customHeight="1">
      <c r="A89" s="695"/>
      <c r="B89" s="693" t="s">
        <v>1004</v>
      </c>
      <c r="C89" s="694"/>
      <c r="D89" s="317"/>
      <c r="E89" s="710" t="s">
        <v>1052</v>
      </c>
      <c r="F89" s="725"/>
      <c r="G89" s="725"/>
      <c r="H89" s="692"/>
      <c r="I89" s="692"/>
      <c r="J89" s="692"/>
      <c r="K89" s="692"/>
      <c r="L89" s="692"/>
      <c r="M89" s="692"/>
      <c r="N89" s="692"/>
      <c r="O89" s="692"/>
      <c r="P89" s="692"/>
      <c r="Q89" s="1090"/>
      <c r="R89" s="1090"/>
      <c r="S89" s="1090"/>
      <c r="T89" s="1090"/>
      <c r="U89" s="1090"/>
      <c r="V89" s="1090"/>
      <c r="W89" s="1090"/>
      <c r="X89" s="1090"/>
      <c r="Y89" s="1090"/>
      <c r="Z89" s="1090"/>
      <c r="AA89" s="1090"/>
      <c r="AB89" s="1090"/>
      <c r="AC89" s="1090"/>
      <c r="AD89" s="1090"/>
      <c r="AE89" s="1090"/>
      <c r="AF89" s="1090"/>
      <c r="AG89" s="1090"/>
      <c r="AH89" s="1090"/>
      <c r="AI89" s="1090"/>
      <c r="AJ89" s="1090"/>
      <c r="AK89" s="1090"/>
      <c r="AL89" s="1090"/>
      <c r="AM89" s="1743"/>
      <c r="AN89" s="1743" t="s">
        <v>1048</v>
      </c>
    </row>
    <row r="90" spans="1:40" ht="15.05" customHeight="1" thickBot="1">
      <c r="A90" s="695"/>
      <c r="B90" s="693" t="s">
        <v>1005</v>
      </c>
      <c r="C90" s="685"/>
      <c r="D90" s="317"/>
      <c r="E90" s="725"/>
      <c r="F90" s="726" t="s">
        <v>857</v>
      </c>
      <c r="G90" s="727"/>
      <c r="H90" s="713"/>
      <c r="I90" s="713"/>
      <c r="J90" s="713"/>
      <c r="K90" s="713"/>
      <c r="L90" s="1023">
        <v>3045</v>
      </c>
      <c r="M90" s="1023">
        <v>3010</v>
      </c>
      <c r="N90" s="1023">
        <v>2878</v>
      </c>
      <c r="O90" s="1424">
        <v>2653</v>
      </c>
      <c r="P90" s="1023">
        <v>2665.8870000000002</v>
      </c>
      <c r="Q90" s="1262">
        <v>2566.3589999999999</v>
      </c>
      <c r="R90" s="1262">
        <v>2503.828</v>
      </c>
      <c r="S90" s="1480">
        <v>2413.8040000000001</v>
      </c>
      <c r="T90" s="1262">
        <v>2516.752</v>
      </c>
      <c r="U90" s="1262">
        <v>2473.9609999999998</v>
      </c>
      <c r="V90" s="1262">
        <v>2442.69</v>
      </c>
      <c r="W90" s="1480">
        <v>2552.7370000000001</v>
      </c>
      <c r="X90" s="1262">
        <v>2416.3850000000002</v>
      </c>
      <c r="Y90" s="1262">
        <v>2367.4670000000001</v>
      </c>
      <c r="Z90" s="1262">
        <v>2408.1439999999998</v>
      </c>
      <c r="AA90" s="1411">
        <v>2535.3519999999999</v>
      </c>
      <c r="AB90" s="1141">
        <v>2424.6959999999999</v>
      </c>
      <c r="AC90" s="1141">
        <v>3223.1689999999999</v>
      </c>
      <c r="AD90" s="1141">
        <v>3166.2109999999998</v>
      </c>
      <c r="AE90" s="1411">
        <v>3924.0540000000001</v>
      </c>
      <c r="AF90" s="1141">
        <v>3673.741</v>
      </c>
      <c r="AG90" s="1141">
        <v>3218.9560000000001</v>
      </c>
      <c r="AH90" s="1141">
        <v>2750.6680000000001</v>
      </c>
      <c r="AI90" s="1411">
        <v>3865.7049999999995</v>
      </c>
      <c r="AJ90" s="1141">
        <v>4490.0140000000001</v>
      </c>
      <c r="AK90" s="1141">
        <v>4035.7240000000002</v>
      </c>
      <c r="AL90" s="1138">
        <v>3900.2820000000002</v>
      </c>
      <c r="AM90" s="1837">
        <v>-3.3696729435084283E-2</v>
      </c>
      <c r="AN90" s="1837">
        <v>0.41766630316248632</v>
      </c>
    </row>
    <row r="91" spans="1:40" ht="15.05" customHeight="1" thickTop="1">
      <c r="A91" s="695"/>
      <c r="B91" s="693" t="s">
        <v>1006</v>
      </c>
      <c r="C91" s="685"/>
      <c r="D91" s="317"/>
      <c r="E91" s="725"/>
      <c r="F91" s="725"/>
      <c r="G91" s="725" t="s">
        <v>13</v>
      </c>
      <c r="H91" s="375"/>
      <c r="I91" s="375"/>
      <c r="J91" s="375"/>
      <c r="K91" s="375"/>
      <c r="L91" s="793">
        <v>3023</v>
      </c>
      <c r="M91" s="793">
        <v>2987</v>
      </c>
      <c r="N91" s="793">
        <v>2857</v>
      </c>
      <c r="O91" s="1358">
        <v>2575</v>
      </c>
      <c r="P91" s="793">
        <v>2587.9580000000001</v>
      </c>
      <c r="Q91" s="1263">
        <v>2487.3850000000002</v>
      </c>
      <c r="R91" s="1263">
        <v>2425.48</v>
      </c>
      <c r="S91" s="1481">
        <v>2390.5549999999998</v>
      </c>
      <c r="T91" s="1263">
        <v>2492.502</v>
      </c>
      <c r="U91" s="1263">
        <v>2457.6610000000001</v>
      </c>
      <c r="V91" s="1263">
        <v>2428.0219999999999</v>
      </c>
      <c r="W91" s="1481">
        <v>2527.6170000000002</v>
      </c>
      <c r="X91" s="1263">
        <v>2405.6570000000002</v>
      </c>
      <c r="Y91" s="1263">
        <v>2366.3969999999999</v>
      </c>
      <c r="Z91" s="1263">
        <v>2407.2809999999999</v>
      </c>
      <c r="AA91" s="1364">
        <v>2535.2260000000001</v>
      </c>
      <c r="AB91" s="1136">
        <v>2424.5520000000001</v>
      </c>
      <c r="AC91" s="1136">
        <v>3222.864</v>
      </c>
      <c r="AD91" s="1136">
        <v>3153.692</v>
      </c>
      <c r="AE91" s="1364">
        <v>3912.9270000000001</v>
      </c>
      <c r="AF91" s="1136">
        <v>3637.7040000000002</v>
      </c>
      <c r="AG91" s="1136">
        <v>3206.4279999999999</v>
      </c>
      <c r="AH91" s="1136">
        <v>2736.2809999999999</v>
      </c>
      <c r="AI91" s="1364">
        <v>3860.6909999999998</v>
      </c>
      <c r="AJ91" s="1136">
        <v>4486.3130000000001</v>
      </c>
      <c r="AK91" s="1136">
        <v>4030.087</v>
      </c>
      <c r="AL91" s="1134">
        <v>3894.143</v>
      </c>
      <c r="AM91" s="861">
        <v>-3.3746898263027347E-2</v>
      </c>
      <c r="AN91" s="861">
        <v>0.42324561403508776</v>
      </c>
    </row>
    <row r="92" spans="1:40" ht="15.05" customHeight="1">
      <c r="A92" s="695"/>
      <c r="B92" s="693" t="s">
        <v>1007</v>
      </c>
      <c r="C92" s="685"/>
      <c r="D92" s="317"/>
      <c r="E92" s="725"/>
      <c r="F92" s="725"/>
      <c r="G92" s="725" t="s">
        <v>14</v>
      </c>
      <c r="H92" s="375"/>
      <c r="I92" s="375"/>
      <c r="J92" s="375"/>
      <c r="K92" s="375"/>
      <c r="L92" s="793">
        <v>19</v>
      </c>
      <c r="M92" s="793">
        <v>20</v>
      </c>
      <c r="N92" s="793">
        <v>18</v>
      </c>
      <c r="O92" s="1358">
        <v>19</v>
      </c>
      <c r="P92" s="793">
        <v>20.332000000000001</v>
      </c>
      <c r="Q92" s="1263">
        <v>23.251000000000001</v>
      </c>
      <c r="R92" s="1263">
        <v>18.087</v>
      </c>
      <c r="S92" s="1481">
        <v>16.456</v>
      </c>
      <c r="T92" s="1263">
        <v>15.699</v>
      </c>
      <c r="U92" s="1263">
        <v>14.12</v>
      </c>
      <c r="V92" s="1263">
        <v>12.494999999999999</v>
      </c>
      <c r="W92" s="1481">
        <v>24.728000000000002</v>
      </c>
      <c r="X92" s="1263">
        <v>9.74</v>
      </c>
      <c r="Y92" s="1263">
        <v>0.16200000000000001</v>
      </c>
      <c r="Z92" s="1263">
        <v>0.64200000000000002</v>
      </c>
      <c r="AA92" s="1364">
        <v>0.02</v>
      </c>
      <c r="AB92" s="1136">
        <v>0.02</v>
      </c>
      <c r="AC92" s="1136">
        <v>0.02</v>
      </c>
      <c r="AD92" s="1136">
        <v>12.420999999999999</v>
      </c>
      <c r="AE92" s="1364">
        <v>11.127000000000001</v>
      </c>
      <c r="AF92" s="1136">
        <v>32.478000000000002</v>
      </c>
      <c r="AG92" s="1136">
        <v>11.755000000000001</v>
      </c>
      <c r="AH92" s="1136">
        <v>5.9470000000000001</v>
      </c>
      <c r="AI92" s="1364">
        <v>3.359</v>
      </c>
      <c r="AJ92" s="1136">
        <v>2.0499999999999998</v>
      </c>
      <c r="AK92" s="1136">
        <v>3.8889999999999998</v>
      </c>
      <c r="AL92" s="1134">
        <v>2.5819999999999999</v>
      </c>
      <c r="AM92" s="861">
        <v>-0.25</v>
      </c>
      <c r="AN92" s="861">
        <v>-0.5</v>
      </c>
    </row>
    <row r="93" spans="1:40" ht="15.05" customHeight="1">
      <c r="A93" s="695"/>
      <c r="B93" s="693" t="s">
        <v>1008</v>
      </c>
      <c r="C93" s="694"/>
      <c r="D93" s="317"/>
      <c r="E93" s="725"/>
      <c r="F93" s="725"/>
      <c r="G93" s="725" t="s">
        <v>15</v>
      </c>
      <c r="H93" s="375"/>
      <c r="I93" s="375"/>
      <c r="J93" s="375"/>
      <c r="K93" s="375"/>
      <c r="L93" s="793">
        <v>3</v>
      </c>
      <c r="M93" s="793">
        <v>2</v>
      </c>
      <c r="N93" s="793">
        <v>3</v>
      </c>
      <c r="O93" s="1358">
        <v>58</v>
      </c>
      <c r="P93" s="793">
        <v>42.344000000000001</v>
      </c>
      <c r="Q93" s="1263">
        <v>40.792999999999999</v>
      </c>
      <c r="R93" s="1263">
        <v>40.283999999999999</v>
      </c>
      <c r="S93" s="1481">
        <v>1.3740000000000001</v>
      </c>
      <c r="T93" s="1263">
        <v>2.5139999999999998</v>
      </c>
      <c r="U93" s="1263">
        <v>2.085</v>
      </c>
      <c r="V93" s="1263">
        <v>2.085</v>
      </c>
      <c r="W93" s="1481">
        <v>0.09</v>
      </c>
      <c r="X93" s="1263">
        <v>0.85</v>
      </c>
      <c r="Y93" s="1263">
        <v>0.80600000000000005</v>
      </c>
      <c r="Z93" s="1263">
        <v>0.17</v>
      </c>
      <c r="AA93" s="1364">
        <v>0.09</v>
      </c>
      <c r="AB93" s="1136">
        <v>0.09</v>
      </c>
      <c r="AC93" s="1136">
        <v>0.28499999999999998</v>
      </c>
      <c r="AD93" s="1136">
        <v>0</v>
      </c>
      <c r="AE93" s="1364">
        <v>0</v>
      </c>
      <c r="AF93" s="1136">
        <v>3.214</v>
      </c>
      <c r="AG93" s="1136">
        <v>0.27</v>
      </c>
      <c r="AH93" s="1136">
        <v>5.5780000000000003</v>
      </c>
      <c r="AI93" s="1364">
        <v>1.629</v>
      </c>
      <c r="AJ93" s="1136">
        <v>1.625</v>
      </c>
      <c r="AK93" s="1136">
        <v>1.4350000000000001</v>
      </c>
      <c r="AL93" s="1134">
        <v>1.694</v>
      </c>
      <c r="AM93" s="861">
        <v>1</v>
      </c>
      <c r="AN93" s="861" t="s">
        <v>1444</v>
      </c>
    </row>
    <row r="94" spans="1:40" ht="15.05" customHeight="1">
      <c r="A94" s="695"/>
      <c r="B94" s="1610" t="s">
        <v>1325</v>
      </c>
      <c r="C94" s="685"/>
      <c r="D94" s="317"/>
      <c r="E94" s="731"/>
      <c r="F94" s="725"/>
      <c r="G94" s="725" t="s">
        <v>16</v>
      </c>
      <c r="H94" s="375"/>
      <c r="I94" s="375"/>
      <c r="J94" s="375"/>
      <c r="K94" s="375"/>
      <c r="L94" s="793">
        <v>0</v>
      </c>
      <c r="M94" s="793">
        <v>0</v>
      </c>
      <c r="N94" s="793">
        <v>0</v>
      </c>
      <c r="O94" s="1358">
        <v>0</v>
      </c>
      <c r="P94" s="793">
        <v>0</v>
      </c>
      <c r="Q94" s="1263">
        <v>14.571999999999999</v>
      </c>
      <c r="R94" s="1263">
        <v>19.623999999999999</v>
      </c>
      <c r="S94" s="1481">
        <v>4.9909999999999997</v>
      </c>
      <c r="T94" s="1263">
        <v>4.9909999999999997</v>
      </c>
      <c r="U94" s="1263">
        <v>0</v>
      </c>
      <c r="V94" s="1263">
        <v>0</v>
      </c>
      <c r="W94" s="1481">
        <v>0.16400000000000001</v>
      </c>
      <c r="X94" s="1263">
        <v>0</v>
      </c>
      <c r="Y94" s="1263">
        <v>5.0999999999999997E-2</v>
      </c>
      <c r="Z94" s="1263">
        <v>0</v>
      </c>
      <c r="AA94" s="1364">
        <v>0</v>
      </c>
      <c r="AB94" s="1136">
        <v>0</v>
      </c>
      <c r="AC94" s="1136">
        <v>0</v>
      </c>
      <c r="AD94" s="1136">
        <v>0</v>
      </c>
      <c r="AE94" s="1364">
        <v>0</v>
      </c>
      <c r="AF94" s="1136">
        <v>0.34499999999999997</v>
      </c>
      <c r="AG94" s="1136">
        <v>0</v>
      </c>
      <c r="AH94" s="1136">
        <v>2.8620000000000001</v>
      </c>
      <c r="AI94" s="1364">
        <v>0</v>
      </c>
      <c r="AJ94" s="1136">
        <v>0</v>
      </c>
      <c r="AK94" s="1136">
        <v>0.313</v>
      </c>
      <c r="AL94" s="1134">
        <v>1.0549999999999999</v>
      </c>
      <c r="AM94" s="861" t="s">
        <v>1444</v>
      </c>
      <c r="AN94" s="861" t="s">
        <v>1444</v>
      </c>
    </row>
    <row r="95" spans="1:40" ht="15.05" customHeight="1">
      <c r="A95" s="695"/>
      <c r="B95" s="1610" t="s">
        <v>1621</v>
      </c>
      <c r="C95" s="685"/>
      <c r="D95" s="317"/>
      <c r="E95" s="731"/>
      <c r="F95" s="725"/>
      <c r="G95" s="725" t="s">
        <v>17</v>
      </c>
      <c r="H95" s="375"/>
      <c r="I95" s="375"/>
      <c r="J95" s="375"/>
      <c r="K95" s="375"/>
      <c r="L95" s="793">
        <v>0</v>
      </c>
      <c r="M95" s="793">
        <v>0</v>
      </c>
      <c r="N95" s="793">
        <v>0</v>
      </c>
      <c r="O95" s="1358">
        <v>1</v>
      </c>
      <c r="P95" s="793">
        <v>15.15</v>
      </c>
      <c r="Q95" s="1263">
        <v>0.35799999999999998</v>
      </c>
      <c r="R95" s="1263">
        <v>0.35299999999999998</v>
      </c>
      <c r="S95" s="1481">
        <v>0.42799999999999999</v>
      </c>
      <c r="T95" s="1263">
        <v>1.046</v>
      </c>
      <c r="U95" s="1263">
        <v>9.5000000000000001E-2</v>
      </c>
      <c r="V95" s="1263">
        <v>8.7999999999999995E-2</v>
      </c>
      <c r="W95" s="1481">
        <v>0.13800000000000001</v>
      </c>
      <c r="X95" s="1263">
        <v>0.13800000000000001</v>
      </c>
      <c r="Y95" s="1263">
        <v>5.0999999999999997E-2</v>
      </c>
      <c r="Z95" s="1263">
        <v>5.0999999999999997E-2</v>
      </c>
      <c r="AA95" s="1364">
        <v>1.6E-2</v>
      </c>
      <c r="AB95" s="1136">
        <v>3.4000000000000002E-2</v>
      </c>
      <c r="AC95" s="1136">
        <v>0</v>
      </c>
      <c r="AD95" s="1136">
        <v>9.8000000000000004E-2</v>
      </c>
      <c r="AE95" s="1364">
        <v>0</v>
      </c>
      <c r="AF95" s="1136">
        <v>0</v>
      </c>
      <c r="AG95" s="1136">
        <v>0.503</v>
      </c>
      <c r="AH95" s="1136">
        <v>0</v>
      </c>
      <c r="AI95" s="1364">
        <v>2.5999999999999999E-2</v>
      </c>
      <c r="AJ95" s="1136">
        <v>2.5999999999999999E-2</v>
      </c>
      <c r="AK95" s="1136">
        <v>0</v>
      </c>
      <c r="AL95" s="1134">
        <v>0.80800000000000005</v>
      </c>
      <c r="AM95" s="944" t="s">
        <v>1444</v>
      </c>
      <c r="AN95" s="944" t="s">
        <v>1444</v>
      </c>
    </row>
    <row r="96" spans="1:40" ht="15.05" customHeight="1">
      <c r="A96" s="706"/>
      <c r="B96" s="693" t="s">
        <v>1151</v>
      </c>
      <c r="C96" s="685"/>
      <c r="D96" s="317"/>
      <c r="E96" s="731"/>
      <c r="F96" s="868" t="s">
        <v>1493</v>
      </c>
      <c r="G96" s="874"/>
      <c r="H96" s="870"/>
      <c r="I96" s="870"/>
      <c r="J96" s="870"/>
      <c r="K96" s="870"/>
      <c r="L96" s="871">
        <v>3</v>
      </c>
      <c r="M96" s="871">
        <v>2</v>
      </c>
      <c r="N96" s="871">
        <v>3</v>
      </c>
      <c r="O96" s="1425">
        <v>59</v>
      </c>
      <c r="P96" s="871">
        <v>57.494</v>
      </c>
      <c r="Q96" s="1264">
        <v>55.722999999999992</v>
      </c>
      <c r="R96" s="1264">
        <v>60.261000000000003</v>
      </c>
      <c r="S96" s="1482">
        <v>6.7930000000000001</v>
      </c>
      <c r="T96" s="1264">
        <v>8.5509999999999984</v>
      </c>
      <c r="U96" s="1264">
        <v>2.1800000000000002</v>
      </c>
      <c r="V96" s="1264">
        <v>2.173</v>
      </c>
      <c r="W96" s="1482">
        <v>0.39200000000000002</v>
      </c>
      <c r="X96" s="1264">
        <v>0.98799999999999999</v>
      </c>
      <c r="Y96" s="1264">
        <v>0.90800000000000014</v>
      </c>
      <c r="Z96" s="1777">
        <v>0.221</v>
      </c>
      <c r="AA96" s="1800">
        <v>0.106</v>
      </c>
      <c r="AB96" s="1823">
        <v>0.124</v>
      </c>
      <c r="AC96" s="1823">
        <v>0.28499999999999998</v>
      </c>
      <c r="AD96" s="1823">
        <v>9.8000000000000004E-2</v>
      </c>
      <c r="AE96" s="1800">
        <v>0</v>
      </c>
      <c r="AF96" s="1823">
        <v>3.5590000000000002</v>
      </c>
      <c r="AG96" s="1823">
        <v>0.77300000000000002</v>
      </c>
      <c r="AH96" s="1823">
        <v>8.4400000000000013</v>
      </c>
      <c r="AI96" s="1800">
        <v>1.655</v>
      </c>
      <c r="AJ96" s="1823">
        <v>1.651</v>
      </c>
      <c r="AK96" s="1823">
        <v>1.748</v>
      </c>
      <c r="AL96" s="1801">
        <v>3.5569999999999995</v>
      </c>
      <c r="AM96" s="1861">
        <v>1</v>
      </c>
      <c r="AN96" s="1861" t="s">
        <v>1444</v>
      </c>
    </row>
    <row r="97" spans="1:40" ht="15.05" customHeight="1">
      <c r="A97" s="706"/>
      <c r="B97" s="693" t="s">
        <v>1009</v>
      </c>
      <c r="C97" s="694"/>
      <c r="D97" s="317"/>
      <c r="E97" s="731"/>
      <c r="F97" s="733" t="s">
        <v>7</v>
      </c>
      <c r="G97" s="734"/>
      <c r="H97" s="717"/>
      <c r="I97" s="717"/>
      <c r="J97" s="717"/>
      <c r="K97" s="717"/>
      <c r="L97" s="872">
        <v>9.8522167487684722E-4</v>
      </c>
      <c r="M97" s="872">
        <v>6.6445182724252495E-4</v>
      </c>
      <c r="N97" s="872">
        <v>1.0423905489923557E-3</v>
      </c>
      <c r="O97" s="1426">
        <v>2.2238974745571051E-2</v>
      </c>
      <c r="P97" s="872">
        <v>2.1566555521670645E-2</v>
      </c>
      <c r="Q97" s="1265">
        <v>2.1712862463903138E-2</v>
      </c>
      <c r="R97" s="1265">
        <v>2.4067547770853272E-2</v>
      </c>
      <c r="S97" s="1483">
        <v>2.814230152903881E-3</v>
      </c>
      <c r="T97" s="1265">
        <v>3.3976331398564495E-3</v>
      </c>
      <c r="U97" s="1265">
        <v>8.8117799755129539E-4</v>
      </c>
      <c r="V97" s="1265">
        <v>8.8959303063425971E-4</v>
      </c>
      <c r="W97" s="1483">
        <v>1.5356066841198289E-4</v>
      </c>
      <c r="X97" s="1265">
        <v>4.0887524132122982E-4</v>
      </c>
      <c r="Y97" s="1265">
        <v>3.8353227310032205E-4</v>
      </c>
      <c r="Z97" s="1265">
        <v>9.1771920616042898E-5</v>
      </c>
      <c r="AA97" s="1802">
        <v>4.1808790258709637E-5</v>
      </c>
      <c r="AB97" s="1824">
        <v>5.114043162524292E-5</v>
      </c>
      <c r="AC97" s="1824">
        <v>8.8422294952576172E-5</v>
      </c>
      <c r="AD97" s="1824">
        <v>3.0951822225366537E-5</v>
      </c>
      <c r="AE97" s="1802">
        <v>0</v>
      </c>
      <c r="AF97" s="1824">
        <v>9.6876725931414334E-4</v>
      </c>
      <c r="AG97" s="1824">
        <v>2.4013997084769098E-4</v>
      </c>
      <c r="AH97" s="1824">
        <v>3.0683455800554634E-3</v>
      </c>
      <c r="AI97" s="1802">
        <v>4.2812371870072863E-4</v>
      </c>
      <c r="AJ97" s="1824">
        <v>3.6770486684451316E-4</v>
      </c>
      <c r="AK97" s="1824">
        <v>4.3313170078033086E-4</v>
      </c>
      <c r="AL97" s="1803">
        <v>9.1198533849603679E-4</v>
      </c>
      <c r="AM97" s="1838" t="s">
        <v>1606</v>
      </c>
      <c r="AN97" s="1838" t="s">
        <v>1610</v>
      </c>
    </row>
    <row r="98" spans="1:40" ht="15.05" customHeight="1">
      <c r="A98" s="706"/>
      <c r="B98" s="707"/>
      <c r="C98" s="685"/>
      <c r="D98" s="317"/>
      <c r="E98" s="731"/>
      <c r="F98" s="873" t="s">
        <v>1153</v>
      </c>
      <c r="G98" s="874"/>
      <c r="H98" s="870"/>
      <c r="I98" s="870"/>
      <c r="J98" s="870"/>
      <c r="K98" s="870"/>
      <c r="L98" s="871">
        <v>22</v>
      </c>
      <c r="M98" s="871">
        <v>22</v>
      </c>
      <c r="N98" s="871">
        <v>21</v>
      </c>
      <c r="O98" s="1425">
        <v>78</v>
      </c>
      <c r="P98" s="871">
        <v>77.826000000000008</v>
      </c>
      <c r="Q98" s="1264">
        <v>78.974000000000004</v>
      </c>
      <c r="R98" s="1264">
        <v>78.347999999999985</v>
      </c>
      <c r="S98" s="1482">
        <v>23.248999999999999</v>
      </c>
      <c r="T98" s="1264">
        <v>24.25</v>
      </c>
      <c r="U98" s="1264">
        <v>16.299999999999997</v>
      </c>
      <c r="V98" s="1264">
        <v>14.667999999999997</v>
      </c>
      <c r="W98" s="1482">
        <v>25.120000000000005</v>
      </c>
      <c r="X98" s="1264">
        <v>10.728</v>
      </c>
      <c r="Y98" s="1264">
        <v>1.07</v>
      </c>
      <c r="Z98" s="1777">
        <v>0.8630000000000001</v>
      </c>
      <c r="AA98" s="1800">
        <v>0.126</v>
      </c>
      <c r="AB98" s="1823">
        <v>0.14400000000000002</v>
      </c>
      <c r="AC98" s="1823">
        <v>0.30499999999999999</v>
      </c>
      <c r="AD98" s="1823">
        <v>12.519</v>
      </c>
      <c r="AE98" s="1800">
        <v>11.127000000000001</v>
      </c>
      <c r="AF98" s="1823">
        <v>36.036999999999999</v>
      </c>
      <c r="AG98" s="1823">
        <v>12.528</v>
      </c>
      <c r="AH98" s="1823">
        <v>14.387</v>
      </c>
      <c r="AI98" s="1800">
        <v>5.0140000000000002</v>
      </c>
      <c r="AJ98" s="1823">
        <v>3.7009999999999996</v>
      </c>
      <c r="AK98" s="1823">
        <v>5.6369999999999996</v>
      </c>
      <c r="AL98" s="1801">
        <v>6.1389999999999993</v>
      </c>
      <c r="AM98" s="859">
        <v>0</v>
      </c>
      <c r="AN98" s="861">
        <v>-0.5714285714285714</v>
      </c>
    </row>
    <row r="99" spans="1:40" ht="15.05" customHeight="1">
      <c r="A99" s="706"/>
      <c r="B99" s="707"/>
      <c r="D99" s="705"/>
      <c r="E99" s="692"/>
      <c r="F99" s="733" t="s">
        <v>1119</v>
      </c>
      <c r="G99" s="734"/>
      <c r="H99" s="717"/>
      <c r="I99" s="717"/>
      <c r="J99" s="717"/>
      <c r="K99" s="717"/>
      <c r="L99" s="872">
        <v>7.2249589490968802E-3</v>
      </c>
      <c r="M99" s="872">
        <v>7.3089700996677737E-3</v>
      </c>
      <c r="N99" s="872">
        <v>7.2967338429464909E-3</v>
      </c>
      <c r="O99" s="1426">
        <v>2.9400678477195626E-2</v>
      </c>
      <c r="P99" s="872">
        <v>2.9193285386814972E-2</v>
      </c>
      <c r="Q99" s="1265">
        <v>3.0772779646183565E-2</v>
      </c>
      <c r="R99" s="1265">
        <v>3.1291286781679889E-2</v>
      </c>
      <c r="S99" s="1483">
        <v>9.6316850912501594E-3</v>
      </c>
      <c r="T99" s="1265">
        <v>9.6354348779697004E-3</v>
      </c>
      <c r="U99" s="1265">
        <v>6.5886244771037206E-3</v>
      </c>
      <c r="V99" s="1265">
        <v>6.0048553029651728E-3</v>
      </c>
      <c r="W99" s="1483">
        <v>9.8404183431352321E-3</v>
      </c>
      <c r="X99" s="1265">
        <v>4.4396898673017748E-3</v>
      </c>
      <c r="Y99" s="1265">
        <v>4.5195983724377153E-4</v>
      </c>
      <c r="Z99" s="1265">
        <v>3.5836727371785085E-4</v>
      </c>
      <c r="AA99" s="1802">
        <v>4.9697241250919011E-5</v>
      </c>
      <c r="AB99" s="1824">
        <v>5.9388888338991785E-5</v>
      </c>
      <c r="AC99" s="1824">
        <v>9.4627368282581528E-5</v>
      </c>
      <c r="AD99" s="1824">
        <v>3.9539373718302413E-3</v>
      </c>
      <c r="AE99" s="1802">
        <v>2.8355878894632948E-3</v>
      </c>
      <c r="AF99" s="1824">
        <v>9.8093469300094913E-3</v>
      </c>
      <c r="AG99" s="1824">
        <v>3.8919450902715042E-3</v>
      </c>
      <c r="AH99" s="1824">
        <v>5.2303658602201354E-3</v>
      </c>
      <c r="AI99" s="1802">
        <v>1.2970467223960445E-3</v>
      </c>
      <c r="AJ99" s="1824">
        <v>8.2427359914690683E-4</v>
      </c>
      <c r="AK99" s="1824">
        <v>1.396775398912314E-3</v>
      </c>
      <c r="AL99" s="1803">
        <v>1.5739887526081445E-3</v>
      </c>
      <c r="AM99" s="1838" t="s">
        <v>1564</v>
      </c>
      <c r="AN99" s="1838" t="s">
        <v>1611</v>
      </c>
    </row>
    <row r="100" spans="1:40" ht="15.05" customHeight="1">
      <c r="A100" s="706"/>
      <c r="B100" s="707"/>
      <c r="D100" s="705"/>
      <c r="E100" s="705"/>
      <c r="F100" s="699" t="s">
        <v>1492</v>
      </c>
      <c r="G100" s="735"/>
      <c r="H100" s="705"/>
      <c r="I100" s="705"/>
      <c r="J100" s="705"/>
      <c r="K100" s="705"/>
      <c r="L100" s="705"/>
      <c r="M100" s="705"/>
      <c r="N100" s="705"/>
      <c r="O100" s="705"/>
      <c r="P100" s="705"/>
      <c r="Q100" s="705"/>
      <c r="R100" s="1093"/>
      <c r="S100" s="1093"/>
      <c r="T100" s="1093"/>
      <c r="U100" s="1093"/>
      <c r="V100" s="1093"/>
      <c r="W100" s="1093"/>
      <c r="X100" s="1093"/>
      <c r="Y100" s="1093"/>
      <c r="Z100" s="1093"/>
      <c r="AA100" s="1093"/>
      <c r="AB100" s="1093"/>
      <c r="AC100" s="1093"/>
      <c r="AD100" s="1093"/>
      <c r="AE100" s="1093"/>
      <c r="AF100" s="1093"/>
      <c r="AG100" s="1093"/>
      <c r="AH100" s="1093"/>
      <c r="AI100" s="1093"/>
      <c r="AJ100" s="1093"/>
      <c r="AK100" s="1093"/>
      <c r="AL100" s="1093"/>
      <c r="AM100" s="705"/>
      <c r="AN100" s="705"/>
    </row>
    <row r="101" spans="1:40" ht="15.05" customHeight="1">
      <c r="A101" s="706"/>
      <c r="B101" s="707"/>
      <c r="D101" s="705"/>
      <c r="E101" s="705"/>
      <c r="F101" s="705"/>
      <c r="G101" s="735"/>
      <c r="H101" s="705"/>
      <c r="I101" s="705"/>
      <c r="J101" s="705"/>
      <c r="K101" s="705"/>
      <c r="L101" s="705"/>
      <c r="M101" s="705"/>
      <c r="N101" s="705"/>
      <c r="O101" s="705"/>
      <c r="P101" s="705"/>
      <c r="Q101" s="705"/>
      <c r="R101" s="1093"/>
      <c r="S101" s="1093"/>
      <c r="T101" s="1093"/>
      <c r="U101" s="1093"/>
      <c r="V101" s="1093"/>
      <c r="W101" s="1093"/>
      <c r="X101" s="1093"/>
      <c r="Y101" s="1093"/>
      <c r="Z101" s="1093"/>
      <c r="AA101" s="1093"/>
      <c r="AB101" s="1093"/>
      <c r="AC101" s="1093"/>
      <c r="AD101" s="1093"/>
      <c r="AE101" s="1093"/>
      <c r="AF101" s="1093"/>
      <c r="AG101" s="1093"/>
      <c r="AH101" s="1093"/>
      <c r="AI101" s="1093"/>
      <c r="AJ101" s="1093"/>
      <c r="AK101" s="1093"/>
      <c r="AL101" s="1093"/>
      <c r="AM101" s="705"/>
      <c r="AN101" s="705"/>
    </row>
    <row r="102" spans="1:40" ht="15.05" customHeight="1">
      <c r="A102" s="706"/>
      <c r="B102" s="707"/>
      <c r="D102" s="705"/>
      <c r="E102" s="705"/>
      <c r="F102" s="705"/>
      <c r="G102" s="735"/>
      <c r="H102" s="705"/>
      <c r="I102" s="705"/>
      <c r="J102" s="705"/>
      <c r="K102" s="705"/>
      <c r="L102" s="705"/>
      <c r="M102" s="705"/>
      <c r="N102" s="705"/>
      <c r="O102" s="705"/>
      <c r="P102" s="705"/>
      <c r="Q102" s="705"/>
      <c r="R102" s="1093"/>
      <c r="S102" s="1093"/>
      <c r="T102" s="1093"/>
      <c r="U102" s="1093"/>
      <c r="V102" s="1093"/>
      <c r="W102" s="1093"/>
      <c r="X102" s="1093"/>
      <c r="Y102" s="1093"/>
      <c r="Z102" s="1093"/>
      <c r="AA102" s="1093"/>
      <c r="AB102" s="1093"/>
      <c r="AC102" s="1093"/>
      <c r="AD102" s="1093"/>
      <c r="AE102" s="1093"/>
      <c r="AF102" s="1093"/>
      <c r="AG102" s="1093"/>
      <c r="AH102" s="1093"/>
      <c r="AI102" s="1093"/>
      <c r="AJ102" s="1093"/>
      <c r="AK102" s="1093"/>
      <c r="AL102" s="1093"/>
      <c r="AM102" s="705"/>
      <c r="AN102" s="705"/>
    </row>
    <row r="103" spans="1:40" ht="15.05" customHeight="1">
      <c r="A103" s="706"/>
      <c r="B103" s="707"/>
      <c r="D103" s="705"/>
      <c r="E103" s="705"/>
      <c r="F103" s="705"/>
      <c r="G103" s="735"/>
      <c r="H103" s="705"/>
      <c r="I103" s="705"/>
      <c r="J103" s="705"/>
      <c r="K103" s="705"/>
      <c r="L103" s="705"/>
      <c r="M103" s="705"/>
      <c r="N103" s="705"/>
      <c r="O103" s="705"/>
      <c r="P103" s="705"/>
      <c r="Q103" s="705"/>
      <c r="R103" s="1093"/>
      <c r="S103" s="1093"/>
      <c r="T103" s="1093"/>
      <c r="U103" s="1093"/>
      <c r="V103" s="1093"/>
      <c r="W103" s="1093"/>
      <c r="X103" s="1093"/>
      <c r="Y103" s="1093"/>
      <c r="Z103" s="1093"/>
      <c r="AA103" s="1093"/>
      <c r="AB103" s="1093"/>
      <c r="AC103" s="1093"/>
      <c r="AD103" s="1093"/>
      <c r="AE103" s="1093"/>
      <c r="AF103" s="1093"/>
      <c r="AG103" s="1093"/>
      <c r="AH103" s="1093"/>
      <c r="AI103" s="1093"/>
      <c r="AJ103" s="1093"/>
      <c r="AK103" s="1093"/>
      <c r="AL103" s="1093"/>
      <c r="AM103" s="705"/>
      <c r="AN103" s="705"/>
    </row>
    <row r="104" spans="1:40" ht="15.05" customHeight="1">
      <c r="A104" s="706"/>
      <c r="B104" s="707"/>
      <c r="D104" s="705"/>
      <c r="E104" s="705"/>
      <c r="F104" s="705"/>
      <c r="G104" s="735"/>
      <c r="H104" s="705"/>
      <c r="I104" s="705"/>
      <c r="J104" s="705"/>
      <c r="K104" s="705"/>
      <c r="L104" s="705"/>
      <c r="M104" s="705"/>
      <c r="N104" s="705"/>
      <c r="O104" s="705"/>
      <c r="P104" s="705"/>
      <c r="Q104" s="705"/>
      <c r="R104" s="1093"/>
      <c r="S104" s="1093"/>
      <c r="T104" s="1093"/>
      <c r="U104" s="1093"/>
      <c r="V104" s="1093"/>
      <c r="W104" s="1093"/>
      <c r="X104" s="1093"/>
      <c r="Y104" s="1093"/>
      <c r="Z104" s="1093"/>
      <c r="AA104" s="1093"/>
      <c r="AB104" s="1093"/>
      <c r="AC104" s="1093"/>
      <c r="AD104" s="1093"/>
      <c r="AE104" s="1093"/>
      <c r="AF104" s="1093"/>
      <c r="AG104" s="1093"/>
      <c r="AH104" s="1093"/>
      <c r="AI104" s="1093"/>
      <c r="AJ104" s="1093"/>
      <c r="AK104" s="1093"/>
      <c r="AL104" s="1093"/>
      <c r="AM104" s="705"/>
      <c r="AN104" s="705"/>
    </row>
    <row r="105" spans="1:40" ht="15.05" customHeight="1">
      <c r="A105" s="706"/>
      <c r="B105" s="707"/>
      <c r="D105" s="705"/>
      <c r="E105" s="705"/>
      <c r="F105" s="705"/>
      <c r="G105" s="735"/>
      <c r="H105" s="705"/>
      <c r="I105" s="705"/>
      <c r="J105" s="705"/>
      <c r="K105" s="705"/>
      <c r="L105" s="705"/>
      <c r="M105" s="705"/>
      <c r="N105" s="705"/>
      <c r="O105" s="705"/>
      <c r="P105" s="705"/>
      <c r="Q105" s="705"/>
      <c r="R105" s="1093"/>
      <c r="S105" s="1093"/>
      <c r="T105" s="1093"/>
      <c r="U105" s="1093"/>
      <c r="V105" s="1093"/>
      <c r="W105" s="1093"/>
      <c r="X105" s="1093"/>
      <c r="Y105" s="1093"/>
      <c r="Z105" s="1093"/>
      <c r="AA105" s="1093"/>
      <c r="AB105" s="1093"/>
      <c r="AC105" s="1093"/>
      <c r="AD105" s="1093"/>
      <c r="AE105" s="1093"/>
      <c r="AF105" s="1093"/>
      <c r="AG105" s="1093"/>
      <c r="AH105" s="1093"/>
      <c r="AI105" s="1093"/>
      <c r="AJ105" s="1093"/>
      <c r="AK105" s="1093"/>
      <c r="AL105" s="1093"/>
      <c r="AM105" s="705"/>
      <c r="AN105" s="705"/>
    </row>
    <row r="106" spans="1:40" ht="15.05" customHeight="1">
      <c r="A106" s="706"/>
      <c r="B106" s="707"/>
      <c r="D106" s="705"/>
      <c r="E106" s="705"/>
      <c r="F106" s="705"/>
      <c r="G106" s="735"/>
      <c r="H106" s="705"/>
      <c r="I106" s="705"/>
      <c r="J106" s="705"/>
      <c r="K106" s="705"/>
      <c r="L106" s="705"/>
      <c r="M106" s="705"/>
      <c r="N106" s="705"/>
      <c r="O106" s="705"/>
      <c r="P106" s="705"/>
      <c r="Q106" s="705"/>
      <c r="R106" s="1093"/>
      <c r="S106" s="1093"/>
      <c r="T106" s="1093"/>
      <c r="U106" s="1093"/>
      <c r="V106" s="1093"/>
      <c r="W106" s="1093"/>
      <c r="X106" s="1093"/>
      <c r="Y106" s="1093"/>
      <c r="Z106" s="1093"/>
      <c r="AA106" s="1093"/>
      <c r="AB106" s="1093"/>
      <c r="AC106" s="1093"/>
      <c r="AD106" s="1093"/>
      <c r="AE106" s="1093"/>
      <c r="AF106" s="1093"/>
      <c r="AG106" s="1093"/>
      <c r="AH106" s="1093"/>
      <c r="AI106" s="1093"/>
      <c r="AJ106" s="1093"/>
      <c r="AK106" s="1093"/>
      <c r="AL106" s="1093"/>
      <c r="AM106" s="705"/>
      <c r="AN106" s="948">
        <v>21</v>
      </c>
    </row>
    <row r="107" spans="1:40" s="738" customFormat="1">
      <c r="A107" s="736"/>
      <c r="B107" s="707"/>
      <c r="C107" s="676"/>
      <c r="D107" s="676"/>
      <c r="E107" s="676"/>
      <c r="F107" s="676"/>
      <c r="R107" s="1097"/>
      <c r="S107" s="1097"/>
      <c r="T107" s="1097"/>
      <c r="U107" s="1097"/>
      <c r="V107" s="1097"/>
      <c r="W107" s="1097"/>
      <c r="X107" s="1097"/>
      <c r="Y107" s="1097"/>
      <c r="Z107" s="1097"/>
      <c r="AA107" s="1097"/>
      <c r="AB107" s="1097"/>
      <c r="AC107" s="1097"/>
      <c r="AD107" s="1097"/>
      <c r="AE107" s="1097"/>
      <c r="AF107" s="1097"/>
      <c r="AG107" s="1097"/>
      <c r="AH107" s="1097"/>
      <c r="AI107" s="1097"/>
      <c r="AJ107" s="1097"/>
      <c r="AK107" s="1097"/>
      <c r="AL107" s="1097"/>
    </row>
    <row r="108" spans="1:40" s="738" customFormat="1">
      <c r="A108" s="736"/>
      <c r="B108" s="707"/>
      <c r="C108" s="676"/>
      <c r="D108" s="676"/>
      <c r="E108" s="676"/>
      <c r="F108" s="676"/>
      <c r="R108" s="1097"/>
      <c r="S108" s="1097"/>
      <c r="T108" s="1097"/>
      <c r="U108" s="1097"/>
      <c r="V108" s="1097"/>
      <c r="W108" s="1097"/>
      <c r="X108" s="1097"/>
      <c r="Y108" s="1097"/>
      <c r="Z108" s="1097"/>
      <c r="AA108" s="1097"/>
      <c r="AB108" s="1097"/>
      <c r="AC108" s="1097"/>
      <c r="AD108" s="1097"/>
      <c r="AE108" s="1097"/>
      <c r="AF108" s="1097"/>
      <c r="AG108" s="1097"/>
      <c r="AH108" s="1097"/>
      <c r="AI108" s="1097"/>
      <c r="AJ108" s="1097"/>
      <c r="AK108" s="1097"/>
      <c r="AL108" s="1097"/>
    </row>
    <row r="109" spans="1:40" s="738" customFormat="1">
      <c r="A109" s="736"/>
      <c r="B109" s="737"/>
      <c r="C109" s="676"/>
      <c r="D109" s="676"/>
      <c r="E109" s="676"/>
      <c r="F109" s="676"/>
      <c r="R109" s="1097"/>
      <c r="S109" s="1097"/>
      <c r="T109" s="1097"/>
      <c r="U109" s="1097"/>
      <c r="V109" s="1097"/>
      <c r="W109" s="1097"/>
      <c r="X109" s="1097"/>
      <c r="Y109" s="1097"/>
      <c r="Z109" s="1097"/>
      <c r="AA109" s="1097"/>
      <c r="AB109" s="1097"/>
      <c r="AC109" s="1097"/>
      <c r="AD109" s="1097"/>
      <c r="AE109" s="1097"/>
      <c r="AF109" s="1097"/>
      <c r="AG109" s="1097"/>
      <c r="AH109" s="1097"/>
      <c r="AI109" s="1097"/>
      <c r="AJ109" s="1097"/>
      <c r="AK109" s="1097"/>
      <c r="AL109" s="1097"/>
    </row>
    <row r="110" spans="1:40" s="738" customFormat="1">
      <c r="A110" s="736"/>
      <c r="B110" s="737"/>
      <c r="C110" s="676"/>
      <c r="D110" s="676"/>
      <c r="E110" s="676"/>
      <c r="F110" s="676"/>
      <c r="R110" s="1097"/>
      <c r="S110" s="1097"/>
      <c r="T110" s="1097"/>
      <c r="U110" s="1097"/>
      <c r="V110" s="1097"/>
      <c r="W110" s="1097"/>
      <c r="X110" s="1097"/>
      <c r="Y110" s="1097"/>
      <c r="Z110" s="1097"/>
      <c r="AA110" s="1097"/>
      <c r="AB110" s="1097"/>
      <c r="AC110" s="1097"/>
      <c r="AD110" s="1097"/>
      <c r="AE110" s="1097"/>
      <c r="AF110" s="1097"/>
      <c r="AG110" s="1097"/>
      <c r="AH110" s="1097"/>
      <c r="AI110" s="1097"/>
      <c r="AJ110" s="1097"/>
      <c r="AK110" s="1097"/>
      <c r="AL110" s="1097"/>
    </row>
    <row r="111" spans="1:40" s="738" customFormat="1">
      <c r="A111" s="736"/>
      <c r="B111" s="737"/>
      <c r="C111" s="676"/>
      <c r="D111" s="676"/>
      <c r="E111" s="676"/>
      <c r="F111" s="676"/>
      <c r="R111" s="1097"/>
      <c r="S111" s="1097"/>
      <c r="T111" s="1097"/>
      <c r="U111" s="1097"/>
      <c r="V111" s="1097"/>
      <c r="W111" s="1097"/>
      <c r="X111" s="1097"/>
      <c r="Y111" s="1097"/>
      <c r="Z111" s="1097"/>
      <c r="AA111" s="1097"/>
      <c r="AB111" s="1097"/>
      <c r="AC111" s="1097"/>
      <c r="AD111" s="1097"/>
      <c r="AE111" s="1097"/>
      <c r="AF111" s="1097"/>
      <c r="AG111" s="1097"/>
      <c r="AH111" s="1097"/>
      <c r="AI111" s="1097"/>
      <c r="AJ111" s="1097"/>
      <c r="AK111" s="1097"/>
      <c r="AL111" s="1097"/>
    </row>
    <row r="112" spans="1:40" s="738" customFormat="1">
      <c r="A112" s="736"/>
      <c r="B112" s="737"/>
      <c r="C112" s="676"/>
      <c r="D112" s="676"/>
      <c r="E112" s="676"/>
      <c r="F112" s="676"/>
      <c r="R112" s="1097"/>
      <c r="S112" s="1097"/>
      <c r="T112" s="1097"/>
      <c r="U112" s="1097"/>
      <c r="V112" s="1097"/>
      <c r="W112" s="1097"/>
      <c r="X112" s="1097"/>
      <c r="Y112" s="1097"/>
      <c r="Z112" s="1097"/>
      <c r="AA112" s="1097"/>
      <c r="AB112" s="1097"/>
      <c r="AC112" s="1097"/>
      <c r="AD112" s="1097"/>
      <c r="AE112" s="1097"/>
      <c r="AF112" s="1097"/>
      <c r="AG112" s="1097"/>
      <c r="AH112" s="1097"/>
      <c r="AI112" s="1097"/>
      <c r="AJ112" s="1097"/>
      <c r="AK112" s="1097"/>
      <c r="AL112" s="1097"/>
    </row>
    <row r="113" spans="1:38" s="738" customFormat="1">
      <c r="A113" s="736"/>
      <c r="B113" s="737"/>
      <c r="C113" s="676"/>
      <c r="D113" s="676"/>
      <c r="E113" s="676"/>
      <c r="F113" s="676"/>
      <c r="R113" s="1097"/>
      <c r="S113" s="1097"/>
      <c r="T113" s="1097"/>
      <c r="U113" s="1097"/>
      <c r="V113" s="1097"/>
      <c r="W113" s="1097"/>
      <c r="X113" s="1097"/>
      <c r="Y113" s="1097"/>
      <c r="Z113" s="1097"/>
      <c r="AA113" s="1097"/>
      <c r="AB113" s="1097"/>
      <c r="AC113" s="1097"/>
      <c r="AD113" s="1097"/>
      <c r="AE113" s="1097"/>
      <c r="AF113" s="1097"/>
      <c r="AG113" s="1097"/>
      <c r="AH113" s="1097"/>
      <c r="AI113" s="1097"/>
      <c r="AJ113" s="1097"/>
      <c r="AK113" s="1097"/>
      <c r="AL113" s="1097"/>
    </row>
    <row r="114" spans="1:38" s="738" customFormat="1">
      <c r="A114" s="736"/>
      <c r="B114" s="737"/>
      <c r="C114" s="676"/>
      <c r="D114" s="676"/>
      <c r="E114" s="676"/>
      <c r="F114" s="676"/>
      <c r="R114" s="1097"/>
      <c r="S114" s="1097"/>
      <c r="T114" s="1097"/>
      <c r="U114" s="1097"/>
      <c r="V114" s="1097"/>
      <c r="W114" s="1097"/>
      <c r="X114" s="1097"/>
      <c r="Y114" s="1097"/>
      <c r="Z114" s="1097"/>
      <c r="AA114" s="1097"/>
      <c r="AB114" s="1097"/>
      <c r="AC114" s="1097"/>
      <c r="AD114" s="1097"/>
      <c r="AE114" s="1097"/>
      <c r="AF114" s="1097"/>
      <c r="AG114" s="1097"/>
      <c r="AH114" s="1097"/>
      <c r="AI114" s="1097"/>
      <c r="AJ114" s="1097"/>
      <c r="AK114" s="1097"/>
      <c r="AL114" s="1097"/>
    </row>
    <row r="115" spans="1:38" s="738" customFormat="1">
      <c r="A115" s="736"/>
      <c r="B115" s="737"/>
      <c r="C115" s="676"/>
      <c r="D115" s="676"/>
      <c r="E115" s="676"/>
      <c r="F115" s="676"/>
      <c r="R115" s="1097"/>
      <c r="S115" s="1097"/>
      <c r="T115" s="1097"/>
      <c r="U115" s="1097"/>
      <c r="V115" s="1097"/>
      <c r="W115" s="1097"/>
      <c r="X115" s="1097"/>
      <c r="Y115" s="1097"/>
      <c r="Z115" s="1097"/>
      <c r="AA115" s="1097"/>
      <c r="AB115" s="1097"/>
      <c r="AC115" s="1097"/>
      <c r="AD115" s="1097"/>
      <c r="AE115" s="1097"/>
      <c r="AF115" s="1097"/>
      <c r="AG115" s="1097"/>
      <c r="AH115" s="1097"/>
      <c r="AI115" s="1097"/>
      <c r="AJ115" s="1097"/>
      <c r="AK115" s="1097"/>
      <c r="AL115" s="1097"/>
    </row>
    <row r="116" spans="1:38" s="738" customFormat="1">
      <c r="A116" s="736"/>
      <c r="B116" s="737"/>
      <c r="C116" s="676"/>
      <c r="D116" s="676"/>
      <c r="E116" s="676"/>
      <c r="F116" s="676"/>
      <c r="R116" s="1097"/>
      <c r="S116" s="1097"/>
      <c r="T116" s="1097"/>
      <c r="U116" s="1097"/>
      <c r="V116" s="1097"/>
      <c r="W116" s="1097"/>
      <c r="X116" s="1097"/>
      <c r="Y116" s="1097"/>
      <c r="Z116" s="1097"/>
      <c r="AA116" s="1097"/>
      <c r="AB116" s="1097"/>
      <c r="AC116" s="1097"/>
      <c r="AD116" s="1097"/>
      <c r="AE116" s="1097"/>
      <c r="AF116" s="1097"/>
      <c r="AG116" s="1097"/>
      <c r="AH116" s="1097"/>
      <c r="AI116" s="1097"/>
      <c r="AJ116" s="1097"/>
      <c r="AK116" s="1097"/>
      <c r="AL116" s="1097"/>
    </row>
    <row r="117" spans="1:38" s="738" customFormat="1">
      <c r="A117" s="736"/>
      <c r="B117" s="737"/>
      <c r="C117" s="676"/>
      <c r="D117" s="676"/>
      <c r="E117" s="676"/>
      <c r="F117" s="676"/>
      <c r="R117" s="1097"/>
      <c r="S117" s="1097"/>
      <c r="T117" s="1097"/>
      <c r="U117" s="1097"/>
      <c r="V117" s="1097"/>
      <c r="W117" s="1097"/>
      <c r="X117" s="1097"/>
      <c r="Y117" s="1097"/>
      <c r="Z117" s="1097"/>
      <c r="AA117" s="1097"/>
      <c r="AB117" s="1097"/>
      <c r="AC117" s="1097"/>
      <c r="AD117" s="1097"/>
      <c r="AE117" s="1097"/>
      <c r="AF117" s="1097"/>
      <c r="AG117" s="1097"/>
      <c r="AH117" s="1097"/>
      <c r="AI117" s="1097"/>
      <c r="AJ117" s="1097"/>
      <c r="AK117" s="1097"/>
      <c r="AL117" s="1097"/>
    </row>
    <row r="118" spans="1:38" s="738" customFormat="1">
      <c r="A118" s="736"/>
      <c r="B118" s="737"/>
      <c r="C118" s="676"/>
      <c r="D118" s="676"/>
      <c r="E118" s="676"/>
      <c r="F118" s="676"/>
      <c r="R118" s="1097"/>
      <c r="S118" s="1097"/>
      <c r="T118" s="1097"/>
      <c r="U118" s="1097"/>
      <c r="V118" s="1097"/>
      <c r="W118" s="1097"/>
      <c r="X118" s="1097"/>
      <c r="Y118" s="1097"/>
      <c r="Z118" s="1097"/>
      <c r="AA118" s="1097"/>
      <c r="AB118" s="1097"/>
      <c r="AC118" s="1097"/>
      <c r="AD118" s="1097"/>
      <c r="AE118" s="1097"/>
      <c r="AF118" s="1097"/>
      <c r="AG118" s="1097"/>
      <c r="AH118" s="1097"/>
      <c r="AI118" s="1097"/>
      <c r="AJ118" s="1097"/>
      <c r="AK118" s="1097"/>
      <c r="AL118" s="1097"/>
    </row>
    <row r="119" spans="1:38" s="738" customFormat="1">
      <c r="A119" s="736"/>
      <c r="B119" s="737"/>
      <c r="C119" s="676"/>
      <c r="D119" s="676"/>
      <c r="E119" s="676"/>
      <c r="F119" s="676"/>
      <c r="R119" s="1097"/>
      <c r="S119" s="1097"/>
      <c r="T119" s="1097"/>
      <c r="U119" s="1097"/>
      <c r="V119" s="1097"/>
      <c r="W119" s="1097"/>
      <c r="X119" s="1097"/>
      <c r="Y119" s="1097"/>
      <c r="Z119" s="1097"/>
      <c r="AA119" s="1097"/>
      <c r="AB119" s="1097"/>
      <c r="AC119" s="1097"/>
      <c r="AD119" s="1097"/>
      <c r="AE119" s="1097"/>
      <c r="AF119" s="1097"/>
      <c r="AG119" s="1097"/>
      <c r="AH119" s="1097"/>
      <c r="AI119" s="1097"/>
      <c r="AJ119" s="1097"/>
      <c r="AK119" s="1097"/>
      <c r="AL119" s="1097"/>
    </row>
    <row r="120" spans="1:38" s="738" customFormat="1">
      <c r="A120" s="736"/>
      <c r="B120" s="737"/>
      <c r="C120" s="676"/>
      <c r="D120" s="676"/>
      <c r="E120" s="676"/>
      <c r="F120" s="676"/>
      <c r="R120" s="1097"/>
      <c r="S120" s="1097"/>
      <c r="T120" s="1097"/>
      <c r="U120" s="1097"/>
      <c r="V120" s="1097"/>
      <c r="W120" s="1097"/>
      <c r="X120" s="1097"/>
      <c r="Y120" s="1097"/>
      <c r="Z120" s="1097"/>
      <c r="AA120" s="1097"/>
      <c r="AB120" s="1097"/>
      <c r="AC120" s="1097"/>
      <c r="AD120" s="1097"/>
      <c r="AE120" s="1097"/>
      <c r="AF120" s="1097"/>
      <c r="AG120" s="1097"/>
      <c r="AH120" s="1097"/>
      <c r="AI120" s="1097"/>
      <c r="AJ120" s="1097"/>
      <c r="AK120" s="1097"/>
      <c r="AL120" s="1097"/>
    </row>
    <row r="121" spans="1:38" s="738" customFormat="1">
      <c r="A121" s="736"/>
      <c r="B121" s="737"/>
      <c r="C121" s="676"/>
      <c r="D121" s="676"/>
      <c r="E121" s="676"/>
      <c r="F121" s="676"/>
      <c r="R121" s="1097"/>
      <c r="S121" s="1097"/>
      <c r="T121" s="1097"/>
      <c r="U121" s="1097"/>
      <c r="V121" s="1097"/>
      <c r="W121" s="1097"/>
      <c r="X121" s="1097"/>
      <c r="Y121" s="1097"/>
      <c r="Z121" s="1097"/>
      <c r="AA121" s="1097"/>
      <c r="AB121" s="1097"/>
      <c r="AC121" s="1097"/>
      <c r="AD121" s="1097"/>
      <c r="AE121" s="1097"/>
      <c r="AF121" s="1097"/>
      <c r="AG121" s="1097"/>
      <c r="AH121" s="1097"/>
      <c r="AI121" s="1097"/>
      <c r="AJ121" s="1097"/>
      <c r="AK121" s="1097"/>
      <c r="AL121" s="1097"/>
    </row>
    <row r="122" spans="1:38" s="738" customFormat="1">
      <c r="A122" s="736"/>
      <c r="B122" s="737"/>
      <c r="C122" s="676"/>
      <c r="D122" s="676"/>
      <c r="E122" s="676"/>
      <c r="F122" s="676"/>
      <c r="R122" s="1097"/>
      <c r="S122" s="1097"/>
      <c r="T122" s="1097"/>
      <c r="U122" s="1097"/>
      <c r="V122" s="1097"/>
      <c r="W122" s="1097"/>
      <c r="X122" s="1097"/>
      <c r="Y122" s="1097"/>
      <c r="Z122" s="1097"/>
      <c r="AA122" s="1097"/>
      <c r="AB122" s="1097"/>
      <c r="AC122" s="1097"/>
      <c r="AD122" s="1097"/>
      <c r="AE122" s="1097"/>
      <c r="AF122" s="1097"/>
      <c r="AG122" s="1097"/>
      <c r="AH122" s="1097"/>
      <c r="AI122" s="1097"/>
      <c r="AJ122" s="1097"/>
      <c r="AK122" s="1097"/>
      <c r="AL122" s="1097"/>
    </row>
    <row r="123" spans="1:38" s="738" customFormat="1">
      <c r="A123" s="736"/>
      <c r="B123" s="737"/>
      <c r="C123" s="676"/>
      <c r="D123" s="676"/>
      <c r="E123" s="676"/>
      <c r="F123" s="676"/>
      <c r="R123" s="1097"/>
      <c r="S123" s="1097"/>
      <c r="T123" s="1097"/>
      <c r="U123" s="1097"/>
      <c r="V123" s="1097"/>
      <c r="W123" s="1097"/>
      <c r="X123" s="1097"/>
      <c r="Y123" s="1097"/>
      <c r="Z123" s="1097"/>
      <c r="AA123" s="1097"/>
      <c r="AB123" s="1097"/>
      <c r="AC123" s="1097"/>
      <c r="AD123" s="1097"/>
      <c r="AE123" s="1097"/>
      <c r="AF123" s="1097"/>
      <c r="AG123" s="1097"/>
      <c r="AH123" s="1097"/>
      <c r="AI123" s="1097"/>
      <c r="AJ123" s="1097"/>
      <c r="AK123" s="1097"/>
      <c r="AL123" s="1097"/>
    </row>
    <row r="124" spans="1:38" s="738" customFormat="1">
      <c r="A124" s="736"/>
      <c r="B124" s="737"/>
      <c r="C124" s="676"/>
      <c r="D124" s="676"/>
      <c r="E124" s="676"/>
      <c r="F124" s="676"/>
      <c r="R124" s="1097"/>
      <c r="S124" s="1097"/>
      <c r="T124" s="1097"/>
      <c r="U124" s="1097"/>
      <c r="V124" s="1097"/>
      <c r="W124" s="1097"/>
      <c r="X124" s="1097"/>
      <c r="Y124" s="1097"/>
      <c r="Z124" s="1097"/>
      <c r="AA124" s="1097"/>
      <c r="AB124" s="1097"/>
      <c r="AC124" s="1097"/>
      <c r="AD124" s="1097"/>
      <c r="AE124" s="1097"/>
      <c r="AF124" s="1097"/>
      <c r="AG124" s="1097"/>
      <c r="AH124" s="1097"/>
      <c r="AI124" s="1097"/>
      <c r="AJ124" s="1097"/>
      <c r="AK124" s="1097"/>
      <c r="AL124" s="1097"/>
    </row>
    <row r="125" spans="1:38" s="738" customFormat="1">
      <c r="A125" s="736"/>
      <c r="B125" s="737"/>
      <c r="C125" s="676"/>
      <c r="D125" s="676"/>
      <c r="E125" s="676"/>
      <c r="F125" s="676"/>
      <c r="R125" s="1097"/>
      <c r="S125" s="1097"/>
      <c r="T125" s="1097"/>
      <c r="U125" s="1097"/>
      <c r="V125" s="1097"/>
      <c r="W125" s="1097"/>
      <c r="X125" s="1097"/>
      <c r="Y125" s="1097"/>
      <c r="Z125" s="1097"/>
      <c r="AA125" s="1097"/>
      <c r="AB125" s="1097"/>
      <c r="AC125" s="1097"/>
      <c r="AD125" s="1097"/>
      <c r="AE125" s="1097"/>
      <c r="AF125" s="1097"/>
      <c r="AG125" s="1097"/>
      <c r="AH125" s="1097"/>
      <c r="AI125" s="1097"/>
      <c r="AJ125" s="1097"/>
      <c r="AK125" s="1097"/>
      <c r="AL125" s="1097"/>
    </row>
    <row r="126" spans="1:38" s="738" customFormat="1">
      <c r="A126" s="736"/>
      <c r="B126" s="737"/>
      <c r="C126" s="676"/>
      <c r="D126" s="676"/>
      <c r="E126" s="676"/>
      <c r="F126" s="676"/>
      <c r="R126" s="1097"/>
      <c r="S126" s="1097"/>
      <c r="T126" s="1097"/>
      <c r="U126" s="1097"/>
      <c r="V126" s="1097"/>
      <c r="W126" s="1097"/>
      <c r="X126" s="1097"/>
      <c r="Y126" s="1097"/>
      <c r="Z126" s="1097"/>
      <c r="AA126" s="1097"/>
      <c r="AB126" s="1097"/>
      <c r="AC126" s="1097"/>
      <c r="AD126" s="1097"/>
      <c r="AE126" s="1097"/>
      <c r="AF126" s="1097"/>
      <c r="AG126" s="1097"/>
      <c r="AH126" s="1097"/>
      <c r="AI126" s="1097"/>
      <c r="AJ126" s="1097"/>
      <c r="AK126" s="1097"/>
      <c r="AL126" s="1097"/>
    </row>
    <row r="127" spans="1:38" s="738" customFormat="1">
      <c r="A127" s="736"/>
      <c r="B127" s="737"/>
      <c r="C127" s="676"/>
      <c r="D127" s="676"/>
      <c r="E127" s="676"/>
      <c r="F127" s="676"/>
      <c r="R127" s="1097"/>
      <c r="S127" s="1097"/>
      <c r="T127" s="1097"/>
      <c r="U127" s="1097"/>
      <c r="V127" s="1097"/>
      <c r="W127" s="1097"/>
      <c r="X127" s="1097"/>
      <c r="Y127" s="1097"/>
      <c r="Z127" s="1097"/>
      <c r="AA127" s="1097"/>
      <c r="AB127" s="1097"/>
      <c r="AC127" s="1097"/>
      <c r="AD127" s="1097"/>
      <c r="AE127" s="1097"/>
      <c r="AF127" s="1097"/>
      <c r="AG127" s="1097"/>
      <c r="AH127" s="1097"/>
      <c r="AI127" s="1097"/>
      <c r="AJ127" s="1097"/>
      <c r="AK127" s="1097"/>
      <c r="AL127" s="1097"/>
    </row>
    <row r="128" spans="1:38" s="738" customFormat="1">
      <c r="A128" s="736"/>
      <c r="B128" s="737"/>
      <c r="C128" s="676"/>
      <c r="D128" s="676"/>
      <c r="E128" s="676"/>
      <c r="F128" s="676"/>
      <c r="R128" s="1097"/>
      <c r="S128" s="1097"/>
      <c r="T128" s="1097"/>
      <c r="U128" s="1097"/>
      <c r="V128" s="1097"/>
      <c r="W128" s="1097"/>
      <c r="X128" s="1097"/>
      <c r="Y128" s="1097"/>
      <c r="Z128" s="1097"/>
      <c r="AA128" s="1097"/>
      <c r="AB128" s="1097"/>
      <c r="AC128" s="1097"/>
      <c r="AD128" s="1097"/>
      <c r="AE128" s="1097"/>
      <c r="AF128" s="1097"/>
      <c r="AG128" s="1097"/>
      <c r="AH128" s="1097"/>
      <c r="AI128" s="1097"/>
      <c r="AJ128" s="1097"/>
      <c r="AK128" s="1097"/>
      <c r="AL128" s="1097"/>
    </row>
    <row r="129" spans="1:38" s="738" customFormat="1">
      <c r="A129" s="736"/>
      <c r="B129" s="737"/>
      <c r="C129" s="676"/>
      <c r="D129" s="676"/>
      <c r="E129" s="676"/>
      <c r="F129" s="676"/>
      <c r="R129" s="1097"/>
      <c r="S129" s="1097"/>
      <c r="T129" s="1097"/>
      <c r="U129" s="1097"/>
      <c r="V129" s="1097"/>
      <c r="W129" s="1097"/>
      <c r="X129" s="1097"/>
      <c r="Y129" s="1097"/>
      <c r="Z129" s="1097"/>
      <c r="AA129" s="1097"/>
      <c r="AB129" s="1097"/>
      <c r="AC129" s="1097"/>
      <c r="AD129" s="1097"/>
      <c r="AE129" s="1097"/>
      <c r="AF129" s="1097"/>
      <c r="AG129" s="1097"/>
      <c r="AH129" s="1097"/>
      <c r="AI129" s="1097"/>
      <c r="AJ129" s="1097"/>
      <c r="AK129" s="1097"/>
      <c r="AL129" s="1097"/>
    </row>
    <row r="130" spans="1:38" s="738" customFormat="1">
      <c r="A130" s="736"/>
      <c r="B130" s="737"/>
      <c r="C130" s="676"/>
      <c r="D130" s="676"/>
      <c r="E130" s="676"/>
      <c r="F130" s="676"/>
      <c r="R130" s="1097"/>
      <c r="S130" s="1097"/>
      <c r="T130" s="1097"/>
      <c r="U130" s="1097"/>
      <c r="V130" s="1097"/>
      <c r="W130" s="1097"/>
      <c r="X130" s="1097"/>
      <c r="Y130" s="1097"/>
      <c r="Z130" s="1097"/>
      <c r="AA130" s="1097"/>
      <c r="AB130" s="1097"/>
      <c r="AC130" s="1097"/>
      <c r="AD130" s="1097"/>
      <c r="AE130" s="1097"/>
      <c r="AF130" s="1097"/>
      <c r="AG130" s="1097"/>
      <c r="AH130" s="1097"/>
      <c r="AI130" s="1097"/>
      <c r="AJ130" s="1097"/>
      <c r="AK130" s="1097"/>
      <c r="AL130" s="1097"/>
    </row>
    <row r="131" spans="1:38" s="738" customFormat="1">
      <c r="A131" s="736"/>
      <c r="B131" s="737"/>
      <c r="C131" s="676"/>
      <c r="D131" s="676"/>
      <c r="E131" s="676"/>
      <c r="F131" s="676"/>
      <c r="R131" s="1097"/>
      <c r="S131" s="1097"/>
      <c r="T131" s="1097"/>
      <c r="U131" s="1097"/>
      <c r="V131" s="1097"/>
      <c r="W131" s="1097"/>
      <c r="X131" s="1097"/>
      <c r="Y131" s="1097"/>
      <c r="Z131" s="1097"/>
      <c r="AA131" s="1097"/>
      <c r="AB131" s="1097"/>
      <c r="AC131" s="1097"/>
      <c r="AD131" s="1097"/>
      <c r="AE131" s="1097"/>
      <c r="AF131" s="1097"/>
      <c r="AG131" s="1097"/>
      <c r="AH131" s="1097"/>
      <c r="AI131" s="1097"/>
      <c r="AJ131" s="1097"/>
      <c r="AK131" s="1097"/>
      <c r="AL131" s="1097"/>
    </row>
    <row r="132" spans="1:38" s="738" customFormat="1">
      <c r="A132" s="736"/>
      <c r="B132" s="737"/>
      <c r="C132" s="676"/>
      <c r="D132" s="676"/>
      <c r="E132" s="676"/>
      <c r="F132" s="676"/>
      <c r="R132" s="1097"/>
      <c r="S132" s="1097"/>
      <c r="T132" s="1097"/>
      <c r="U132" s="1097"/>
      <c r="V132" s="1097"/>
      <c r="W132" s="1097"/>
      <c r="X132" s="1097"/>
      <c r="Y132" s="1097"/>
      <c r="Z132" s="1097"/>
      <c r="AA132" s="1097"/>
      <c r="AB132" s="1097"/>
      <c r="AC132" s="1097"/>
      <c r="AD132" s="1097"/>
      <c r="AE132" s="1097"/>
      <c r="AF132" s="1097"/>
      <c r="AG132" s="1097"/>
      <c r="AH132" s="1097"/>
      <c r="AI132" s="1097"/>
      <c r="AJ132" s="1097"/>
      <c r="AK132" s="1097"/>
      <c r="AL132" s="1097"/>
    </row>
    <row r="133" spans="1:38" s="738" customFormat="1">
      <c r="A133" s="736"/>
      <c r="B133" s="737"/>
      <c r="C133" s="676"/>
      <c r="D133" s="676"/>
      <c r="E133" s="676"/>
      <c r="F133" s="676"/>
      <c r="R133" s="1097"/>
      <c r="S133" s="1097"/>
      <c r="T133" s="1097"/>
      <c r="U133" s="1097"/>
      <c r="V133" s="1097"/>
      <c r="W133" s="1097"/>
      <c r="X133" s="1097"/>
      <c r="Y133" s="1097"/>
      <c r="Z133" s="1097"/>
      <c r="AA133" s="1097"/>
      <c r="AB133" s="1097"/>
      <c r="AC133" s="1097"/>
      <c r="AD133" s="1097"/>
      <c r="AE133" s="1097"/>
      <c r="AF133" s="1097"/>
      <c r="AG133" s="1097"/>
      <c r="AH133" s="1097"/>
      <c r="AI133" s="1097"/>
      <c r="AJ133" s="1097"/>
      <c r="AK133" s="1097"/>
      <c r="AL133" s="1097"/>
    </row>
    <row r="134" spans="1:38" s="738" customFormat="1">
      <c r="A134" s="736"/>
      <c r="B134" s="737"/>
      <c r="C134" s="676"/>
      <c r="D134" s="676"/>
      <c r="E134" s="676"/>
      <c r="F134" s="676"/>
      <c r="R134" s="1097"/>
      <c r="S134" s="1097"/>
      <c r="T134" s="1097"/>
      <c r="U134" s="1097"/>
      <c r="V134" s="1097"/>
      <c r="W134" s="1097"/>
      <c r="X134" s="1097"/>
      <c r="Y134" s="1097"/>
      <c r="Z134" s="1097"/>
      <c r="AA134" s="1097"/>
      <c r="AB134" s="1097"/>
      <c r="AC134" s="1097"/>
      <c r="AD134" s="1097"/>
      <c r="AE134" s="1097"/>
      <c r="AF134" s="1097"/>
      <c r="AG134" s="1097"/>
      <c r="AH134" s="1097"/>
      <c r="AI134" s="1097"/>
      <c r="AJ134" s="1097"/>
      <c r="AK134" s="1097"/>
      <c r="AL134" s="1097"/>
    </row>
    <row r="135" spans="1:38" s="738" customFormat="1">
      <c r="A135" s="736"/>
      <c r="B135" s="737"/>
      <c r="C135" s="676"/>
      <c r="D135" s="676"/>
      <c r="E135" s="676"/>
      <c r="F135" s="676"/>
      <c r="R135" s="1097"/>
      <c r="S135" s="1097"/>
      <c r="T135" s="1097"/>
      <c r="U135" s="1097"/>
      <c r="V135" s="1097"/>
      <c r="W135" s="1097"/>
      <c r="X135" s="1097"/>
      <c r="Y135" s="1097"/>
      <c r="Z135" s="1097"/>
      <c r="AA135" s="1097"/>
      <c r="AB135" s="1097"/>
      <c r="AC135" s="1097"/>
      <c r="AD135" s="1097"/>
      <c r="AE135" s="1097"/>
      <c r="AF135" s="1097"/>
      <c r="AG135" s="1097"/>
      <c r="AH135" s="1097"/>
      <c r="AI135" s="1097"/>
      <c r="AJ135" s="1097"/>
      <c r="AK135" s="1097"/>
      <c r="AL135" s="1097"/>
    </row>
    <row r="136" spans="1:38" s="738" customFormat="1">
      <c r="A136" s="736"/>
      <c r="B136" s="737"/>
      <c r="C136" s="676"/>
      <c r="D136" s="676"/>
      <c r="E136" s="676"/>
      <c r="F136" s="676"/>
      <c r="R136" s="1097"/>
      <c r="S136" s="1097"/>
      <c r="T136" s="1097"/>
      <c r="U136" s="1097"/>
      <c r="V136" s="1097"/>
      <c r="W136" s="1097"/>
      <c r="X136" s="1097"/>
      <c r="Y136" s="1097"/>
      <c r="Z136" s="1097"/>
      <c r="AA136" s="1097"/>
      <c r="AB136" s="1097"/>
      <c r="AC136" s="1097"/>
      <c r="AD136" s="1097"/>
      <c r="AE136" s="1097"/>
      <c r="AF136" s="1097"/>
      <c r="AG136" s="1097"/>
      <c r="AH136" s="1097"/>
      <c r="AI136" s="1097"/>
      <c r="AJ136" s="1097"/>
      <c r="AK136" s="1097"/>
      <c r="AL136" s="1097"/>
    </row>
  </sheetData>
  <phoneticPr fontId="5" type="noConversion"/>
  <conditionalFormatting sqref="O20:P20 R20:Z20 AB20:AC20">
    <cfRule type="cellIs" dxfId="19" priority="21" operator="lessThan">
      <formula>0</formula>
    </cfRule>
    <cfRule type="cellIs" dxfId="18" priority="22" operator="greaterThan">
      <formula>0</formula>
    </cfRule>
  </conditionalFormatting>
  <conditionalFormatting sqref="Q20">
    <cfRule type="cellIs" dxfId="17" priority="19" operator="lessThan">
      <formula>0</formula>
    </cfRule>
    <cfRule type="cellIs" dxfId="16" priority="20" operator="greaterThan">
      <formula>0</formula>
    </cfRule>
  </conditionalFormatting>
  <conditionalFormatting sqref="AA20">
    <cfRule type="cellIs" dxfId="15" priority="17" operator="lessThan">
      <formula>0</formula>
    </cfRule>
    <cfRule type="cellIs" dxfId="14" priority="18" operator="greaterThan">
      <formula>0</formula>
    </cfRule>
  </conditionalFormatting>
  <conditionalFormatting sqref="AD20">
    <cfRule type="cellIs" dxfId="13" priority="15" operator="lessThan">
      <formula>0</formula>
    </cfRule>
    <cfRule type="cellIs" dxfId="12" priority="16" operator="greaterThan">
      <formula>0</formula>
    </cfRule>
  </conditionalFormatting>
  <conditionalFormatting sqref="AL20">
    <cfRule type="cellIs" dxfId="11" priority="11" operator="lessThan">
      <formula>0</formula>
    </cfRule>
    <cfRule type="cellIs" dxfId="10" priority="12" operator="greaterThan">
      <formula>0</formula>
    </cfRule>
  </conditionalFormatting>
  <conditionalFormatting sqref="AF20">
    <cfRule type="cellIs" dxfId="9" priority="9" operator="lessThan">
      <formula>0</formula>
    </cfRule>
    <cfRule type="cellIs" dxfId="8" priority="10" operator="greaterThan">
      <formula>0</formula>
    </cfRule>
  </conditionalFormatting>
  <conditionalFormatting sqref="AE20">
    <cfRule type="cellIs" dxfId="7" priority="7" operator="lessThan">
      <formula>0</formula>
    </cfRule>
    <cfRule type="cellIs" dxfId="6" priority="8" operator="greaterThan">
      <formula>0</formula>
    </cfRule>
  </conditionalFormatting>
  <conditionalFormatting sqref="AG20:AH20">
    <cfRule type="cellIs" dxfId="5" priority="5" operator="lessThan">
      <formula>0</formula>
    </cfRule>
    <cfRule type="cellIs" dxfId="4" priority="6" operator="greaterThan">
      <formula>0</formula>
    </cfRule>
  </conditionalFormatting>
  <conditionalFormatting sqref="AI20">
    <cfRule type="cellIs" dxfId="3" priority="3" operator="lessThan">
      <formula>0</formula>
    </cfRule>
    <cfRule type="cellIs" dxfId="2" priority="4" operator="greaterThan">
      <formula>0</formula>
    </cfRule>
  </conditionalFormatting>
  <conditionalFormatting sqref="AJ20:AK20">
    <cfRule type="cellIs" dxfId="1" priority="1" operator="lessThan">
      <formula>0</formula>
    </cfRule>
    <cfRule type="cellIs" dxfId="0" priority="2" operator="greaterThan">
      <formula>0</formula>
    </cfRule>
  </conditionalFormatting>
  <hyperlinks>
    <hyperlink ref="A6" location="'Table of Contents'!A1" display="Table of  Contents"/>
    <hyperlink ref="A6:B6" location="'Table of Contents'!A1" display="Table of  Contents"/>
    <hyperlink ref="A40" location="'Table of Contents'!A1" display="Table of  Contents"/>
    <hyperlink ref="A40:B40" location="'Table of Contents'!A1" display="Table of  Contents"/>
    <hyperlink ref="B75" location="'Table of Contents'!A1" display="Table of  Contents"/>
    <hyperlink ref="A75"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3" location="'Financial Highlights'!A1" display="Financial Highlights"/>
    <hyperlink ref="B44" location="IS!A1" display="Income Statements [Group/Bank]"/>
    <hyperlink ref="B45" location="BS!A1" display="Balance Sheets [Group/Bank]"/>
    <hyperlink ref="B46" location="'NIM_Bank + Card'!A1" display="NIM [Bank+Card]"/>
    <hyperlink ref="B47" location="'NIM NIS_Bank'!A1" display="NIM &amp; NIS [Bank]"/>
    <hyperlink ref="B50" location="Loans_Bank!A1" display="Loans [Bank]"/>
    <hyperlink ref="B52" location="'Asset Quality_Group'!A1" display="Asset Quality [Group]"/>
    <hyperlink ref="B53" location="'Asset Quality_Bank'!A1" display="Asset Quality [Bank]"/>
    <hyperlink ref="B54" location="'Provision_Bank '!A1" display="Provision [Bank]"/>
    <hyperlink ref="B55" location="Delinquency_Bank!A1" display="Delinquency [Bank]"/>
    <hyperlink ref="B48" location="'Non-Interest Income'!A1" display="Non-Interest Income [Group/Bank]"/>
    <hyperlink ref="B49" location="'SG&amp;A Expense'!A1" display="SG&amp;A Expense [Group/Bank]"/>
    <hyperlink ref="B51" location="'Funding_Bank '!A1" display="Funding [Bank]"/>
    <hyperlink ref="B56" location="'Capital Adequacy_Group'!A1" display="Capital Adequacy [Group]"/>
    <hyperlink ref="B57" location="'Capital Adequacy_Bank'!A1" display="Capital Adequacy [Bank]"/>
    <hyperlink ref="B58" location="'Woori Card'!A1" display="Woori Card"/>
    <hyperlink ref="B61" location="'Orgarnization Structure'!A1" display="Orgarnization Structure"/>
    <hyperlink ref="B62" location="'Credit Rating'!A1" display="Credit Rating"/>
    <hyperlink ref="B78" location="'Financial Highlights'!A1" display="Financial Highlights"/>
    <hyperlink ref="B79" location="IS!A1" display="Income Statements [Group/Bank]"/>
    <hyperlink ref="B80" location="BS!A1" display="Balance Sheets [Group/Bank]"/>
    <hyperlink ref="B81" location="'NIM_Bank + Card'!A1" display="NIM [Bank+Card]"/>
    <hyperlink ref="B82" location="'NIM NIS_Bank'!A1" display="NIM &amp; NIS [Bank]"/>
    <hyperlink ref="B85" location="Loans_Bank!A1" display="Loans [Bank]"/>
    <hyperlink ref="B87" location="'Asset Quality_Group'!A1" display="Asset Quality [Group]"/>
    <hyperlink ref="B88" location="'Asset Quality_Bank'!A1" display="Asset Quality [Bank]"/>
    <hyperlink ref="B89" location="'Provision_Bank '!A1" display="Provision [Bank]"/>
    <hyperlink ref="B90" location="Delinquency_Bank!A1" display="Delinquency [Bank]"/>
    <hyperlink ref="B83" location="'Non-Interest Income'!A1" display="Non-Interest Income [Group/Bank]"/>
    <hyperlink ref="B84" location="'SG&amp;A Expense'!A1" display="SG&amp;A Expense [Group/Bank]"/>
    <hyperlink ref="B86" location="'Funding_Bank '!A1" display="Funding [Bank]"/>
    <hyperlink ref="B91" location="'Capital Adequacy_Group'!A1" display="Capital Adequacy [Group]"/>
    <hyperlink ref="B92" location="'Capital Adequacy_Bank'!A1" display="Capital Adequacy [Bank]"/>
    <hyperlink ref="B93" location="'Woori Card'!A1" display="Woori Card"/>
    <hyperlink ref="B96" location="'Orgarnization Structure'!A1" display="Orgarnization Structure"/>
    <hyperlink ref="B97" location="'Credit Rating'!A1" display="Credit Rating"/>
    <hyperlink ref="B94" location="'Woori Financial Capital'!A1" display="Woori Financial Capital"/>
    <hyperlink ref="B95" location="'Woori Investment Bank '!A1" display="Woori Investment Bank"/>
    <hyperlink ref="B59" location="'Woori Financial Capital'!A1" display="Woori Financial Capital"/>
    <hyperlink ref="B60" location="'Woori Investment Bank '!A1" display="Woori Investment Bank"/>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4" fitToHeight="0" orientation="landscape" r:id="rId1"/>
  <rowBreaks count="2" manualBreakCount="2">
    <brk id="36" max="18" man="1"/>
    <brk id="71" max="17"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3" tint="0.59999389629810485"/>
    <pageSetUpPr fitToPage="1"/>
  </sheetPr>
  <dimension ref="A1:AN126"/>
  <sheetViews>
    <sheetView view="pageBreakPreview" zoomScale="55" zoomScaleNormal="130" zoomScaleSheetLayoutView="55" workbookViewId="0">
      <pane xSplit="7" ySplit="4" topLeftCell="H5" activePane="bottomRight" state="frozen"/>
      <selection activeCell="T50" sqref="T50"/>
      <selection pane="topRight" activeCell="T50" sqref="T50"/>
      <selection pane="bottomLeft" activeCell="T50" sqref="T50"/>
      <selection pane="bottomRight" activeCell="AR29" sqref="AR29"/>
    </sheetView>
  </sheetViews>
  <sheetFormatPr defaultColWidth="9" defaultRowHeight="11.9"/>
  <cols>
    <col min="1" max="1" width="0.875" style="112" customWidth="1"/>
    <col min="2" max="2" width="27.75" style="157" bestFit="1" customWidth="1"/>
    <col min="3" max="3" width="2.625" style="1151" customWidth="1"/>
    <col min="4" max="5" width="1.625" style="1151" customWidth="1"/>
    <col min="6" max="6" width="1" style="1151" customWidth="1"/>
    <col min="7" max="7" width="16.875" style="1151" customWidth="1"/>
    <col min="8" max="11" width="10.625" style="1160" hidden="1" customWidth="1"/>
    <col min="12" max="30" width="9.625" style="1160" hidden="1" customWidth="1"/>
    <col min="31" max="40" width="9.625" style="1160" customWidth="1"/>
    <col min="41" max="16384" width="9" style="1151"/>
  </cols>
  <sheetData>
    <row r="1" spans="1:40" s="1152" customFormat="1" ht="10.6" customHeight="1">
      <c r="A1" s="1236"/>
      <c r="B1" s="113"/>
      <c r="C1" s="1149"/>
      <c r="D1" s="1149"/>
      <c r="E1" s="1149"/>
      <c r="F1" s="1149"/>
      <c r="G1" s="1149"/>
      <c r="H1" s="1150"/>
      <c r="I1" s="1150"/>
      <c r="J1" s="1150"/>
      <c r="K1" s="1150"/>
      <c r="L1" s="1150"/>
      <c r="M1" s="1150" t="s">
        <v>1192</v>
      </c>
      <c r="N1" s="1150" t="s">
        <v>1192</v>
      </c>
      <c r="O1" s="1150" t="s">
        <v>1192</v>
      </c>
      <c r="P1" s="1150"/>
      <c r="Q1" s="1150"/>
      <c r="R1" s="1150"/>
      <c r="S1" s="1150"/>
      <c r="T1" s="1150"/>
      <c r="U1" s="1150"/>
      <c r="V1" s="1150"/>
      <c r="W1" s="1150"/>
      <c r="X1" s="1150"/>
      <c r="Y1" s="1150"/>
      <c r="Z1" s="1150"/>
      <c r="AA1" s="1150"/>
      <c r="AB1" s="1150"/>
      <c r="AC1" s="1150"/>
      <c r="AD1" s="1150"/>
      <c r="AE1" s="1150"/>
      <c r="AF1" s="1150"/>
      <c r="AG1" s="1150"/>
      <c r="AH1" s="1150"/>
      <c r="AI1" s="1150"/>
      <c r="AJ1" s="1150"/>
      <c r="AK1" s="1150"/>
      <c r="AL1" s="1150"/>
      <c r="AM1" s="1150"/>
      <c r="AN1" s="1150"/>
    </row>
    <row r="2" spans="1:40" s="1152" customFormat="1" ht="15.05" customHeight="1">
      <c r="A2" s="329"/>
      <c r="B2" s="117"/>
      <c r="D2" s="600" t="s">
        <v>984</v>
      </c>
      <c r="H2" s="1153"/>
      <c r="I2" s="1153"/>
      <c r="J2" s="1153"/>
      <c r="K2" s="1153"/>
      <c r="L2" s="1153"/>
      <c r="M2" s="1153"/>
      <c r="N2" s="1153"/>
      <c r="O2" s="1153"/>
      <c r="P2" s="1153"/>
      <c r="Q2" s="1153"/>
      <c r="R2" s="1153"/>
      <c r="S2" s="1153"/>
      <c r="T2" s="1153"/>
      <c r="U2" s="1153"/>
      <c r="V2" s="1153"/>
      <c r="W2" s="1153"/>
      <c r="X2" s="1153"/>
      <c r="Y2" s="1153"/>
      <c r="Z2" s="1153"/>
      <c r="AA2" s="1153"/>
      <c r="AB2" s="1153"/>
      <c r="AC2" s="1153"/>
      <c r="AD2" s="1153"/>
      <c r="AE2" s="1153"/>
      <c r="AF2" s="1153"/>
      <c r="AG2" s="1153"/>
      <c r="AH2" s="1153"/>
      <c r="AI2" s="1153"/>
      <c r="AJ2" s="1153"/>
      <c r="AK2" s="1153"/>
      <c r="AL2" s="1153"/>
      <c r="AM2" s="1153"/>
      <c r="AN2" s="1150" t="s">
        <v>755</v>
      </c>
    </row>
    <row r="3" spans="1:40" s="1130" customFormat="1" ht="5.05" customHeight="1">
      <c r="A3" s="532"/>
      <c r="B3" s="527"/>
      <c r="D3" s="533"/>
      <c r="H3" s="1186"/>
      <c r="I3" s="1186"/>
      <c r="J3" s="1186"/>
      <c r="K3" s="1186"/>
      <c r="L3" s="1186"/>
      <c r="M3" s="1186"/>
      <c r="N3" s="1186"/>
      <c r="O3" s="1186"/>
      <c r="P3" s="1186"/>
      <c r="Q3" s="1186"/>
      <c r="R3" s="1186"/>
      <c r="S3" s="1186"/>
      <c r="T3" s="1186"/>
      <c r="U3" s="1186"/>
      <c r="V3" s="1186"/>
      <c r="W3" s="1186"/>
      <c r="X3" s="1186"/>
      <c r="Y3" s="1186"/>
      <c r="Z3" s="1186"/>
      <c r="AA3" s="1186"/>
      <c r="AB3" s="1186"/>
      <c r="AC3" s="1186"/>
      <c r="AD3" s="1186"/>
      <c r="AE3" s="1186"/>
      <c r="AF3" s="1186"/>
      <c r="AG3" s="1186"/>
      <c r="AH3" s="1186"/>
      <c r="AI3" s="1186"/>
      <c r="AJ3" s="1186"/>
      <c r="AK3" s="1186"/>
      <c r="AL3" s="1186"/>
      <c r="AM3" s="1186"/>
      <c r="AN3" s="1186"/>
    </row>
    <row r="4" spans="1:40" s="1132" customFormat="1" ht="20.05" customHeight="1">
      <c r="A4" s="561"/>
      <c r="B4" s="562"/>
      <c r="D4" s="564"/>
      <c r="H4" s="1185" t="s">
        <v>703</v>
      </c>
      <c r="I4" s="1185" t="s">
        <v>1235</v>
      </c>
      <c r="J4" s="1185" t="s">
        <v>1236</v>
      </c>
      <c r="K4" s="1185" t="s">
        <v>736</v>
      </c>
      <c r="L4" s="1185" t="s">
        <v>740</v>
      </c>
      <c r="M4" s="1185" t="s">
        <v>761</v>
      </c>
      <c r="N4" s="1185" t="s">
        <v>1237</v>
      </c>
      <c r="O4" s="1185" t="s">
        <v>781</v>
      </c>
      <c r="P4" s="1185" t="s">
        <v>976</v>
      </c>
      <c r="Q4" s="1185" t="s">
        <v>1096</v>
      </c>
      <c r="R4" s="1185" t="s">
        <v>1181</v>
      </c>
      <c r="S4" s="1185" t="s">
        <v>1225</v>
      </c>
      <c r="T4" s="1185" t="s">
        <v>1238</v>
      </c>
      <c r="U4" s="1185" t="s">
        <v>1258</v>
      </c>
      <c r="V4" s="1185" t="s">
        <v>1265</v>
      </c>
      <c r="W4" s="1185" t="s">
        <v>1285</v>
      </c>
      <c r="X4" s="1185" t="s">
        <v>1327</v>
      </c>
      <c r="Y4" s="1185" t="s">
        <v>1386</v>
      </c>
      <c r="Z4" s="1185" t="s">
        <v>1400</v>
      </c>
      <c r="AA4" s="1185" t="s">
        <v>1414</v>
      </c>
      <c r="AB4" s="1185" t="s">
        <v>1418</v>
      </c>
      <c r="AC4" s="1185" t="s">
        <v>1429</v>
      </c>
      <c r="AD4" s="1185" t="s">
        <v>1442</v>
      </c>
      <c r="AE4" s="1185" t="s">
        <v>1448</v>
      </c>
      <c r="AF4" s="1185" t="s">
        <v>1472</v>
      </c>
      <c r="AG4" s="1185" t="s">
        <v>1483</v>
      </c>
      <c r="AH4" s="1185" t="s">
        <v>1495</v>
      </c>
      <c r="AI4" s="1185" t="s">
        <v>1507</v>
      </c>
      <c r="AJ4" s="1185" t="s">
        <v>1522</v>
      </c>
      <c r="AK4" s="1185" t="s">
        <v>1528</v>
      </c>
      <c r="AL4" s="1185" t="s">
        <v>1538</v>
      </c>
      <c r="AM4" s="1453" t="s">
        <v>5</v>
      </c>
      <c r="AN4" s="1237" t="s">
        <v>1031</v>
      </c>
    </row>
    <row r="5" spans="1:40" s="1152" customFormat="1" ht="11.15" customHeight="1">
      <c r="A5" s="4"/>
      <c r="B5" s="283"/>
      <c r="H5" s="1106"/>
      <c r="I5" s="1106"/>
      <c r="J5" s="1106"/>
      <c r="K5" s="1106"/>
      <c r="L5" s="1106"/>
      <c r="M5" s="1106"/>
      <c r="N5" s="1106"/>
      <c r="O5" s="1106"/>
      <c r="P5" s="1106"/>
      <c r="Q5" s="1106"/>
      <c r="R5" s="1106"/>
      <c r="S5" s="1106"/>
      <c r="T5" s="1106"/>
      <c r="U5" s="1106"/>
      <c r="V5" s="1106"/>
      <c r="W5" s="1106"/>
      <c r="X5" s="1106"/>
      <c r="Y5" s="1106"/>
      <c r="Z5" s="1106"/>
      <c r="AA5" s="1106"/>
      <c r="AB5" s="1106"/>
      <c r="AC5" s="1106"/>
      <c r="AD5" s="1106"/>
      <c r="AE5" s="1106"/>
      <c r="AF5" s="1106"/>
      <c r="AG5" s="1106"/>
      <c r="AH5" s="1106"/>
      <c r="AI5" s="1106"/>
      <c r="AJ5" s="1106"/>
      <c r="AK5" s="1106"/>
      <c r="AL5" s="1106"/>
      <c r="AM5" s="1106"/>
      <c r="AN5" s="1154"/>
    </row>
    <row r="6" spans="1:40" s="1152" customFormat="1" ht="15.05" customHeight="1">
      <c r="A6" s="159" t="s">
        <v>1047</v>
      </c>
      <c r="B6" s="160"/>
      <c r="D6" s="1238" t="s">
        <v>1193</v>
      </c>
      <c r="E6" s="314"/>
      <c r="F6" s="314"/>
      <c r="G6" s="314"/>
      <c r="H6" s="421"/>
      <c r="I6" s="421"/>
      <c r="J6" s="421"/>
      <c r="K6" s="421"/>
      <c r="L6" s="421"/>
      <c r="M6" s="421"/>
      <c r="N6" s="421"/>
      <c r="O6" s="421"/>
      <c r="P6" s="421"/>
      <c r="Q6" s="421"/>
      <c r="R6" s="421"/>
      <c r="S6" s="421"/>
      <c r="T6" s="421"/>
      <c r="U6" s="421"/>
      <c r="V6" s="421"/>
      <c r="W6" s="421"/>
      <c r="X6" s="421"/>
      <c r="Y6" s="421"/>
      <c r="Z6" s="421"/>
      <c r="AA6" s="421"/>
      <c r="AB6" s="421"/>
      <c r="AC6" s="421"/>
      <c r="AD6" s="421"/>
      <c r="AE6" s="421"/>
      <c r="AF6" s="421"/>
      <c r="AG6" s="421"/>
      <c r="AH6" s="421"/>
      <c r="AI6" s="421"/>
      <c r="AJ6" s="421"/>
      <c r="AK6" s="421"/>
      <c r="AL6" s="421"/>
      <c r="AM6" s="1156"/>
      <c r="AN6" s="1187" t="s">
        <v>76</v>
      </c>
    </row>
    <row r="7" spans="1:40" ht="15.05" customHeight="1" thickBot="1">
      <c r="A7" s="161"/>
      <c r="B7" s="162"/>
      <c r="D7" s="1239" t="s">
        <v>1194</v>
      </c>
      <c r="E7" s="1239"/>
      <c r="F7" s="1239"/>
      <c r="G7" s="1239"/>
      <c r="H7" s="248"/>
      <c r="I7" s="248"/>
      <c r="J7" s="248"/>
      <c r="K7" s="248"/>
      <c r="L7" s="1170">
        <v>1768.2349999999999</v>
      </c>
      <c r="M7" s="1170">
        <v>1398.7230000000002</v>
      </c>
      <c r="N7" s="1170">
        <v>1330.3170000000002</v>
      </c>
      <c r="O7" s="1339">
        <v>1409.6280000000002</v>
      </c>
      <c r="P7" s="1170">
        <v>1319.5919999999999</v>
      </c>
      <c r="Q7" s="1170">
        <v>1236.5809999999999</v>
      </c>
      <c r="R7" s="1170">
        <v>1267.9010000000001</v>
      </c>
      <c r="S7" s="1339">
        <v>1193.3409999999999</v>
      </c>
      <c r="T7" s="1170">
        <v>1205.0429999999999</v>
      </c>
      <c r="U7" s="1170">
        <v>1329.4380000000001</v>
      </c>
      <c r="V7" s="1170">
        <v>1332.671</v>
      </c>
      <c r="W7" s="1339">
        <v>1316.0160000000001</v>
      </c>
      <c r="X7" s="1170">
        <v>1336.538</v>
      </c>
      <c r="Y7" s="1170">
        <v>1241.4549999999999</v>
      </c>
      <c r="Z7" s="1170">
        <v>1179.749</v>
      </c>
      <c r="AA7" s="1339">
        <v>1189.0160000000001</v>
      </c>
      <c r="AB7" s="1170">
        <v>1227.6099999999999</v>
      </c>
      <c r="AC7" s="1170">
        <v>1410.4870000000001</v>
      </c>
      <c r="AD7" s="1170">
        <v>1416.038</v>
      </c>
      <c r="AE7" s="1339">
        <v>1454.95</v>
      </c>
      <c r="AF7" s="1170">
        <v>1464</v>
      </c>
      <c r="AG7" s="1170">
        <v>1606.4659999999999</v>
      </c>
      <c r="AH7" s="1170">
        <v>1618.7270000000001</v>
      </c>
      <c r="AI7" s="1339">
        <v>1816.9690000000001</v>
      </c>
      <c r="AJ7" s="1170">
        <v>1887</v>
      </c>
      <c r="AK7" s="1170">
        <v>1878</v>
      </c>
      <c r="AL7" s="1895">
        <v>1942</v>
      </c>
      <c r="AM7" s="858">
        <v>3.4078807241746611E-2</v>
      </c>
      <c r="AN7" s="858">
        <v>0.19950586781964175</v>
      </c>
    </row>
    <row r="8" spans="1:40" ht="15.05" customHeight="1" thickTop="1">
      <c r="A8" s="602" t="s">
        <v>992</v>
      </c>
      <c r="B8" s="604"/>
      <c r="C8" s="1240"/>
      <c r="D8" s="258"/>
      <c r="E8" s="1166" t="s">
        <v>1195</v>
      </c>
      <c r="F8" s="1166"/>
      <c r="G8" s="1166"/>
      <c r="H8" s="421"/>
      <c r="I8" s="421"/>
      <c r="J8" s="421"/>
      <c r="K8" s="421"/>
      <c r="L8" s="1171">
        <v>1498.693</v>
      </c>
      <c r="M8" s="1171">
        <v>1146.3400000000001</v>
      </c>
      <c r="N8" s="1171">
        <v>1058.9760000000001</v>
      </c>
      <c r="O8" s="1332">
        <v>1117.5940000000001</v>
      </c>
      <c r="P8" s="1171">
        <v>1032.423</v>
      </c>
      <c r="Q8" s="1171">
        <v>938.05100000000004</v>
      </c>
      <c r="R8" s="1171">
        <v>978.16800000000001</v>
      </c>
      <c r="S8" s="1332">
        <v>929.09799999999996</v>
      </c>
      <c r="T8" s="1171">
        <v>941.12099999999998</v>
      </c>
      <c r="U8" s="1171">
        <v>1070.423</v>
      </c>
      <c r="V8" s="1171">
        <v>1084.7529999999999</v>
      </c>
      <c r="W8" s="1332">
        <v>1060.989</v>
      </c>
      <c r="X8" s="1171">
        <v>1086.6759999999999</v>
      </c>
      <c r="Y8" s="1171">
        <v>994.57600000000002</v>
      </c>
      <c r="Z8" s="1171">
        <v>942.16499999999996</v>
      </c>
      <c r="AA8" s="1332">
        <v>933.15700000000004</v>
      </c>
      <c r="AB8" s="1171">
        <v>975.41600000000005</v>
      </c>
      <c r="AC8" s="1171">
        <v>1139.2529999999999</v>
      </c>
      <c r="AD8" s="1171">
        <v>1158.0709999999999</v>
      </c>
      <c r="AE8" s="1332">
        <v>1188.8</v>
      </c>
      <c r="AF8" s="1171">
        <v>1195.4000000000001</v>
      </c>
      <c r="AG8" s="1171">
        <v>1320.069</v>
      </c>
      <c r="AH8" s="1171">
        <v>1322.19</v>
      </c>
      <c r="AI8" s="1332">
        <v>1503.175</v>
      </c>
      <c r="AJ8" s="1171">
        <v>1564</v>
      </c>
      <c r="AK8" s="1171">
        <v>1554</v>
      </c>
      <c r="AL8" s="1894">
        <v>1621</v>
      </c>
      <c r="AM8" s="861">
        <v>4.3114543114543213E-2</v>
      </c>
      <c r="AN8" s="861">
        <v>0.22617246596066565</v>
      </c>
    </row>
    <row r="9" spans="1:40" ht="15.05" customHeight="1">
      <c r="A9" s="604"/>
      <c r="B9" s="605" t="s">
        <v>993</v>
      </c>
      <c r="C9" s="1240"/>
      <c r="D9" s="258"/>
      <c r="E9" s="1166"/>
      <c r="F9" s="1166" t="s">
        <v>1239</v>
      </c>
      <c r="G9" s="1166"/>
      <c r="H9" s="421"/>
      <c r="I9" s="421"/>
      <c r="J9" s="421"/>
      <c r="K9" s="421"/>
      <c r="L9" s="1171">
        <v>843.55600000000004</v>
      </c>
      <c r="M9" s="1171">
        <v>544.851</v>
      </c>
      <c r="N9" s="1171">
        <v>474.1</v>
      </c>
      <c r="O9" s="1332">
        <v>544.32000000000005</v>
      </c>
      <c r="P9" s="1171">
        <v>472.11599999999999</v>
      </c>
      <c r="Q9" s="1171">
        <v>356.637</v>
      </c>
      <c r="R9" s="1171">
        <v>409.30500000000001</v>
      </c>
      <c r="S9" s="1332">
        <v>357.69400000000002</v>
      </c>
      <c r="T9" s="1171">
        <v>363.37900000000002</v>
      </c>
      <c r="U9" s="1171">
        <v>374.89</v>
      </c>
      <c r="V9" s="1171">
        <v>381.61399999999998</v>
      </c>
      <c r="W9" s="1332">
        <v>310.24099999999999</v>
      </c>
      <c r="X9" s="1171">
        <v>321.89600000000002</v>
      </c>
      <c r="Y9" s="1171">
        <v>233.62</v>
      </c>
      <c r="Z9" s="1171">
        <v>238.268</v>
      </c>
      <c r="AA9" s="1332">
        <v>224</v>
      </c>
      <c r="AB9" s="1171">
        <v>271.42099999999999</v>
      </c>
      <c r="AC9" s="1171">
        <v>323.16899999999998</v>
      </c>
      <c r="AD9" s="1171">
        <v>345.51900000000001</v>
      </c>
      <c r="AE9" s="1332">
        <v>315.39999999999998</v>
      </c>
      <c r="AF9" s="1171">
        <v>341.63</v>
      </c>
      <c r="AG9" s="1171">
        <v>346.459</v>
      </c>
      <c r="AH9" s="1171">
        <v>256.74700000000001</v>
      </c>
      <c r="AI9" s="1332">
        <v>334.05900000000003</v>
      </c>
      <c r="AJ9" s="1171">
        <v>344</v>
      </c>
      <c r="AK9" s="1171">
        <v>262</v>
      </c>
      <c r="AL9" s="1894">
        <v>264</v>
      </c>
      <c r="AM9" s="861">
        <v>7.6335877862594437E-3</v>
      </c>
      <c r="AN9" s="861">
        <v>2.7237354085603016E-2</v>
      </c>
    </row>
    <row r="10" spans="1:40" ht="15.05" customHeight="1">
      <c r="A10" s="604"/>
      <c r="B10" s="605" t="s">
        <v>994</v>
      </c>
      <c r="C10" s="1240"/>
      <c r="D10" s="258"/>
      <c r="E10" s="1166"/>
      <c r="F10" s="1166" t="s">
        <v>1197</v>
      </c>
      <c r="G10" s="1166"/>
      <c r="H10" s="421"/>
      <c r="I10" s="421"/>
      <c r="J10" s="421"/>
      <c r="K10" s="421"/>
      <c r="L10" s="1171">
        <v>655.13699999999994</v>
      </c>
      <c r="M10" s="1171">
        <v>601.48900000000003</v>
      </c>
      <c r="N10" s="1171">
        <v>584.87599999999998</v>
      </c>
      <c r="O10" s="1332">
        <v>573.274</v>
      </c>
      <c r="P10" s="1171">
        <v>560.30700000000002</v>
      </c>
      <c r="Q10" s="1171">
        <v>581.41399999999999</v>
      </c>
      <c r="R10" s="1171">
        <v>568.86300000000006</v>
      </c>
      <c r="S10" s="1332">
        <v>571.404</v>
      </c>
      <c r="T10" s="1171">
        <v>577.74199999999996</v>
      </c>
      <c r="U10" s="1171">
        <v>695.53300000000002</v>
      </c>
      <c r="V10" s="1171">
        <v>703.13900000000001</v>
      </c>
      <c r="W10" s="1332">
        <v>750.74800000000005</v>
      </c>
      <c r="X10" s="1171">
        <v>764.78</v>
      </c>
      <c r="Y10" s="1171">
        <v>760.95600000000002</v>
      </c>
      <c r="Z10" s="1171">
        <v>703.89700000000005</v>
      </c>
      <c r="AA10" s="1332">
        <v>708.56100000000004</v>
      </c>
      <c r="AB10" s="1171">
        <v>703.995</v>
      </c>
      <c r="AC10" s="1171">
        <v>816.08399999999995</v>
      </c>
      <c r="AD10" s="1171">
        <v>812.55200000000002</v>
      </c>
      <c r="AE10" s="1332">
        <v>873.4</v>
      </c>
      <c r="AF10" s="1171">
        <v>853.76</v>
      </c>
      <c r="AG10" s="1171">
        <v>973.61</v>
      </c>
      <c r="AH10" s="1171">
        <v>1065.443</v>
      </c>
      <c r="AI10" s="1332">
        <v>1169.116</v>
      </c>
      <c r="AJ10" s="1171">
        <v>1221</v>
      </c>
      <c r="AK10" s="1171">
        <v>1292</v>
      </c>
      <c r="AL10" s="1894">
        <v>1357</v>
      </c>
      <c r="AM10" s="861">
        <v>5.0309597523219729E-2</v>
      </c>
      <c r="AN10" s="861">
        <v>0.27417840375586855</v>
      </c>
    </row>
    <row r="11" spans="1:40" ht="15.05" customHeight="1">
      <c r="A11" s="603"/>
      <c r="B11" s="605" t="s">
        <v>995</v>
      </c>
      <c r="C11" s="1240"/>
      <c r="D11" s="258"/>
      <c r="E11" s="1166"/>
      <c r="G11" s="1166" t="s">
        <v>1198</v>
      </c>
      <c r="H11" s="421"/>
      <c r="I11" s="421"/>
      <c r="J11" s="421"/>
      <c r="K11" s="421"/>
      <c r="L11" s="1171">
        <v>133.292</v>
      </c>
      <c r="M11" s="1171">
        <v>134.65799999999999</v>
      </c>
      <c r="N11" s="1171">
        <v>142.196</v>
      </c>
      <c r="O11" s="1332">
        <v>144.49799999999999</v>
      </c>
      <c r="P11" s="1171">
        <v>144.434</v>
      </c>
      <c r="Q11" s="1171">
        <v>148.50299999999999</v>
      </c>
      <c r="R11" s="1171">
        <v>146.86600000000001</v>
      </c>
      <c r="S11" s="1332">
        <v>138.91900000000001</v>
      </c>
      <c r="T11" s="1171">
        <v>142.548</v>
      </c>
      <c r="U11" s="1171">
        <v>152.739</v>
      </c>
      <c r="V11" s="1171">
        <v>147.83600000000001</v>
      </c>
      <c r="W11" s="1332">
        <v>173.239</v>
      </c>
      <c r="X11" s="1171">
        <v>170.631</v>
      </c>
      <c r="Y11" s="1171">
        <v>164.505</v>
      </c>
      <c r="Z11" s="1171">
        <v>167.358</v>
      </c>
      <c r="AA11" s="1332">
        <v>190.54599999999999</v>
      </c>
      <c r="AB11" s="1171">
        <v>187.99600000000001</v>
      </c>
      <c r="AC11" s="1171">
        <v>205.95</v>
      </c>
      <c r="AD11" s="1171">
        <v>216.25299999999999</v>
      </c>
      <c r="AE11" s="1332">
        <v>236.73</v>
      </c>
      <c r="AF11" s="1171">
        <v>233.35</v>
      </c>
      <c r="AG11" s="1171">
        <v>275.05799999999999</v>
      </c>
      <c r="AH11" s="1171">
        <v>315.68599999999998</v>
      </c>
      <c r="AI11" s="1332">
        <v>374.488</v>
      </c>
      <c r="AJ11" s="1171">
        <v>386</v>
      </c>
      <c r="AK11" s="1171">
        <v>371</v>
      </c>
      <c r="AL11" s="1894">
        <v>386</v>
      </c>
      <c r="AM11" s="861">
        <v>4.0431266846361114E-2</v>
      </c>
      <c r="AN11" s="861">
        <v>0.22151898734177222</v>
      </c>
    </row>
    <row r="12" spans="1:40" ht="15.05" customHeight="1">
      <c r="A12" s="603"/>
      <c r="B12" s="1610" t="s">
        <v>1460</v>
      </c>
      <c r="C12" s="1240"/>
      <c r="D12" s="258"/>
      <c r="E12" s="1166" t="s">
        <v>29</v>
      </c>
      <c r="F12" s="1166"/>
      <c r="G12" s="1166"/>
      <c r="H12" s="421"/>
      <c r="I12" s="421"/>
      <c r="J12" s="421"/>
      <c r="K12" s="421"/>
      <c r="L12" s="1171">
        <v>248.667</v>
      </c>
      <c r="M12" s="1171">
        <v>229.90299999999999</v>
      </c>
      <c r="N12" s="1171">
        <v>249.756</v>
      </c>
      <c r="O12" s="1332">
        <v>254.84200000000001</v>
      </c>
      <c r="P12" s="1171">
        <v>250.62799999999999</v>
      </c>
      <c r="Q12" s="1171">
        <v>259.84800000000001</v>
      </c>
      <c r="R12" s="1171">
        <v>255.63200000000001</v>
      </c>
      <c r="S12" s="1332">
        <v>250.958</v>
      </c>
      <c r="T12" s="1171">
        <v>249.608</v>
      </c>
      <c r="U12" s="1171">
        <v>248.07499999999999</v>
      </c>
      <c r="V12" s="1171">
        <v>237.42099999999999</v>
      </c>
      <c r="W12" s="1332">
        <v>222.136</v>
      </c>
      <c r="X12" s="1171">
        <v>221.03299999999999</v>
      </c>
      <c r="Y12" s="1171">
        <v>220.61099999999999</v>
      </c>
      <c r="Z12" s="1171">
        <v>211.42</v>
      </c>
      <c r="AA12" s="1332">
        <v>210.92699999999999</v>
      </c>
      <c r="AB12" s="1171">
        <v>211.81399999999999</v>
      </c>
      <c r="AC12" s="1171">
        <v>215.27600000000001</v>
      </c>
      <c r="AD12" s="1171">
        <v>216.09800000000001</v>
      </c>
      <c r="AE12" s="1332">
        <v>215.43</v>
      </c>
      <c r="AF12" s="1171">
        <v>214.91</v>
      </c>
      <c r="AG12" s="1171">
        <v>242.262</v>
      </c>
      <c r="AH12" s="1171">
        <v>249.82300000000001</v>
      </c>
      <c r="AI12" s="1332">
        <v>266.25799999999998</v>
      </c>
      <c r="AJ12" s="1171">
        <v>274</v>
      </c>
      <c r="AK12" s="1171">
        <v>276</v>
      </c>
      <c r="AL12" s="1894">
        <v>296</v>
      </c>
      <c r="AM12" s="861">
        <v>7.2463768115942129E-2</v>
      </c>
      <c r="AN12" s="861">
        <v>0.18399999999999994</v>
      </c>
    </row>
    <row r="13" spans="1:40" ht="15.05" customHeight="1" thickBot="1">
      <c r="A13" s="603"/>
      <c r="B13" s="605" t="s">
        <v>997</v>
      </c>
      <c r="C13" s="1240"/>
      <c r="D13" s="1241"/>
      <c r="E13" s="1242" t="s">
        <v>1240</v>
      </c>
      <c r="F13" s="1242"/>
      <c r="G13" s="1242"/>
      <c r="H13" s="1243"/>
      <c r="I13" s="1243"/>
      <c r="J13" s="1243"/>
      <c r="K13" s="1243"/>
      <c r="L13" s="1172">
        <v>20.875</v>
      </c>
      <c r="M13" s="1172">
        <v>22.48</v>
      </c>
      <c r="N13" s="1172">
        <v>21.585000000000001</v>
      </c>
      <c r="O13" s="1422">
        <v>37.192</v>
      </c>
      <c r="P13" s="1172">
        <v>36.540999999999997</v>
      </c>
      <c r="Q13" s="1172">
        <v>38.682000000000002</v>
      </c>
      <c r="R13" s="1172">
        <v>34.100999999999999</v>
      </c>
      <c r="S13" s="1422">
        <v>13.285</v>
      </c>
      <c r="T13" s="1172">
        <v>14.314</v>
      </c>
      <c r="U13" s="1172">
        <v>10.94</v>
      </c>
      <c r="V13" s="1172">
        <v>10.497</v>
      </c>
      <c r="W13" s="1422">
        <v>32.890999999999998</v>
      </c>
      <c r="X13" s="1172">
        <v>28.829000000000001</v>
      </c>
      <c r="Y13" s="1172">
        <v>26.268000000000001</v>
      </c>
      <c r="Z13" s="1172">
        <v>26.164000000000001</v>
      </c>
      <c r="AA13" s="1422">
        <v>44.932000000000002</v>
      </c>
      <c r="AB13" s="1172">
        <v>40</v>
      </c>
      <c r="AC13" s="1172">
        <v>55.957999999999998</v>
      </c>
      <c r="AD13" s="1172">
        <v>41.869</v>
      </c>
      <c r="AE13" s="1422">
        <v>50.73</v>
      </c>
      <c r="AF13" s="1172">
        <v>53.89</v>
      </c>
      <c r="AG13" s="1172">
        <v>44.134999999999998</v>
      </c>
      <c r="AH13" s="1172">
        <v>46.713999999999999</v>
      </c>
      <c r="AI13" s="1422">
        <v>47.536000000000001</v>
      </c>
      <c r="AJ13" s="1172">
        <v>49</v>
      </c>
      <c r="AK13" s="1172">
        <v>48</v>
      </c>
      <c r="AL13" s="1896">
        <v>25</v>
      </c>
      <c r="AM13" s="1836">
        <v>-0.47916666666666663</v>
      </c>
      <c r="AN13" s="1836">
        <v>-0.46808510638297873</v>
      </c>
    </row>
    <row r="14" spans="1:40" ht="15.05" customHeight="1">
      <c r="A14" s="603"/>
      <c r="B14" s="605" t="s">
        <v>998</v>
      </c>
      <c r="C14" s="1240"/>
      <c r="D14" s="467" t="s">
        <v>868</v>
      </c>
      <c r="E14" s="1166"/>
      <c r="F14" s="1166"/>
      <c r="G14" s="1166"/>
      <c r="H14" s="421"/>
      <c r="I14" s="421"/>
      <c r="J14" s="421"/>
      <c r="K14" s="421"/>
      <c r="L14" s="421"/>
      <c r="M14" s="421"/>
      <c r="N14" s="421"/>
      <c r="O14" s="421"/>
      <c r="P14" s="421"/>
      <c r="Q14" s="421"/>
      <c r="R14" s="421"/>
      <c r="S14" s="421"/>
      <c r="T14" s="421"/>
      <c r="U14" s="421"/>
      <c r="V14" s="421"/>
      <c r="W14" s="421"/>
      <c r="X14" s="421"/>
      <c r="Y14" s="421"/>
      <c r="Z14" s="421"/>
      <c r="AA14" s="1794"/>
      <c r="AB14" s="421"/>
      <c r="AC14" s="421"/>
      <c r="AD14" s="421"/>
      <c r="AE14" s="1171"/>
      <c r="AF14" s="421"/>
      <c r="AG14" s="421"/>
      <c r="AH14" s="421"/>
      <c r="AI14" s="1171"/>
      <c r="AJ14" s="421"/>
      <c r="AK14" s="421"/>
      <c r="AL14" s="421"/>
      <c r="AM14" s="421"/>
      <c r="AN14" s="421"/>
    </row>
    <row r="15" spans="1:40" ht="15.05" customHeight="1">
      <c r="A15" s="603"/>
      <c r="B15" s="605" t="s">
        <v>999</v>
      </c>
      <c r="C15" s="1240"/>
      <c r="D15" s="467"/>
      <c r="E15" s="1166"/>
      <c r="F15" s="1166"/>
      <c r="G15" s="1166"/>
      <c r="H15" s="421"/>
      <c r="I15" s="421"/>
      <c r="J15" s="421"/>
      <c r="K15" s="421"/>
      <c r="L15" s="421"/>
      <c r="M15" s="421"/>
      <c r="N15" s="421"/>
      <c r="O15" s="421"/>
      <c r="P15" s="421"/>
      <c r="Q15" s="421"/>
      <c r="R15" s="421"/>
      <c r="S15" s="421"/>
      <c r="T15" s="421"/>
      <c r="U15" s="421"/>
      <c r="V15" s="421"/>
      <c r="W15" s="421"/>
      <c r="X15" s="421"/>
      <c r="Y15" s="421"/>
      <c r="Z15" s="421"/>
      <c r="AA15" s="1794"/>
      <c r="AB15" s="421"/>
      <c r="AC15" s="421"/>
      <c r="AD15" s="421"/>
      <c r="AE15" s="421"/>
      <c r="AF15" s="421"/>
      <c r="AG15" s="421"/>
      <c r="AH15" s="421"/>
      <c r="AI15" s="421"/>
      <c r="AJ15" s="421"/>
      <c r="AK15" s="421"/>
      <c r="AL15" s="421"/>
      <c r="AM15" s="421"/>
      <c r="AN15" s="421"/>
    </row>
    <row r="16" spans="1:40" ht="15.05" customHeight="1">
      <c r="A16" s="603"/>
      <c r="B16" s="605" t="s">
        <v>1000</v>
      </c>
      <c r="C16" s="1240"/>
      <c r="D16" s="1238" t="s">
        <v>1199</v>
      </c>
      <c r="H16" s="1152"/>
      <c r="I16" s="1152"/>
      <c r="J16" s="1152"/>
      <c r="K16" s="1152"/>
      <c r="L16" s="1152"/>
      <c r="M16" s="1152"/>
      <c r="N16" s="1152"/>
      <c r="O16" s="1151"/>
      <c r="P16" s="1152"/>
      <c r="Q16" s="1152"/>
      <c r="R16" s="1152"/>
      <c r="S16" s="1151"/>
      <c r="T16" s="1151"/>
      <c r="U16" s="1151"/>
      <c r="V16" s="1151"/>
      <c r="W16" s="1151"/>
      <c r="X16" s="1152"/>
      <c r="Y16" s="1152"/>
      <c r="Z16" s="1152"/>
      <c r="AA16" s="1030"/>
      <c r="AB16" s="1151"/>
      <c r="AC16" s="1151"/>
      <c r="AD16" s="1151"/>
      <c r="AE16" s="1151"/>
      <c r="AF16" s="1151"/>
      <c r="AG16" s="1155"/>
      <c r="AH16" s="1155"/>
      <c r="AI16" s="1151"/>
      <c r="AJ16" s="1155"/>
      <c r="AK16" s="1155"/>
      <c r="AL16" s="1151"/>
      <c r="AM16" s="1151"/>
      <c r="AN16" s="1244" t="s">
        <v>1241</v>
      </c>
    </row>
    <row r="17" spans="1:40" ht="15.05" customHeight="1" thickBot="1">
      <c r="A17" s="603"/>
      <c r="B17" s="605" t="s">
        <v>1001</v>
      </c>
      <c r="C17" s="517"/>
      <c r="D17" s="1239" t="s">
        <v>1200</v>
      </c>
      <c r="E17" s="1239"/>
      <c r="F17" s="1239"/>
      <c r="G17" s="1239"/>
      <c r="H17" s="248"/>
      <c r="I17" s="248"/>
      <c r="J17" s="248"/>
      <c r="K17" s="248"/>
      <c r="L17" s="1170"/>
      <c r="M17" s="1170"/>
      <c r="N17" s="1170"/>
      <c r="O17" s="1339"/>
      <c r="P17" s="1170"/>
      <c r="Q17" s="1170"/>
      <c r="R17" s="1170"/>
      <c r="S17" s="1339"/>
      <c r="T17" s="1170"/>
      <c r="U17" s="1170"/>
      <c r="V17" s="1170"/>
      <c r="W17" s="1339"/>
      <c r="X17" s="1170"/>
      <c r="Y17" s="1170"/>
      <c r="Z17" s="1170"/>
      <c r="AA17" s="1785"/>
      <c r="AB17" s="1170"/>
      <c r="AC17" s="1170"/>
      <c r="AD17" s="1170"/>
      <c r="AE17" s="1339"/>
      <c r="AF17" s="1170"/>
      <c r="AG17" s="1170"/>
      <c r="AH17" s="1170"/>
      <c r="AI17" s="1339"/>
      <c r="AJ17" s="1170"/>
      <c r="AK17" s="1170"/>
      <c r="AL17" s="1197"/>
      <c r="AM17" s="1664"/>
      <c r="AN17" s="1664"/>
    </row>
    <row r="18" spans="1:40" ht="15.05" customHeight="1" thickTop="1">
      <c r="A18" s="603"/>
      <c r="B18" s="605" t="s">
        <v>1002</v>
      </c>
      <c r="C18" s="1240"/>
      <c r="D18" s="1240" t="s">
        <v>1201</v>
      </c>
      <c r="E18" s="1240"/>
      <c r="H18" s="459"/>
      <c r="I18" s="459"/>
      <c r="J18" s="459"/>
      <c r="K18" s="459"/>
      <c r="L18" s="1173"/>
      <c r="M18" s="1173"/>
      <c r="N18" s="1173"/>
      <c r="O18" s="1334"/>
      <c r="P18" s="1173"/>
      <c r="Q18" s="1173"/>
      <c r="R18" s="1173"/>
      <c r="S18" s="1334"/>
      <c r="T18" s="1173"/>
      <c r="U18" s="1173"/>
      <c r="V18" s="1173"/>
      <c r="W18" s="1334"/>
      <c r="X18" s="1173"/>
      <c r="Y18" s="1173"/>
      <c r="Z18" s="1173"/>
      <c r="AA18" s="1789"/>
      <c r="AB18" s="1173"/>
      <c r="AC18" s="1173"/>
      <c r="AD18" s="1173"/>
      <c r="AE18" s="1334"/>
      <c r="AF18" s="1173"/>
      <c r="AG18" s="1173"/>
      <c r="AH18" s="1173"/>
      <c r="AI18" s="1334"/>
      <c r="AJ18" s="1173"/>
      <c r="AK18" s="1173"/>
      <c r="AL18" s="1198"/>
      <c r="AM18" s="1665"/>
      <c r="AN18" s="1665"/>
    </row>
    <row r="19" spans="1:40" ht="15.05" customHeight="1">
      <c r="A19" s="604"/>
      <c r="B19" s="605" t="s">
        <v>1003</v>
      </c>
      <c r="D19" s="258"/>
      <c r="E19" s="1166" t="s">
        <v>1447</v>
      </c>
      <c r="F19" s="1166"/>
      <c r="G19" s="1166"/>
      <c r="H19" s="421"/>
      <c r="I19" s="421"/>
      <c r="J19" s="421"/>
      <c r="K19" s="421"/>
      <c r="L19" s="756">
        <v>36.028503999999998</v>
      </c>
      <c r="M19" s="756">
        <v>-196.047</v>
      </c>
      <c r="N19" s="756">
        <v>-19.885999999999999</v>
      </c>
      <c r="O19" s="1324">
        <v>206.8</v>
      </c>
      <c r="P19" s="756">
        <v>-44.8</v>
      </c>
      <c r="Q19" s="756">
        <v>-38.478989579</v>
      </c>
      <c r="R19" s="756">
        <v>72.337866327</v>
      </c>
      <c r="S19" s="1324">
        <v>-24.563508134999999</v>
      </c>
      <c r="T19" s="756">
        <v>21.796656800000001</v>
      </c>
      <c r="U19" s="756">
        <v>213.69443708</v>
      </c>
      <c r="V19" s="756">
        <v>67.361049519000005</v>
      </c>
      <c r="W19" s="1324">
        <v>107.69736987799999</v>
      </c>
      <c r="X19" s="756">
        <v>47.621296059000002</v>
      </c>
      <c r="Y19" s="756">
        <v>-5.0736394240000005</v>
      </c>
      <c r="Z19" s="756">
        <v>7.1700614810000003</v>
      </c>
      <c r="AA19" s="1324">
        <v>48.573285509999998</v>
      </c>
      <c r="AB19" s="756">
        <v>52.158506911999993</v>
      </c>
      <c r="AC19" s="756">
        <v>189.50665547900002</v>
      </c>
      <c r="AD19" s="756">
        <v>13.709892972</v>
      </c>
      <c r="AE19" s="1324">
        <v>72.851770070000001</v>
      </c>
      <c r="AF19" s="756">
        <v>69.952641102000001</v>
      </c>
      <c r="AG19" s="756">
        <v>222.157249552</v>
      </c>
      <c r="AH19" s="756">
        <v>50.009809761999996</v>
      </c>
      <c r="AI19" s="1324">
        <v>337.92350488400001</v>
      </c>
      <c r="AJ19" s="756">
        <v>114.51639341400001</v>
      </c>
      <c r="AK19" s="756">
        <v>130.2818369041596</v>
      </c>
      <c r="AL19" s="1623">
        <v>222.29118608200002</v>
      </c>
      <c r="AM19" s="1666" t="s">
        <v>1383</v>
      </c>
      <c r="AN19" s="1666" t="s">
        <v>1383</v>
      </c>
    </row>
    <row r="20" spans="1:40" ht="15.05" customHeight="1">
      <c r="A20" s="603"/>
      <c r="B20" s="798" t="s">
        <v>1004</v>
      </c>
      <c r="D20" s="258"/>
      <c r="E20" s="1166" t="s">
        <v>1202</v>
      </c>
      <c r="F20" s="1166"/>
      <c r="G20" s="1166"/>
      <c r="H20" s="421"/>
      <c r="I20" s="421"/>
      <c r="J20" s="421"/>
      <c r="K20" s="421"/>
      <c r="L20" s="756">
        <v>40.625959000000002</v>
      </c>
      <c r="M20" s="756">
        <v>45.488999999999997</v>
      </c>
      <c r="N20" s="756">
        <v>38.798000000000002</v>
      </c>
      <c r="O20" s="1324">
        <v>34.1</v>
      </c>
      <c r="P20" s="756">
        <v>36.200000000000003</v>
      </c>
      <c r="Q20" s="756">
        <v>38.014905691000003</v>
      </c>
      <c r="R20" s="756">
        <v>45.842394862999996</v>
      </c>
      <c r="S20" s="1324">
        <v>26.808810297999997</v>
      </c>
      <c r="T20" s="756">
        <v>25.792100897000001</v>
      </c>
      <c r="U20" s="756">
        <v>29.930154865999999</v>
      </c>
      <c r="V20" s="756">
        <v>19.802561146999999</v>
      </c>
      <c r="W20" s="1324">
        <v>3.430496641</v>
      </c>
      <c r="X20" s="756">
        <v>18.287077102000001</v>
      </c>
      <c r="Y20" s="756">
        <v>16.221047069000001</v>
      </c>
      <c r="Z20" s="756">
        <v>21.137189165999999</v>
      </c>
      <c r="AA20" s="1324">
        <v>8.4546595419999999</v>
      </c>
      <c r="AB20" s="756">
        <v>9.4249791700000003</v>
      </c>
      <c r="AC20" s="756">
        <v>15.679507671</v>
      </c>
      <c r="AD20" s="756">
        <v>12.199956289999999</v>
      </c>
      <c r="AE20" s="1324">
        <v>16.370839814</v>
      </c>
      <c r="AF20" s="756">
        <v>20.689115463</v>
      </c>
      <c r="AG20" s="756">
        <v>67.52460326100001</v>
      </c>
      <c r="AH20" s="756">
        <v>31.249830550000002</v>
      </c>
      <c r="AI20" s="1324">
        <v>71.470946160000011</v>
      </c>
      <c r="AJ20" s="756">
        <v>43.499382444000005</v>
      </c>
      <c r="AK20" s="756">
        <v>23.519975716840392</v>
      </c>
      <c r="AL20" s="1623">
        <v>21.957634142</v>
      </c>
      <c r="AM20" s="1666" t="s">
        <v>1383</v>
      </c>
      <c r="AN20" s="1666" t="s">
        <v>1383</v>
      </c>
    </row>
    <row r="21" spans="1:40" ht="15.05" customHeight="1">
      <c r="A21" s="603"/>
      <c r="B21" s="605" t="s">
        <v>1005</v>
      </c>
      <c r="D21" s="1246" t="s">
        <v>1203</v>
      </c>
      <c r="E21" s="1247"/>
      <c r="F21" s="1247"/>
      <c r="G21" s="1247"/>
      <c r="H21" s="1248"/>
      <c r="I21" s="1248"/>
      <c r="J21" s="1248"/>
      <c r="K21" s="1248"/>
      <c r="L21" s="788">
        <v>76.654462999999993</v>
      </c>
      <c r="M21" s="788">
        <v>-150.55799999999999</v>
      </c>
      <c r="N21" s="788">
        <v>18.912000000000003</v>
      </c>
      <c r="O21" s="1323">
        <v>240.9</v>
      </c>
      <c r="P21" s="788">
        <v>-8.5999999999999943</v>
      </c>
      <c r="Q21" s="788">
        <v>-0.464083887999999</v>
      </c>
      <c r="R21" s="788">
        <v>118.18026118999998</v>
      </c>
      <c r="S21" s="1323">
        <v>2.2453021629999967</v>
      </c>
      <c r="T21" s="788">
        <v>47.588757696999998</v>
      </c>
      <c r="U21" s="788">
        <v>243.62459194599995</v>
      </c>
      <c r="V21" s="788">
        <v>87.226489712000017</v>
      </c>
      <c r="W21" s="1323">
        <v>111.12786651899998</v>
      </c>
      <c r="X21" s="788">
        <v>65.908373161000014</v>
      </c>
      <c r="Y21" s="788">
        <v>11.147407644999998</v>
      </c>
      <c r="Z21" s="788">
        <v>28.307250647</v>
      </c>
      <c r="AA21" s="1323">
        <v>57.027945051999993</v>
      </c>
      <c r="AB21" s="788">
        <v>61.583486082</v>
      </c>
      <c r="AC21" s="788">
        <v>205.18616315</v>
      </c>
      <c r="AD21" s="788">
        <v>25.909849262000002</v>
      </c>
      <c r="AE21" s="1323">
        <v>89.222609883999993</v>
      </c>
      <c r="AF21" s="788">
        <v>90.641756565000009</v>
      </c>
      <c r="AG21" s="788">
        <v>289.68185281299998</v>
      </c>
      <c r="AH21" s="788">
        <v>81.259640312000002</v>
      </c>
      <c r="AI21" s="1323">
        <v>409.39445104399999</v>
      </c>
      <c r="AJ21" s="788">
        <v>158.01577585800001</v>
      </c>
      <c r="AK21" s="788">
        <v>153.80181262100001</v>
      </c>
      <c r="AL21" s="1624">
        <v>244.24882022400001</v>
      </c>
      <c r="AM21" s="1667" t="s">
        <v>1383</v>
      </c>
      <c r="AN21" s="1667" t="s">
        <v>1383</v>
      </c>
    </row>
    <row r="22" spans="1:40" ht="15.05" customHeight="1">
      <c r="A22" s="603"/>
      <c r="B22" s="605" t="s">
        <v>1006</v>
      </c>
      <c r="D22" s="1240" t="s">
        <v>1204</v>
      </c>
      <c r="E22" s="1166"/>
      <c r="F22" s="1166"/>
      <c r="G22" s="1166"/>
      <c r="H22" s="421"/>
      <c r="I22" s="421"/>
      <c r="J22" s="421"/>
      <c r="K22" s="421"/>
      <c r="L22" s="756"/>
      <c r="M22" s="756"/>
      <c r="N22" s="756"/>
      <c r="O22" s="1324"/>
      <c r="P22" s="756"/>
      <c r="Q22" s="756"/>
      <c r="R22" s="756"/>
      <c r="S22" s="1324"/>
      <c r="T22" s="756"/>
      <c r="U22" s="756"/>
      <c r="V22" s="756"/>
      <c r="W22" s="1324"/>
      <c r="X22" s="756"/>
      <c r="Y22" s="756"/>
      <c r="Z22" s="756"/>
      <c r="AA22" s="1324"/>
      <c r="AB22" s="756"/>
      <c r="AC22" s="756"/>
      <c r="AD22" s="756"/>
      <c r="AE22" s="1324"/>
      <c r="AF22" s="756"/>
      <c r="AG22" s="756"/>
      <c r="AH22" s="756"/>
      <c r="AI22" s="1324"/>
      <c r="AJ22" s="756"/>
      <c r="AK22" s="756"/>
      <c r="AL22" s="1623"/>
      <c r="AM22" s="1666"/>
      <c r="AN22" s="1666"/>
    </row>
    <row r="23" spans="1:40" ht="15.05" customHeight="1">
      <c r="A23" s="603"/>
      <c r="B23" s="605" t="s">
        <v>1007</v>
      </c>
      <c r="C23" s="1240"/>
      <c r="D23" s="1240"/>
      <c r="E23" s="1166" t="s">
        <v>808</v>
      </c>
      <c r="F23" s="1166"/>
      <c r="G23" s="1166"/>
      <c r="H23" s="421"/>
      <c r="I23" s="421"/>
      <c r="J23" s="421"/>
      <c r="K23" s="421"/>
      <c r="L23" s="756">
        <v>57.216999999999999</v>
      </c>
      <c r="M23" s="756">
        <v>62.249000000000002</v>
      </c>
      <c r="N23" s="756">
        <v>62.201999999999998</v>
      </c>
      <c r="O23" s="1324">
        <v>63.118899999999996</v>
      </c>
      <c r="P23" s="756">
        <v>62.620327045999922</v>
      </c>
      <c r="Q23" s="756">
        <v>63.787918429000001</v>
      </c>
      <c r="R23" s="756">
        <v>61.558770662999997</v>
      </c>
      <c r="S23" s="1324">
        <v>64.211026938000003</v>
      </c>
      <c r="T23" s="756">
        <v>51.182601298000002</v>
      </c>
      <c r="U23" s="756">
        <v>56.591171630999966</v>
      </c>
      <c r="V23" s="756">
        <v>38.764615618999997</v>
      </c>
      <c r="W23" s="1324">
        <v>50.238896825000026</v>
      </c>
      <c r="X23" s="756">
        <v>40.656277610999993</v>
      </c>
      <c r="Y23" s="756">
        <v>40.400370086000009</v>
      </c>
      <c r="Z23" s="756">
        <v>49.790208764000013</v>
      </c>
      <c r="AA23" s="1324">
        <v>63.325715959999968</v>
      </c>
      <c r="AB23" s="756">
        <v>58.193416147999997</v>
      </c>
      <c r="AC23" s="756">
        <v>74.07499646399998</v>
      </c>
      <c r="AD23" s="756">
        <v>71.308526630999992</v>
      </c>
      <c r="AE23" s="1324">
        <v>78.868690868000002</v>
      </c>
      <c r="AF23" s="756">
        <v>100.45907884400003</v>
      </c>
      <c r="AG23" s="756">
        <v>105.22397704399995</v>
      </c>
      <c r="AH23" s="756">
        <v>105.45846640500001</v>
      </c>
      <c r="AI23" s="1324">
        <v>131.01705481799996</v>
      </c>
      <c r="AJ23" s="756">
        <v>118.82652570100007</v>
      </c>
      <c r="AK23" s="756">
        <v>109.61796548800002</v>
      </c>
      <c r="AL23" s="1623">
        <v>107.79259505199998</v>
      </c>
      <c r="AM23" s="1666" t="s">
        <v>1383</v>
      </c>
      <c r="AN23" s="1666" t="s">
        <v>1383</v>
      </c>
    </row>
    <row r="24" spans="1:40" ht="15.05" customHeight="1" thickBot="1">
      <c r="A24" s="603"/>
      <c r="B24" s="605" t="s">
        <v>1008</v>
      </c>
      <c r="C24" s="1240"/>
      <c r="D24" s="1249" t="s">
        <v>1205</v>
      </c>
      <c r="E24" s="1250"/>
      <c r="F24" s="1250"/>
      <c r="G24" s="1250"/>
      <c r="H24" s="1251"/>
      <c r="I24" s="1251"/>
      <c r="J24" s="1251"/>
      <c r="K24" s="1251"/>
      <c r="L24" s="1252">
        <v>133.87146300000001</v>
      </c>
      <c r="M24" s="1252">
        <v>-88.308999999999997</v>
      </c>
      <c r="N24" s="1252">
        <v>81.114000000000004</v>
      </c>
      <c r="O24" s="1427">
        <v>304.01890000000003</v>
      </c>
      <c r="P24" s="1252">
        <v>54.020327045999927</v>
      </c>
      <c r="Q24" s="1252">
        <v>63.323834541000004</v>
      </c>
      <c r="R24" s="1252">
        <v>179.73903185299997</v>
      </c>
      <c r="S24" s="1427">
        <v>66.456329100999994</v>
      </c>
      <c r="T24" s="1252">
        <v>98.771358995</v>
      </c>
      <c r="U24" s="1252">
        <v>300.2157635769999</v>
      </c>
      <c r="V24" s="1252">
        <v>125.99110533100001</v>
      </c>
      <c r="W24" s="1427">
        <v>161.36676334399999</v>
      </c>
      <c r="X24" s="1252">
        <v>106.56465077200001</v>
      </c>
      <c r="Y24" s="1252">
        <v>51.547777731000011</v>
      </c>
      <c r="Z24" s="1252">
        <v>78.097459411000017</v>
      </c>
      <c r="AA24" s="1427">
        <v>120.35366101199996</v>
      </c>
      <c r="AB24" s="1252">
        <v>119.77690222999999</v>
      </c>
      <c r="AC24" s="1252">
        <v>279.26115961400001</v>
      </c>
      <c r="AD24" s="1252">
        <v>97.218375893000001</v>
      </c>
      <c r="AE24" s="1427">
        <v>168.091300752</v>
      </c>
      <c r="AF24" s="1252">
        <v>191.10083540900004</v>
      </c>
      <c r="AG24" s="1252">
        <v>394.90582985699996</v>
      </c>
      <c r="AH24" s="1252">
        <v>186.71810671700001</v>
      </c>
      <c r="AI24" s="1427">
        <v>540.41150586200001</v>
      </c>
      <c r="AJ24" s="1252">
        <v>276.84230155900008</v>
      </c>
      <c r="AK24" s="1252">
        <v>263.41977810900005</v>
      </c>
      <c r="AL24" s="1625">
        <v>352.04141527600001</v>
      </c>
      <c r="AM24" s="1668" t="s">
        <v>1383</v>
      </c>
      <c r="AN24" s="1668" t="s">
        <v>1383</v>
      </c>
    </row>
    <row r="25" spans="1:40" ht="15.05" customHeight="1">
      <c r="A25" s="603"/>
      <c r="B25" s="1610" t="s">
        <v>1325</v>
      </c>
      <c r="C25" s="1240"/>
      <c r="H25" s="1152"/>
      <c r="I25" s="1152"/>
      <c r="J25" s="1152"/>
      <c r="K25" s="1152"/>
      <c r="L25" s="1152"/>
      <c r="M25" s="1152"/>
      <c r="N25" s="1152"/>
      <c r="O25" s="1151"/>
      <c r="P25" s="1151"/>
      <c r="Q25" s="1151"/>
      <c r="R25" s="1152"/>
      <c r="S25" s="1151"/>
      <c r="T25" s="1151"/>
      <c r="U25" s="1151"/>
      <c r="V25" s="1151"/>
      <c r="W25" s="1151"/>
      <c r="X25" s="1152"/>
      <c r="Y25" s="1152"/>
      <c r="Z25" s="1152"/>
      <c r="AA25" s="1151"/>
      <c r="AB25" s="1151"/>
      <c r="AC25" s="1151"/>
      <c r="AD25" s="1151"/>
      <c r="AE25" s="1151"/>
      <c r="AF25" s="1151"/>
      <c r="AG25" s="1155"/>
      <c r="AH25" s="1155"/>
      <c r="AI25" s="1151"/>
      <c r="AJ25" s="1155"/>
      <c r="AK25" s="1155"/>
      <c r="AL25" s="1151"/>
      <c r="AM25" s="1151"/>
      <c r="AN25" s="1151"/>
    </row>
    <row r="26" spans="1:40" ht="15.05" customHeight="1">
      <c r="A26" s="603"/>
      <c r="B26" s="1610" t="s">
        <v>1621</v>
      </c>
      <c r="C26" s="1240"/>
      <c r="H26" s="1152"/>
      <c r="I26" s="1152"/>
      <c r="J26" s="1152"/>
      <c r="K26" s="1152"/>
      <c r="L26" s="1152"/>
      <c r="M26" s="1152"/>
      <c r="N26" s="1152"/>
      <c r="O26" s="1151"/>
      <c r="P26" s="1151"/>
      <c r="Q26" s="1151"/>
      <c r="R26" s="1151"/>
      <c r="S26" s="1151"/>
      <c r="T26" s="1151"/>
      <c r="U26" s="1151"/>
      <c r="V26" s="1151"/>
      <c r="W26" s="1151"/>
      <c r="X26" s="1152"/>
      <c r="Y26" s="1151"/>
      <c r="Z26" s="1152"/>
      <c r="AA26" s="1151"/>
      <c r="AB26" s="1151"/>
      <c r="AC26" s="1151"/>
      <c r="AD26" s="1151"/>
      <c r="AE26" s="1151"/>
      <c r="AF26" s="1151"/>
      <c r="AG26" s="1155"/>
      <c r="AH26" s="1155"/>
      <c r="AI26" s="1151"/>
      <c r="AJ26" s="1155"/>
      <c r="AK26" s="1155"/>
      <c r="AL26" s="1151"/>
      <c r="AM26" s="1151"/>
      <c r="AN26" s="1151"/>
    </row>
    <row r="27" spans="1:40" ht="15.05" customHeight="1">
      <c r="A27" s="161"/>
      <c r="B27" s="605" t="s">
        <v>1143</v>
      </c>
      <c r="C27" s="1240"/>
      <c r="H27" s="1152"/>
      <c r="I27" s="1152"/>
      <c r="J27" s="1152"/>
      <c r="K27" s="1152"/>
      <c r="L27" s="1152"/>
      <c r="M27" s="1152"/>
      <c r="N27" s="1152"/>
      <c r="O27" s="1151"/>
      <c r="P27" s="1151"/>
      <c r="Q27" s="1151"/>
      <c r="R27" s="1151"/>
      <c r="S27" s="1151"/>
      <c r="T27" s="1151"/>
      <c r="U27" s="1355"/>
      <c r="V27" s="1355"/>
      <c r="W27" s="1355"/>
      <c r="X27" s="1730"/>
      <c r="Y27" s="1355"/>
      <c r="Z27" s="1355"/>
      <c r="AA27" s="1355"/>
      <c r="AB27" s="1355"/>
      <c r="AC27" s="1355"/>
      <c r="AD27" s="1355"/>
      <c r="AE27" s="1355"/>
      <c r="AF27" s="1355"/>
      <c r="AG27" s="1928"/>
      <c r="AH27" s="1928"/>
      <c r="AI27" s="1355"/>
      <c r="AJ27" s="1355"/>
      <c r="AK27" s="1355"/>
      <c r="AL27" s="1151"/>
      <c r="AN27" s="1151"/>
    </row>
    <row r="28" spans="1:40" ht="15.05" customHeight="1">
      <c r="A28" s="161"/>
      <c r="B28" s="605" t="s">
        <v>1009</v>
      </c>
      <c r="C28" s="1240"/>
      <c r="H28" s="1152"/>
      <c r="I28" s="1152"/>
      <c r="J28" s="1152"/>
      <c r="K28" s="1152"/>
      <c r="L28" s="1152"/>
      <c r="M28" s="1152"/>
      <c r="N28" s="1152"/>
      <c r="O28" s="1151"/>
      <c r="P28" s="1151"/>
      <c r="Q28" s="1151"/>
      <c r="R28" s="1151"/>
      <c r="S28" s="1151"/>
      <c r="T28" s="1151"/>
      <c r="U28" s="1151"/>
      <c r="V28" s="1151"/>
      <c r="W28" s="1151"/>
      <c r="X28" s="1151"/>
      <c r="Y28" s="1151"/>
      <c r="Z28" s="1151"/>
      <c r="AA28" s="1151"/>
      <c r="AB28" s="1151"/>
      <c r="AC28" s="1151"/>
      <c r="AD28" s="1151"/>
      <c r="AE28" s="1151"/>
      <c r="AF28" s="1151"/>
      <c r="AG28" s="1158"/>
      <c r="AH28" s="1158"/>
      <c r="AI28" s="1151"/>
      <c r="AJ28" s="1158"/>
      <c r="AK28" s="1158"/>
      <c r="AL28" s="1158"/>
      <c r="AN28" s="1151"/>
    </row>
    <row r="29" spans="1:40" ht="15.05" customHeight="1">
      <c r="A29" s="161"/>
      <c r="B29" s="133"/>
      <c r="C29" s="1240"/>
      <c r="H29" s="1152"/>
      <c r="I29" s="1152"/>
      <c r="J29" s="1152"/>
      <c r="K29" s="1152"/>
      <c r="L29" s="1152"/>
      <c r="M29" s="1152"/>
      <c r="N29" s="1152"/>
      <c r="O29" s="1151"/>
      <c r="P29" s="1151"/>
      <c r="Q29" s="1151"/>
      <c r="R29" s="1151"/>
      <c r="S29" s="1151"/>
      <c r="T29" s="1151"/>
      <c r="U29" s="1151"/>
      <c r="V29" s="1151"/>
      <c r="W29" s="1151"/>
      <c r="X29" s="1151"/>
      <c r="Y29" s="1151"/>
      <c r="Z29" s="1151"/>
      <c r="AA29" s="1151"/>
      <c r="AB29" s="1151"/>
      <c r="AC29" s="1151"/>
      <c r="AD29" s="1151"/>
      <c r="AE29" s="1151"/>
      <c r="AF29" s="1151"/>
      <c r="AG29" s="1151"/>
      <c r="AH29" s="1151"/>
      <c r="AI29" s="1151"/>
      <c r="AJ29" s="1151"/>
      <c r="AK29" s="1151"/>
      <c r="AL29" s="1151"/>
      <c r="AM29" s="1151"/>
      <c r="AN29" s="1151"/>
    </row>
    <row r="30" spans="1:40" ht="15.05" customHeight="1">
      <c r="A30" s="161"/>
      <c r="B30" s="133"/>
      <c r="C30" s="1240"/>
      <c r="H30" s="1152"/>
      <c r="I30" s="1152"/>
      <c r="J30" s="1152"/>
      <c r="K30" s="1152"/>
      <c r="L30" s="1152"/>
      <c r="M30" s="1152"/>
      <c r="N30" s="1152"/>
      <c r="O30" s="1151"/>
      <c r="P30" s="1151"/>
      <c r="Q30" s="1151"/>
      <c r="R30" s="1151"/>
      <c r="S30" s="1151"/>
      <c r="T30" s="1151"/>
      <c r="U30" s="1151"/>
      <c r="V30" s="1151"/>
      <c r="W30" s="1151"/>
      <c r="X30" s="1151"/>
      <c r="Y30" s="1151"/>
      <c r="Z30" s="1151"/>
      <c r="AA30" s="1151"/>
      <c r="AB30" s="1151"/>
      <c r="AC30" s="1151"/>
      <c r="AD30" s="1151"/>
      <c r="AE30" s="1151"/>
      <c r="AF30" s="1151"/>
      <c r="AG30" s="1151"/>
      <c r="AH30" s="1151"/>
      <c r="AI30" s="1151"/>
      <c r="AJ30" s="1151"/>
      <c r="AK30" s="1151"/>
      <c r="AL30" s="1151"/>
      <c r="AM30" s="1151"/>
      <c r="AN30" s="1151"/>
    </row>
    <row r="31" spans="1:40" ht="15.05" customHeight="1">
      <c r="A31" s="161"/>
      <c r="B31" s="133"/>
      <c r="C31" s="1240"/>
      <c r="H31" s="1152"/>
      <c r="I31" s="1152"/>
      <c r="J31" s="1152"/>
      <c r="K31" s="1152"/>
      <c r="L31" s="1152"/>
      <c r="M31" s="1152"/>
      <c r="N31" s="1152"/>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row>
    <row r="32" spans="1:40" ht="15.05" customHeight="1">
      <c r="A32" s="161"/>
      <c r="B32" s="133"/>
      <c r="C32" s="1240"/>
      <c r="H32" s="1152"/>
      <c r="I32" s="1152"/>
      <c r="J32" s="1152"/>
      <c r="K32" s="1152"/>
      <c r="L32" s="1152"/>
      <c r="M32" s="1152"/>
      <c r="N32" s="1152"/>
      <c r="O32" s="1151"/>
      <c r="P32" s="1151"/>
      <c r="Q32" s="1151"/>
      <c r="R32" s="1151"/>
      <c r="S32" s="1151"/>
      <c r="T32" s="1151"/>
      <c r="U32" s="1151"/>
      <c r="V32" s="1151"/>
      <c r="W32" s="1151"/>
      <c r="X32" s="1151"/>
      <c r="Y32" s="1151"/>
      <c r="Z32" s="1151"/>
      <c r="AA32" s="1151"/>
      <c r="AB32" s="1151"/>
      <c r="AC32" s="1151"/>
      <c r="AD32" s="1151"/>
      <c r="AE32" s="1151"/>
      <c r="AF32" s="1151"/>
      <c r="AG32" s="1151"/>
      <c r="AH32" s="1151"/>
      <c r="AI32" s="1151"/>
      <c r="AJ32" s="1151"/>
      <c r="AK32" s="1151"/>
      <c r="AL32" s="1151"/>
      <c r="AM32" s="1151"/>
      <c r="AN32" s="1151"/>
    </row>
    <row r="33" spans="1:40" ht="15.05" customHeight="1">
      <c r="A33" s="139"/>
      <c r="B33" s="133"/>
      <c r="C33" s="1240"/>
      <c r="H33" s="1152"/>
      <c r="I33" s="1152"/>
      <c r="J33" s="1152"/>
      <c r="K33" s="1152"/>
      <c r="L33" s="1152"/>
      <c r="M33" s="1152"/>
      <c r="N33" s="1152"/>
      <c r="O33" s="1151"/>
      <c r="P33" s="1151"/>
      <c r="Q33" s="1151"/>
      <c r="R33" s="1151"/>
      <c r="S33" s="1151"/>
      <c r="T33" s="1151"/>
      <c r="U33" s="1151"/>
      <c r="V33" s="1151"/>
      <c r="W33" s="1151"/>
      <c r="X33" s="1151"/>
      <c r="Y33" s="1151"/>
      <c r="Z33" s="1151"/>
      <c r="AA33" s="1151"/>
      <c r="AB33" s="1151"/>
      <c r="AC33" s="1151"/>
      <c r="AD33" s="1151"/>
      <c r="AE33" s="1151"/>
      <c r="AF33" s="1151"/>
      <c r="AG33" s="1151"/>
      <c r="AH33" s="1151"/>
      <c r="AI33" s="1151"/>
      <c r="AJ33" s="1151"/>
      <c r="AK33" s="1151"/>
      <c r="AL33" s="1151"/>
      <c r="AM33" s="1151"/>
      <c r="AN33" s="1151"/>
    </row>
    <row r="34" spans="1:40" ht="15.05" customHeight="1">
      <c r="A34" s="4"/>
      <c r="B34" s="133"/>
      <c r="C34" s="1240"/>
      <c r="H34" s="1152"/>
      <c r="I34" s="1152"/>
      <c r="J34" s="1152"/>
      <c r="K34" s="1152"/>
      <c r="L34" s="1152"/>
      <c r="M34" s="1152"/>
      <c r="N34" s="1152"/>
      <c r="O34" s="1151"/>
      <c r="P34" s="1151"/>
      <c r="Q34" s="1151"/>
      <c r="R34" s="1151"/>
      <c r="S34" s="1151"/>
      <c r="T34" s="1151"/>
      <c r="U34" s="1151"/>
      <c r="V34" s="1151"/>
      <c r="W34" s="1151"/>
      <c r="X34" s="1151"/>
      <c r="Y34" s="1151"/>
      <c r="Z34" s="1151"/>
      <c r="AA34" s="1151"/>
      <c r="AB34" s="1151"/>
      <c r="AC34" s="1151"/>
      <c r="AD34" s="1151"/>
      <c r="AE34" s="1151"/>
      <c r="AF34" s="1151"/>
      <c r="AG34" s="1151"/>
      <c r="AH34" s="1151"/>
      <c r="AI34" s="1151"/>
      <c r="AJ34" s="1151"/>
      <c r="AK34" s="1151"/>
      <c r="AL34" s="1151"/>
      <c r="AM34" s="1151"/>
      <c r="AN34" s="1151"/>
    </row>
    <row r="35" spans="1:40" ht="15.05" customHeight="1">
      <c r="A35" s="283"/>
      <c r="B35" s="133"/>
      <c r="C35" s="1240"/>
      <c r="H35" s="1152"/>
      <c r="I35" s="1152"/>
      <c r="J35" s="1152"/>
      <c r="K35" s="1152"/>
      <c r="L35" s="1152"/>
      <c r="M35" s="1152"/>
      <c r="N35" s="1152"/>
      <c r="O35" s="1151"/>
      <c r="P35" s="1151"/>
      <c r="Q35" s="1151"/>
      <c r="R35" s="1151"/>
      <c r="S35" s="1151"/>
      <c r="T35" s="1151"/>
      <c r="U35" s="1151"/>
      <c r="V35" s="1151"/>
      <c r="W35" s="1151"/>
      <c r="X35" s="1151"/>
      <c r="Y35" s="1151"/>
      <c r="Z35" s="1151"/>
      <c r="AA35" s="1151"/>
      <c r="AB35" s="1151"/>
      <c r="AC35" s="1151"/>
      <c r="AD35" s="1151"/>
      <c r="AE35" s="1151"/>
      <c r="AF35" s="1151"/>
      <c r="AG35" s="1151"/>
      <c r="AH35" s="1151"/>
      <c r="AI35" s="1151"/>
      <c r="AJ35" s="1151"/>
      <c r="AK35" s="1151"/>
      <c r="AL35" s="1151"/>
      <c r="AM35" s="1151"/>
      <c r="AN35" s="1128">
        <v>22</v>
      </c>
    </row>
    <row r="36" spans="1:40" s="1130" customFormat="1" ht="5.05" customHeight="1">
      <c r="A36" s="532"/>
      <c r="B36" s="527"/>
      <c r="D36" s="533"/>
      <c r="H36" s="1186"/>
      <c r="I36" s="1186"/>
      <c r="J36" s="1186"/>
      <c r="K36" s="1186"/>
      <c r="L36" s="1186"/>
      <c r="M36" s="1186"/>
      <c r="N36" s="1186"/>
      <c r="O36" s="1186"/>
      <c r="P36" s="1186"/>
      <c r="Q36" s="1186"/>
      <c r="R36" s="1186"/>
      <c r="S36" s="1186"/>
      <c r="T36" s="1186"/>
      <c r="U36" s="1186"/>
      <c r="V36" s="1186"/>
      <c r="W36" s="1186"/>
      <c r="X36" s="1186"/>
      <c r="Y36" s="1186"/>
      <c r="Z36" s="1186"/>
      <c r="AA36" s="1186"/>
      <c r="AB36" s="1186"/>
      <c r="AC36" s="1186"/>
      <c r="AD36" s="1186"/>
      <c r="AE36" s="1186"/>
      <c r="AF36" s="1186"/>
      <c r="AG36" s="1186"/>
      <c r="AH36" s="1186"/>
      <c r="AI36" s="1186"/>
      <c r="AJ36" s="1186"/>
      <c r="AK36" s="1186"/>
      <c r="AL36" s="1186"/>
      <c r="AM36" s="1186"/>
      <c r="AN36" s="1186"/>
    </row>
    <row r="37" spans="1:40" s="1132" customFormat="1" ht="20.05" customHeight="1">
      <c r="A37" s="561"/>
      <c r="B37" s="562"/>
      <c r="D37" s="564"/>
      <c r="H37" s="1185" t="s">
        <v>703</v>
      </c>
      <c r="I37" s="1185" t="s">
        <v>707</v>
      </c>
      <c r="J37" s="1185" t="s">
        <v>720</v>
      </c>
      <c r="K37" s="1185" t="s">
        <v>736</v>
      </c>
      <c r="L37" s="1185" t="s">
        <v>740</v>
      </c>
      <c r="M37" s="1185" t="s">
        <v>761</v>
      </c>
      <c r="N37" s="1185" t="s">
        <v>767</v>
      </c>
      <c r="O37" s="1185" t="s">
        <v>781</v>
      </c>
      <c r="P37" s="1185" t="s">
        <v>976</v>
      </c>
      <c r="Q37" s="1185" t="s">
        <v>1096</v>
      </c>
      <c r="R37" s="1185" t="s">
        <v>1181</v>
      </c>
      <c r="S37" s="1185" t="s">
        <v>1231</v>
      </c>
      <c r="T37" s="1185" t="s">
        <v>1557</v>
      </c>
      <c r="U37" s="1185" t="s">
        <v>1558</v>
      </c>
      <c r="V37" s="1185" t="s">
        <v>1559</v>
      </c>
      <c r="W37" s="1185" t="s">
        <v>1285</v>
      </c>
      <c r="X37" s="1185" t="s">
        <v>1327</v>
      </c>
      <c r="Y37" s="1185" t="s">
        <v>1397</v>
      </c>
      <c r="Z37" s="1185" t="s">
        <v>1394</v>
      </c>
      <c r="AA37" s="1185" t="s">
        <v>1414</v>
      </c>
      <c r="AB37" s="1185" t="s">
        <v>1418</v>
      </c>
      <c r="AC37" s="1185" t="s">
        <v>1421</v>
      </c>
      <c r="AD37" s="1185" t="s">
        <v>1435</v>
      </c>
      <c r="AE37" s="1185" t="s">
        <v>1501</v>
      </c>
      <c r="AF37" s="1185" t="s">
        <v>1488</v>
      </c>
      <c r="AG37" s="1185" t="s">
        <v>1489</v>
      </c>
      <c r="AH37" s="1185" t="s">
        <v>1494</v>
      </c>
      <c r="AI37" s="1185" t="s">
        <v>1561</v>
      </c>
      <c r="AJ37" s="1185" t="s">
        <v>1529</v>
      </c>
      <c r="AK37" s="1185" t="s">
        <v>1562</v>
      </c>
      <c r="AL37" s="1185" t="s">
        <v>1563</v>
      </c>
      <c r="AM37" s="1453" t="s">
        <v>5</v>
      </c>
      <c r="AN37" s="1237" t="s">
        <v>1031</v>
      </c>
    </row>
    <row r="38" spans="1:40" ht="9.85" customHeight="1">
      <c r="A38" s="4"/>
      <c r="B38" s="283"/>
      <c r="C38" s="1240"/>
      <c r="H38" s="1152"/>
      <c r="I38" s="1152"/>
      <c r="J38" s="1152"/>
      <c r="K38" s="1152"/>
      <c r="L38" s="1152"/>
      <c r="M38" s="1152"/>
      <c r="N38" s="1152"/>
      <c r="O38" s="1151"/>
      <c r="P38" s="1151"/>
      <c r="Q38" s="1151"/>
      <c r="R38" s="1151"/>
      <c r="S38" s="1151"/>
      <c r="T38" s="1151"/>
      <c r="U38" s="1151"/>
      <c r="V38" s="1151"/>
      <c r="W38" s="1151"/>
      <c r="X38" s="1151"/>
      <c r="Y38" s="1151"/>
      <c r="Z38" s="1151"/>
      <c r="AA38" s="1151"/>
      <c r="AB38" s="1151"/>
      <c r="AC38" s="1151"/>
      <c r="AD38" s="1151"/>
      <c r="AE38" s="1151"/>
      <c r="AF38" s="1151"/>
      <c r="AG38" s="1151"/>
      <c r="AH38" s="1151"/>
      <c r="AI38" s="1151"/>
      <c r="AJ38" s="1151"/>
      <c r="AK38" s="1151"/>
      <c r="AL38" s="1151"/>
      <c r="AM38" s="1151"/>
      <c r="AN38" s="1151"/>
    </row>
    <row r="39" spans="1:40" ht="15.05" customHeight="1">
      <c r="A39" s="159" t="s">
        <v>1047</v>
      </c>
      <c r="B39" s="160"/>
      <c r="C39" s="1240"/>
      <c r="D39" s="1253" t="s">
        <v>1206</v>
      </c>
      <c r="E39" s="314"/>
      <c r="F39" s="314"/>
      <c r="G39" s="314"/>
      <c r="H39" s="421"/>
      <c r="I39" s="421"/>
      <c r="J39" s="421"/>
      <c r="K39" s="421"/>
      <c r="L39" s="421"/>
      <c r="M39" s="421"/>
      <c r="N39" s="421"/>
      <c r="O39" s="421"/>
      <c r="P39" s="421"/>
      <c r="Q39" s="421"/>
      <c r="R39" s="421"/>
      <c r="S39" s="421"/>
      <c r="T39" s="421"/>
      <c r="U39" s="421"/>
      <c r="V39" s="421"/>
      <c r="W39" s="421"/>
      <c r="X39" s="421"/>
      <c r="Y39" s="421"/>
      <c r="Z39" s="421"/>
      <c r="AA39" s="421"/>
      <c r="AB39" s="421"/>
      <c r="AC39" s="421"/>
      <c r="AD39" s="421"/>
      <c r="AE39" s="421"/>
      <c r="AF39" s="421"/>
      <c r="AG39" s="421"/>
      <c r="AH39" s="421"/>
      <c r="AI39" s="421"/>
      <c r="AJ39" s="421"/>
      <c r="AK39" s="421"/>
      <c r="AL39" s="421"/>
      <c r="AM39" s="1156"/>
      <c r="AN39" s="1187" t="s">
        <v>1021</v>
      </c>
    </row>
    <row r="40" spans="1:40" s="1152" customFormat="1" ht="15.05" customHeight="1" thickBot="1">
      <c r="A40" s="161"/>
      <c r="B40" s="162"/>
      <c r="C40" s="1240"/>
      <c r="D40" s="1239" t="s">
        <v>1207</v>
      </c>
      <c r="E40" s="1239"/>
      <c r="F40" s="1239"/>
      <c r="G40" s="1239"/>
      <c r="H40" s="1254"/>
      <c r="I40" s="1254"/>
      <c r="J40" s="1254"/>
      <c r="K40" s="1254"/>
      <c r="L40" s="1255">
        <v>98.31</v>
      </c>
      <c r="M40" s="1255">
        <v>121.79600000000001</v>
      </c>
      <c r="N40" s="1255">
        <v>87.697999999999993</v>
      </c>
      <c r="O40" s="1428">
        <v>134.30799999999999</v>
      </c>
      <c r="P40" s="1255">
        <v>95.929376140000002</v>
      </c>
      <c r="Q40" s="1255">
        <v>83.977785875999999</v>
      </c>
      <c r="R40" s="1255">
        <v>107.24717656599999</v>
      </c>
      <c r="S40" s="1428">
        <v>94.765785933999993</v>
      </c>
      <c r="T40" s="1255">
        <v>89.284260024000005</v>
      </c>
      <c r="U40" s="1255">
        <v>94.619989206</v>
      </c>
      <c r="V40" s="1255">
        <v>97.642068387999998</v>
      </c>
      <c r="W40" s="1428">
        <v>101.08821449444001</v>
      </c>
      <c r="X40" s="1255">
        <v>70.189064886000011</v>
      </c>
      <c r="Y40" s="1255">
        <v>116.943615994</v>
      </c>
      <c r="Z40" s="1255">
        <v>81.893537511999995</v>
      </c>
      <c r="AA40" s="1428">
        <v>61.547515936000003</v>
      </c>
      <c r="AB40" s="1255">
        <v>50.569072138000003</v>
      </c>
      <c r="AC40" s="1255">
        <v>49.234126699999997</v>
      </c>
      <c r="AD40" s="1255">
        <v>54.329584185999998</v>
      </c>
      <c r="AE40" s="1428">
        <v>57.180774936000013</v>
      </c>
      <c r="AF40" s="1255">
        <v>80</v>
      </c>
      <c r="AG40" s="1255">
        <v>100</v>
      </c>
      <c r="AH40" s="1255">
        <v>76.298775860999996</v>
      </c>
      <c r="AI40" s="1428">
        <v>147.70999414600001</v>
      </c>
      <c r="AJ40" s="1255">
        <v>69.904660375000006</v>
      </c>
      <c r="AK40" s="1255">
        <v>109.5816148161849</v>
      </c>
      <c r="AL40" s="1626">
        <v>86.240386837000003</v>
      </c>
      <c r="AM40" s="1256" t="s">
        <v>1030</v>
      </c>
      <c r="AN40" s="1256" t="s">
        <v>1030</v>
      </c>
    </row>
    <row r="41" spans="1:40" s="1152" customFormat="1" ht="15.05" customHeight="1" thickTop="1">
      <c r="A41" s="602" t="s">
        <v>992</v>
      </c>
      <c r="B41" s="604"/>
      <c r="C41" s="517"/>
      <c r="D41" s="1240"/>
      <c r="E41" s="1166" t="s">
        <v>1196</v>
      </c>
      <c r="F41" s="1240"/>
      <c r="G41" s="1240"/>
      <c r="H41" s="490"/>
      <c r="I41" s="490"/>
      <c r="J41" s="490"/>
      <c r="K41" s="490"/>
      <c r="L41" s="1183">
        <v>17.256</v>
      </c>
      <c r="M41" s="1183">
        <v>0.11834494700000001</v>
      </c>
      <c r="N41" s="1183">
        <v>11.368266694000001</v>
      </c>
      <c r="O41" s="1379">
        <v>10.164334127</v>
      </c>
      <c r="P41" s="1183">
        <v>2.1927780000000003E-3</v>
      </c>
      <c r="Q41" s="1183">
        <v>0</v>
      </c>
      <c r="R41" s="1183">
        <v>0.39208500299999999</v>
      </c>
      <c r="S41" s="1379">
        <v>0</v>
      </c>
      <c r="T41" s="1183">
        <v>1.110647564</v>
      </c>
      <c r="U41" s="1183">
        <v>0</v>
      </c>
      <c r="V41" s="1183">
        <v>0</v>
      </c>
      <c r="W41" s="1379">
        <v>0</v>
      </c>
      <c r="X41" s="1183">
        <v>0.43532780999999998</v>
      </c>
      <c r="Y41" s="1183">
        <v>50.459832964999997</v>
      </c>
      <c r="Z41" s="1183">
        <v>2.4851800000000002</v>
      </c>
      <c r="AA41" s="1379">
        <v>0</v>
      </c>
      <c r="AB41" s="1183">
        <v>0</v>
      </c>
      <c r="AC41" s="1183">
        <v>0</v>
      </c>
      <c r="AD41" s="1183">
        <v>0.64</v>
      </c>
      <c r="AE41" s="1379">
        <v>3.4460287999999999E-2</v>
      </c>
      <c r="AF41" s="1183">
        <v>0</v>
      </c>
      <c r="AG41" s="1183">
        <v>0</v>
      </c>
      <c r="AH41" s="1183">
        <v>6.2223054590000002</v>
      </c>
      <c r="AI41" s="1379">
        <v>13.767095394</v>
      </c>
      <c r="AJ41" s="1183">
        <v>0.39850482500000001</v>
      </c>
      <c r="AK41" s="1183">
        <v>5.4671865640000004</v>
      </c>
      <c r="AL41" s="1627">
        <v>0</v>
      </c>
      <c r="AM41" s="1245" t="s">
        <v>1030</v>
      </c>
      <c r="AN41" s="939" t="s">
        <v>1030</v>
      </c>
    </row>
    <row r="42" spans="1:40" s="432" customFormat="1" ht="15.05" customHeight="1">
      <c r="A42" s="604"/>
      <c r="B42" s="605" t="s">
        <v>993</v>
      </c>
      <c r="C42" s="1151"/>
      <c r="D42" s="1240"/>
      <c r="E42" s="1166" t="s">
        <v>1197</v>
      </c>
      <c r="F42" s="1240"/>
      <c r="G42" s="1240"/>
      <c r="H42" s="490"/>
      <c r="I42" s="490"/>
      <c r="J42" s="490"/>
      <c r="K42" s="490"/>
      <c r="L42" s="1183">
        <v>48.233204168</v>
      </c>
      <c r="M42" s="1183">
        <v>61.638616280999997</v>
      </c>
      <c r="N42" s="1183">
        <v>47.057248827000002</v>
      </c>
      <c r="O42" s="1379">
        <v>69.273494425999999</v>
      </c>
      <c r="P42" s="1183">
        <v>42.237672662000001</v>
      </c>
      <c r="Q42" s="1183">
        <v>41.014935706999999</v>
      </c>
      <c r="R42" s="1183">
        <v>50.367171884999998</v>
      </c>
      <c r="S42" s="1379">
        <v>51.057797551</v>
      </c>
      <c r="T42" s="1183">
        <v>48.556924324999997</v>
      </c>
      <c r="U42" s="1183">
        <v>48.352947006999997</v>
      </c>
      <c r="V42" s="1183">
        <v>52.550660678999996</v>
      </c>
      <c r="W42" s="1379">
        <v>67.74689161500001</v>
      </c>
      <c r="X42" s="1183">
        <v>35.905704497000002</v>
      </c>
      <c r="Y42" s="1183">
        <v>34.843453752000002</v>
      </c>
      <c r="Z42" s="1183">
        <v>44.409107642999999</v>
      </c>
      <c r="AA42" s="1379">
        <v>27.563452044999998</v>
      </c>
      <c r="AB42" s="1183">
        <v>27.734211809000001</v>
      </c>
      <c r="AC42" s="1183">
        <v>21.569453815999999</v>
      </c>
      <c r="AD42" s="1183">
        <v>28.652546640000004</v>
      </c>
      <c r="AE42" s="1379">
        <v>26.924602605</v>
      </c>
      <c r="AF42" s="1183">
        <v>47</v>
      </c>
      <c r="AG42" s="1183">
        <v>50</v>
      </c>
      <c r="AH42" s="1183">
        <v>36.326411587999999</v>
      </c>
      <c r="AI42" s="1379">
        <v>93.631473370999998</v>
      </c>
      <c r="AJ42" s="1183">
        <v>40.502095891000003</v>
      </c>
      <c r="AK42" s="1183">
        <v>73.285367872485523</v>
      </c>
      <c r="AL42" s="1627">
        <v>54.624805302000006</v>
      </c>
      <c r="AM42" s="939" t="s">
        <v>1030</v>
      </c>
      <c r="AN42" s="939" t="s">
        <v>1030</v>
      </c>
    </row>
    <row r="43" spans="1:40" s="432" customFormat="1" ht="15.05" customHeight="1" thickBot="1">
      <c r="A43" s="604"/>
      <c r="B43" s="605" t="s">
        <v>994</v>
      </c>
      <c r="C43" s="1240"/>
      <c r="D43" s="1242"/>
      <c r="E43" s="1242" t="s">
        <v>29</v>
      </c>
      <c r="F43" s="1242"/>
      <c r="G43" s="1242"/>
      <c r="H43" s="497"/>
      <c r="I43" s="497"/>
      <c r="J43" s="497"/>
      <c r="K43" s="497"/>
      <c r="L43" s="1257">
        <v>32.021149102999999</v>
      </c>
      <c r="M43" s="1257">
        <v>59.905025457000001</v>
      </c>
      <c r="N43" s="1257">
        <v>29.272162802999997</v>
      </c>
      <c r="O43" s="1429">
        <v>54.574654031000001</v>
      </c>
      <c r="P43" s="1257">
        <v>53.465914611000002</v>
      </c>
      <c r="Q43" s="1257">
        <v>42.873514958999998</v>
      </c>
      <c r="R43" s="1257">
        <v>56.468105758</v>
      </c>
      <c r="S43" s="1429">
        <v>43.707988383</v>
      </c>
      <c r="T43" s="1257">
        <v>39.616688134999997</v>
      </c>
      <c r="U43" s="1257">
        <v>45.367947641999997</v>
      </c>
      <c r="V43" s="1257">
        <v>45.083407708999999</v>
      </c>
      <c r="W43" s="1429">
        <v>33.341322879440007</v>
      </c>
      <c r="X43" s="1257">
        <v>33.684047148000005</v>
      </c>
      <c r="Y43" s="1257">
        <v>31.563340276999998</v>
      </c>
      <c r="Z43" s="1257">
        <v>34.999249868999996</v>
      </c>
      <c r="AA43" s="1429">
        <v>33.884063890999997</v>
      </c>
      <c r="AB43" s="1257">
        <v>22.834860329000001</v>
      </c>
      <c r="AC43" s="1257">
        <v>27.631563290999999</v>
      </c>
      <c r="AD43" s="1257">
        <v>25.037037546000001</v>
      </c>
      <c r="AE43" s="1429">
        <v>29.050796006000002</v>
      </c>
      <c r="AF43" s="1257">
        <v>33</v>
      </c>
      <c r="AG43" s="1257">
        <v>50</v>
      </c>
      <c r="AH43" s="1257">
        <v>33.750058813999999</v>
      </c>
      <c r="AI43" s="1429">
        <v>36.111690758999998</v>
      </c>
      <c r="AJ43" s="1257">
        <v>29.004059658999999</v>
      </c>
      <c r="AK43" s="1257">
        <v>30.829060379699399</v>
      </c>
      <c r="AL43" s="1628">
        <v>31.577581535</v>
      </c>
      <c r="AM43" s="1258" t="s">
        <v>1030</v>
      </c>
      <c r="AN43" s="1258" t="s">
        <v>1030</v>
      </c>
    </row>
    <row r="44" spans="1:40" s="432" customFormat="1" ht="15.05" customHeight="1">
      <c r="A44" s="603"/>
      <c r="B44" s="605" t="s">
        <v>995</v>
      </c>
      <c r="C44" s="1240"/>
      <c r="D44" s="467" t="s">
        <v>1208</v>
      </c>
      <c r="J44" s="1171"/>
      <c r="K44" s="1171"/>
      <c r="L44" s="1171"/>
      <c r="M44" s="1171"/>
      <c r="N44" s="1171"/>
      <c r="O44" s="1183"/>
      <c r="P44" s="1183"/>
      <c r="Q44" s="1183"/>
      <c r="R44" s="1183"/>
      <c r="S44" s="1183"/>
      <c r="T44" s="1183"/>
      <c r="U44" s="1183"/>
      <c r="V44" s="1183"/>
      <c r="W44" s="1183"/>
      <c r="X44" s="1183"/>
      <c r="Y44" s="1183"/>
      <c r="Z44" s="1183"/>
      <c r="AA44" s="1183"/>
      <c r="AB44" s="1183"/>
      <c r="AC44" s="1183"/>
      <c r="AD44" s="1183"/>
      <c r="AE44" s="1183"/>
      <c r="AF44" s="1183"/>
      <c r="AG44" s="1183"/>
      <c r="AH44" s="1183"/>
      <c r="AI44" s="1183"/>
      <c r="AJ44" s="1183"/>
      <c r="AK44" s="1183"/>
      <c r="AL44" s="1183"/>
      <c r="AM44" s="1259"/>
      <c r="AN44" s="1259"/>
    </row>
    <row r="45" spans="1:40" s="432" customFormat="1" ht="15.05" customHeight="1">
      <c r="A45" s="603"/>
      <c r="B45" s="1610" t="s">
        <v>1460</v>
      </c>
      <c r="C45" s="1240"/>
      <c r="D45" s="1151"/>
      <c r="E45" s="1151"/>
      <c r="F45" s="1151"/>
      <c r="G45" s="1151"/>
      <c r="H45" s="1152"/>
      <c r="I45" s="1152"/>
      <c r="J45" s="1152"/>
      <c r="K45" s="1152"/>
      <c r="L45" s="1151"/>
      <c r="M45" s="1152"/>
      <c r="N45" s="1152"/>
      <c r="O45" s="1152"/>
      <c r="P45" s="1151"/>
      <c r="Q45" s="1151"/>
      <c r="R45" s="1152"/>
      <c r="S45" s="1151"/>
      <c r="T45" s="1151"/>
      <c r="U45" s="1152"/>
      <c r="V45" s="1152"/>
      <c r="W45" s="1151"/>
      <c r="X45" s="1152"/>
      <c r="Y45" s="1152"/>
      <c r="Z45" s="1152"/>
      <c r="AA45" s="258"/>
      <c r="AB45" s="1169"/>
      <c r="AC45" s="1169"/>
      <c r="AD45" s="258"/>
      <c r="AE45" s="258"/>
      <c r="AF45" s="258"/>
      <c r="AG45" s="258"/>
      <c r="AH45" s="258"/>
      <c r="AI45" s="258"/>
      <c r="AJ45" s="258"/>
      <c r="AK45" s="258"/>
      <c r="AL45" s="258"/>
      <c r="AM45" s="1151"/>
      <c r="AN45" s="1151"/>
    </row>
    <row r="46" spans="1:40" s="432" customFormat="1" ht="15.05" customHeight="1">
      <c r="A46" s="603"/>
      <c r="B46" s="605" t="s">
        <v>997</v>
      </c>
      <c r="C46" s="1240"/>
      <c r="D46" s="553" t="s">
        <v>1209</v>
      </c>
      <c r="E46" s="1260"/>
      <c r="F46" s="1260"/>
      <c r="G46" s="1260"/>
      <c r="H46" s="421"/>
      <c r="I46" s="421"/>
      <c r="J46" s="421"/>
      <c r="K46" s="421"/>
      <c r="L46" s="421"/>
      <c r="M46" s="421"/>
      <c r="N46" s="421"/>
      <c r="O46" s="421"/>
      <c r="P46" s="421"/>
      <c r="Q46" s="421"/>
      <c r="R46" s="421"/>
      <c r="S46" s="421"/>
      <c r="T46" s="421"/>
      <c r="U46" s="421"/>
      <c r="V46" s="421"/>
      <c r="W46" s="421"/>
      <c r="X46" s="421"/>
      <c r="Y46" s="421"/>
      <c r="Z46" s="421"/>
      <c r="AA46" s="421"/>
      <c r="AB46" s="421"/>
      <c r="AC46" s="421"/>
      <c r="AD46" s="421"/>
      <c r="AE46" s="421"/>
      <c r="AF46" s="421"/>
      <c r="AG46" s="421"/>
      <c r="AH46" s="421"/>
      <c r="AI46" s="421"/>
      <c r="AJ46" s="421"/>
      <c r="AK46" s="421"/>
      <c r="AL46" s="421"/>
      <c r="AM46" s="1156"/>
      <c r="AN46" s="1187" t="s">
        <v>1021</v>
      </c>
    </row>
    <row r="47" spans="1:40" s="432" customFormat="1" ht="15.05" customHeight="1" thickBot="1">
      <c r="A47" s="603"/>
      <c r="B47" s="605" t="s">
        <v>998</v>
      </c>
      <c r="C47" s="517"/>
      <c r="D47" s="1239" t="s">
        <v>1210</v>
      </c>
      <c r="E47" s="1239"/>
      <c r="F47" s="1239"/>
      <c r="G47" s="1239"/>
      <c r="H47" s="1254"/>
      <c r="I47" s="1254"/>
      <c r="J47" s="1254"/>
      <c r="K47" s="1254"/>
      <c r="L47" s="1255">
        <v>39.94</v>
      </c>
      <c r="M47" s="1255">
        <v>41.091999999999999</v>
      </c>
      <c r="N47" s="1255">
        <v>50.161999999999999</v>
      </c>
      <c r="O47" s="1428">
        <v>68.022999999999996</v>
      </c>
      <c r="P47" s="1255">
        <v>48.634673218000003</v>
      </c>
      <c r="Q47" s="1255">
        <v>60.547856946000003</v>
      </c>
      <c r="R47" s="1255">
        <v>67.280148910999998</v>
      </c>
      <c r="S47" s="1428">
        <v>44.117542460999999</v>
      </c>
      <c r="T47" s="1255">
        <v>0</v>
      </c>
      <c r="U47" s="1255">
        <v>42.29506817</v>
      </c>
      <c r="V47" s="1255">
        <v>80.662974192000007</v>
      </c>
      <c r="W47" s="1428">
        <v>54.947130646999994</v>
      </c>
      <c r="X47" s="1255">
        <v>48.644736229999999</v>
      </c>
      <c r="Y47" s="1255">
        <v>31.853129048</v>
      </c>
      <c r="Z47" s="1255">
        <v>72.521863493999987</v>
      </c>
      <c r="AA47" s="1428">
        <v>53.424564646999997</v>
      </c>
      <c r="AB47" s="1255">
        <v>39.152610258000003</v>
      </c>
      <c r="AC47" s="1255">
        <v>37.556460102999999</v>
      </c>
      <c r="AD47" s="1255">
        <v>29.508759811000004</v>
      </c>
      <c r="AE47" s="1428">
        <v>27.327394636999998</v>
      </c>
      <c r="AF47" s="1255">
        <v>135.9</v>
      </c>
      <c r="AG47" s="1255">
        <v>135</v>
      </c>
      <c r="AH47" s="1255">
        <v>119.02511306700001</v>
      </c>
      <c r="AI47" s="1428">
        <v>334.63540995599999</v>
      </c>
      <c r="AJ47" s="1255">
        <v>222.79836335499999</v>
      </c>
      <c r="AK47" s="1255">
        <v>199.27320965300001</v>
      </c>
      <c r="AL47" s="1626">
        <v>290.58596279599999</v>
      </c>
      <c r="AM47" s="1256" t="s">
        <v>1030</v>
      </c>
      <c r="AN47" s="1256" t="s">
        <v>1030</v>
      </c>
    </row>
    <row r="48" spans="1:40" s="432" customFormat="1" ht="15.05" customHeight="1" thickTop="1">
      <c r="A48" s="603"/>
      <c r="B48" s="605" t="s">
        <v>999</v>
      </c>
      <c r="C48" s="1151"/>
      <c r="D48" s="1240"/>
      <c r="E48" s="1166" t="s">
        <v>1196</v>
      </c>
      <c r="F48" s="1240"/>
      <c r="G48" s="1240"/>
      <c r="H48" s="490"/>
      <c r="I48" s="490"/>
      <c r="J48" s="490"/>
      <c r="K48" s="490"/>
      <c r="L48" s="1183">
        <v>0</v>
      </c>
      <c r="M48" s="1183">
        <v>0</v>
      </c>
      <c r="N48" s="1183">
        <v>0</v>
      </c>
      <c r="O48" s="1379">
        <v>30.162897334</v>
      </c>
      <c r="P48" s="1183">
        <v>0</v>
      </c>
      <c r="Q48" s="1183">
        <v>0</v>
      </c>
      <c r="R48" s="1183">
        <v>0</v>
      </c>
      <c r="S48" s="1379">
        <v>0</v>
      </c>
      <c r="T48" s="1183">
        <v>0</v>
      </c>
      <c r="U48" s="1183">
        <v>0</v>
      </c>
      <c r="V48" s="1183">
        <v>1.89</v>
      </c>
      <c r="W48" s="1379">
        <v>0</v>
      </c>
      <c r="X48" s="1183">
        <v>0</v>
      </c>
      <c r="Y48" s="1183">
        <v>0</v>
      </c>
      <c r="Z48" s="1183">
        <v>0</v>
      </c>
      <c r="AA48" s="1379">
        <v>0</v>
      </c>
      <c r="AB48" s="1183">
        <v>0</v>
      </c>
      <c r="AC48" s="1183">
        <v>0</v>
      </c>
      <c r="AD48" s="1183">
        <v>0.95</v>
      </c>
      <c r="AE48" s="1379">
        <v>0</v>
      </c>
      <c r="AF48" s="1183">
        <v>0</v>
      </c>
      <c r="AG48" s="1183">
        <v>0</v>
      </c>
      <c r="AH48" s="1183">
        <v>0.89999996699999996</v>
      </c>
      <c r="AI48" s="1379">
        <v>16.948109942999999</v>
      </c>
      <c r="AJ48" s="1183">
        <v>34</v>
      </c>
      <c r="AK48" s="1183">
        <v>0</v>
      </c>
      <c r="AL48" s="2030">
        <v>5.4000000000000006E-2</v>
      </c>
      <c r="AM48" s="939" t="s">
        <v>1030</v>
      </c>
      <c r="AN48" s="939" t="s">
        <v>1030</v>
      </c>
    </row>
    <row r="49" spans="1:40" s="432" customFormat="1" ht="15.05" customHeight="1">
      <c r="A49" s="603"/>
      <c r="B49" s="605" t="s">
        <v>1000</v>
      </c>
      <c r="C49" s="517"/>
      <c r="D49" s="1240"/>
      <c r="E49" s="1166" t="s">
        <v>1197</v>
      </c>
      <c r="F49" s="1240"/>
      <c r="G49" s="1240"/>
      <c r="H49" s="490"/>
      <c r="I49" s="490"/>
      <c r="J49" s="490"/>
      <c r="K49" s="490"/>
      <c r="L49" s="1183">
        <v>32.146255347</v>
      </c>
      <c r="M49" s="1183">
        <v>34.930418074999999</v>
      </c>
      <c r="N49" s="1183">
        <v>39.710616411000004</v>
      </c>
      <c r="O49" s="1379">
        <v>29.621324510000001</v>
      </c>
      <c r="P49" s="1183">
        <v>36.672482252000002</v>
      </c>
      <c r="Q49" s="1183">
        <v>38.339675733</v>
      </c>
      <c r="R49" s="1183">
        <v>47.975680635000003</v>
      </c>
      <c r="S49" s="1379">
        <v>27.256141684999999</v>
      </c>
      <c r="T49" s="1183">
        <v>0</v>
      </c>
      <c r="U49" s="1183">
        <v>25.851661191000002</v>
      </c>
      <c r="V49" s="1183">
        <v>56.748283309000001</v>
      </c>
      <c r="W49" s="1379">
        <v>40.636813027999999</v>
      </c>
      <c r="X49" s="1183">
        <v>39.220592542999995</v>
      </c>
      <c r="Y49" s="1183">
        <v>23.046064505</v>
      </c>
      <c r="Z49" s="1183">
        <v>66.115219508999999</v>
      </c>
      <c r="AA49" s="1379">
        <v>49.965784534000001</v>
      </c>
      <c r="AB49" s="1183">
        <v>35.796314072999998</v>
      </c>
      <c r="AC49" s="1183">
        <v>34.585988247000003</v>
      </c>
      <c r="AD49" s="1183">
        <v>21.516831254</v>
      </c>
      <c r="AE49" s="1379">
        <v>23.153227024</v>
      </c>
      <c r="AF49" s="1183">
        <v>123.4</v>
      </c>
      <c r="AG49" s="1183">
        <v>109</v>
      </c>
      <c r="AH49" s="1183">
        <v>90.642842361000007</v>
      </c>
      <c r="AI49" s="1379">
        <v>229.709860558</v>
      </c>
      <c r="AJ49" s="1183">
        <v>120.18723582699999</v>
      </c>
      <c r="AK49" s="1183">
        <v>170.06584382399998</v>
      </c>
      <c r="AL49" s="1627">
        <v>257.80706913500001</v>
      </c>
      <c r="AM49" s="939" t="s">
        <v>1030</v>
      </c>
      <c r="AN49" s="939" t="s">
        <v>1030</v>
      </c>
    </row>
    <row r="50" spans="1:40" s="112" customFormat="1" ht="15.05" customHeight="1" thickBot="1">
      <c r="A50" s="603"/>
      <c r="B50" s="605" t="s">
        <v>1001</v>
      </c>
      <c r="C50" s="1151"/>
      <c r="D50" s="1242"/>
      <c r="E50" s="1242" t="s">
        <v>29</v>
      </c>
      <c r="F50" s="1242"/>
      <c r="G50" s="1242"/>
      <c r="H50" s="497"/>
      <c r="I50" s="497"/>
      <c r="J50" s="497"/>
      <c r="K50" s="497"/>
      <c r="L50" s="1257">
        <v>7.7932284220000003</v>
      </c>
      <c r="M50" s="1257">
        <v>6.1617365250000002</v>
      </c>
      <c r="N50" s="1257">
        <v>10.451117268000001</v>
      </c>
      <c r="O50" s="1429">
        <v>8.239100981</v>
      </c>
      <c r="P50" s="1257">
        <v>11.962190966</v>
      </c>
      <c r="Q50" s="1257">
        <v>20.226825237</v>
      </c>
      <c r="R50" s="1257">
        <v>19.304468276000001</v>
      </c>
      <c r="S50" s="1429">
        <v>16.861400776</v>
      </c>
      <c r="T50" s="1257">
        <v>0</v>
      </c>
      <c r="U50" s="1257">
        <v>16.377845625999999</v>
      </c>
      <c r="V50" s="1257">
        <v>22.024690882999998</v>
      </c>
      <c r="W50" s="1429">
        <v>14.310317618999999</v>
      </c>
      <c r="X50" s="1257">
        <v>9.4241436870000008</v>
      </c>
      <c r="Y50" s="1257">
        <v>8.8070645429999992</v>
      </c>
      <c r="Z50" s="1257">
        <v>5.6468439850000003</v>
      </c>
      <c r="AA50" s="1429">
        <v>3.458780113</v>
      </c>
      <c r="AB50" s="1257">
        <v>3.3562961850000002</v>
      </c>
      <c r="AC50" s="1257">
        <v>2.9704718560000001</v>
      </c>
      <c r="AD50" s="1257">
        <v>6.7569285570000002</v>
      </c>
      <c r="AE50" s="1429">
        <v>3.6221642219999999</v>
      </c>
      <c r="AF50" s="1257">
        <v>12.5</v>
      </c>
      <c r="AG50" s="1257">
        <v>20</v>
      </c>
      <c r="AH50" s="1257">
        <v>27.482270739000001</v>
      </c>
      <c r="AI50" s="1429">
        <v>84.767439455000002</v>
      </c>
      <c r="AJ50" s="1257">
        <v>68.611127527999997</v>
      </c>
      <c r="AK50" s="1257">
        <v>28.950363755000001</v>
      </c>
      <c r="AL50" s="1628">
        <v>32.724893660999996</v>
      </c>
      <c r="AM50" s="1258" t="s">
        <v>1030</v>
      </c>
      <c r="AN50" s="1258" t="s">
        <v>1030</v>
      </c>
    </row>
    <row r="51" spans="1:40" s="112" customFormat="1" ht="15.05" customHeight="1">
      <c r="A51" s="603"/>
      <c r="B51" s="605" t="s">
        <v>1002</v>
      </c>
      <c r="C51" s="1151"/>
      <c r="D51" s="1261" t="s">
        <v>1211</v>
      </c>
      <c r="E51" s="516"/>
      <c r="F51" s="516"/>
      <c r="G51" s="516"/>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9"/>
      <c r="AK51" s="489"/>
      <c r="AL51" s="489"/>
      <c r="AM51" s="489"/>
      <c r="AN51" s="1171"/>
    </row>
    <row r="52" spans="1:40" s="112" customFormat="1" ht="15.05" customHeight="1">
      <c r="A52" s="604"/>
      <c r="B52" s="605" t="s">
        <v>1003</v>
      </c>
      <c r="C52" s="1151"/>
      <c r="D52" s="314"/>
      <c r="E52" s="516"/>
      <c r="F52" s="516"/>
      <c r="G52" s="516"/>
      <c r="H52" s="489"/>
      <c r="I52" s="489"/>
      <c r="J52" s="489"/>
      <c r="K52" s="489"/>
      <c r="L52" s="489"/>
      <c r="M52" s="489"/>
      <c r="N52" s="489"/>
      <c r="O52" s="489"/>
      <c r="P52" s="489"/>
      <c r="Q52" s="489"/>
      <c r="R52" s="489"/>
      <c r="S52" s="489"/>
      <c r="T52" s="489"/>
      <c r="U52" s="489"/>
      <c r="V52" s="489"/>
      <c r="W52" s="489"/>
      <c r="X52" s="489"/>
      <c r="Y52" s="489"/>
      <c r="Z52" s="489"/>
      <c r="AA52" s="489"/>
      <c r="AB52" s="489"/>
      <c r="AC52" s="489"/>
      <c r="AD52" s="489"/>
      <c r="AE52" s="489"/>
      <c r="AF52" s="489"/>
      <c r="AG52" s="489"/>
      <c r="AH52" s="489"/>
      <c r="AI52" s="489"/>
      <c r="AJ52" s="489"/>
      <c r="AK52" s="489"/>
      <c r="AL52" s="489"/>
      <c r="AM52" s="489"/>
      <c r="AN52" s="489"/>
    </row>
    <row r="53" spans="1:40" s="112" customFormat="1" ht="15.05" customHeight="1">
      <c r="A53" s="603"/>
      <c r="B53" s="798" t="s">
        <v>1004</v>
      </c>
      <c r="C53" s="1169"/>
      <c r="D53" s="1151"/>
      <c r="E53" s="1151"/>
      <c r="F53" s="1151"/>
      <c r="G53" s="1151"/>
      <c r="H53" s="1160"/>
      <c r="I53" s="1160"/>
      <c r="J53" s="1160"/>
      <c r="K53" s="1160"/>
      <c r="L53" s="1160"/>
      <c r="M53" s="1160"/>
      <c r="N53" s="1160"/>
      <c r="O53" s="1160"/>
      <c r="P53" s="1160"/>
      <c r="Q53" s="1160"/>
      <c r="R53" s="304"/>
      <c r="S53" s="1160"/>
      <c r="T53" s="1160"/>
      <c r="U53" s="1160"/>
      <c r="V53" s="1160"/>
      <c r="W53" s="1160"/>
      <c r="X53" s="1160"/>
      <c r="Y53" s="1160"/>
      <c r="Z53" s="1160"/>
      <c r="AA53" s="1160"/>
      <c r="AB53" s="1160"/>
      <c r="AC53" s="1160"/>
      <c r="AD53" s="1160"/>
      <c r="AE53" s="1160"/>
      <c r="AF53" s="1160"/>
      <c r="AG53" s="1160"/>
      <c r="AH53" s="1160"/>
      <c r="AI53" s="1160"/>
      <c r="AJ53" s="1160"/>
      <c r="AK53" s="1160"/>
      <c r="AL53" s="1160"/>
      <c r="AM53" s="1160"/>
      <c r="AN53" s="1160"/>
    </row>
    <row r="54" spans="1:40" s="112" customFormat="1" ht="15.05" customHeight="1">
      <c r="A54" s="603"/>
      <c r="B54" s="605" t="s">
        <v>1005</v>
      </c>
      <c r="C54" s="1152"/>
      <c r="D54" s="1151"/>
      <c r="E54" s="1151"/>
      <c r="F54" s="1151"/>
      <c r="G54" s="1151"/>
      <c r="H54" s="1160"/>
      <c r="I54" s="1160"/>
      <c r="J54" s="1160"/>
      <c r="K54" s="1160"/>
      <c r="L54" s="1160"/>
      <c r="M54" s="1160"/>
      <c r="N54" s="1160"/>
      <c r="O54" s="1160"/>
      <c r="P54" s="1160"/>
      <c r="Q54" s="1160"/>
      <c r="R54" s="1160"/>
      <c r="S54" s="1160"/>
      <c r="T54" s="1160"/>
      <c r="U54" s="1160"/>
      <c r="V54" s="1160"/>
      <c r="W54" s="1160"/>
      <c r="X54" s="1160"/>
      <c r="Y54" s="1160"/>
      <c r="Z54" s="1160"/>
      <c r="AA54" s="1160"/>
      <c r="AB54" s="1160"/>
      <c r="AC54" s="1160"/>
      <c r="AD54" s="1160"/>
      <c r="AE54" s="1160"/>
      <c r="AF54" s="1160"/>
      <c r="AG54" s="1160"/>
      <c r="AH54" s="1160"/>
      <c r="AI54" s="1160"/>
      <c r="AJ54" s="1160"/>
      <c r="AK54" s="1160"/>
      <c r="AL54" s="1160"/>
      <c r="AM54" s="1160"/>
      <c r="AN54" s="1160"/>
    </row>
    <row r="55" spans="1:40" s="112" customFormat="1" ht="15.05" customHeight="1">
      <c r="A55" s="603"/>
      <c r="B55" s="605" t="s">
        <v>1006</v>
      </c>
      <c r="C55" s="1152"/>
      <c r="D55" s="1166"/>
      <c r="E55" s="516"/>
      <c r="F55" s="516"/>
      <c r="G55" s="516"/>
      <c r="H55" s="489"/>
      <c r="I55" s="489"/>
      <c r="J55" s="489"/>
      <c r="K55" s="489"/>
      <c r="L55" s="489"/>
      <c r="M55" s="489"/>
      <c r="N55" s="489"/>
      <c r="O55" s="489"/>
      <c r="P55" s="489"/>
      <c r="Q55" s="489"/>
      <c r="R55" s="489"/>
      <c r="S55" s="489"/>
      <c r="T55" s="489"/>
      <c r="U55" s="489"/>
      <c r="V55" s="489"/>
      <c r="W55" s="489"/>
      <c r="X55" s="489"/>
      <c r="Y55" s="489"/>
      <c r="Z55" s="489"/>
      <c r="AA55" s="489"/>
      <c r="AB55" s="489"/>
      <c r="AC55" s="489"/>
      <c r="AD55" s="489"/>
      <c r="AE55" s="489"/>
      <c r="AF55" s="489"/>
      <c r="AG55" s="489"/>
      <c r="AH55" s="489"/>
      <c r="AI55" s="489"/>
      <c r="AJ55" s="489"/>
      <c r="AK55" s="489"/>
      <c r="AL55" s="489"/>
      <c r="AM55" s="489"/>
      <c r="AN55" s="489"/>
    </row>
    <row r="56" spans="1:40" s="112" customFormat="1" ht="15.05" customHeight="1">
      <c r="A56" s="603"/>
      <c r="B56" s="605" t="s">
        <v>1007</v>
      </c>
      <c r="C56" s="1152"/>
      <c r="D56" s="1166"/>
      <c r="E56" s="1166"/>
      <c r="F56" s="1166"/>
      <c r="G56" s="1166"/>
      <c r="H56" s="421"/>
      <c r="I56" s="421"/>
      <c r="J56" s="421"/>
      <c r="K56" s="421"/>
      <c r="L56" s="421"/>
      <c r="M56" s="421"/>
      <c r="N56" s="421"/>
      <c r="O56" s="421"/>
      <c r="P56" s="421"/>
      <c r="Q56" s="421"/>
      <c r="R56" s="421"/>
      <c r="S56" s="421"/>
      <c r="T56" s="421"/>
      <c r="U56" s="421"/>
      <c r="V56" s="421"/>
      <c r="W56" s="421"/>
      <c r="X56" s="421"/>
      <c r="Y56" s="421"/>
      <c r="Z56" s="421"/>
      <c r="AA56" s="421"/>
      <c r="AB56" s="421"/>
      <c r="AC56" s="421"/>
      <c r="AD56" s="421"/>
      <c r="AE56" s="421"/>
      <c r="AF56" s="421"/>
      <c r="AG56" s="421"/>
      <c r="AH56" s="421"/>
      <c r="AI56" s="421"/>
      <c r="AJ56" s="421"/>
      <c r="AK56" s="421"/>
      <c r="AL56" s="421"/>
      <c r="AM56" s="421"/>
      <c r="AN56" s="421"/>
    </row>
    <row r="57" spans="1:40" s="112" customFormat="1" ht="15.05" customHeight="1">
      <c r="A57" s="603"/>
      <c r="B57" s="605" t="s">
        <v>1008</v>
      </c>
      <c r="C57" s="1152"/>
      <c r="D57" s="314"/>
      <c r="E57" s="314"/>
      <c r="F57" s="314"/>
      <c r="G57" s="314"/>
      <c r="H57" s="421"/>
      <c r="I57" s="421"/>
      <c r="J57" s="421"/>
      <c r="K57" s="421"/>
      <c r="L57" s="421"/>
      <c r="M57" s="421"/>
      <c r="N57" s="421"/>
      <c r="O57" s="421"/>
      <c r="P57" s="421"/>
      <c r="Q57" s="421"/>
      <c r="R57" s="421"/>
      <c r="S57" s="421"/>
      <c r="T57" s="421"/>
      <c r="U57" s="421"/>
      <c r="V57" s="421"/>
      <c r="W57" s="421"/>
      <c r="X57" s="421"/>
      <c r="Y57" s="421"/>
      <c r="Z57" s="421"/>
      <c r="AA57" s="421"/>
      <c r="AB57" s="421"/>
      <c r="AC57" s="421"/>
      <c r="AD57" s="421"/>
      <c r="AE57" s="421"/>
      <c r="AF57" s="421"/>
      <c r="AG57" s="421"/>
      <c r="AH57" s="421"/>
      <c r="AI57" s="421"/>
      <c r="AJ57" s="421"/>
      <c r="AK57" s="421"/>
      <c r="AL57" s="421"/>
      <c r="AM57" s="421"/>
      <c r="AN57" s="421"/>
    </row>
    <row r="58" spans="1:40" s="112" customFormat="1" ht="15.05" customHeight="1">
      <c r="A58" s="603"/>
      <c r="B58" s="1610" t="s">
        <v>1325</v>
      </c>
      <c r="C58" s="1240"/>
      <c r="D58" s="329"/>
      <c r="E58" s="329"/>
      <c r="F58" s="329"/>
      <c r="G58" s="329"/>
      <c r="H58" s="329"/>
      <c r="I58" s="329"/>
      <c r="J58" s="329"/>
      <c r="K58" s="329"/>
      <c r="L58" s="329"/>
      <c r="M58" s="329"/>
      <c r="N58" s="329"/>
      <c r="O58" s="329"/>
      <c r="P58" s="329"/>
      <c r="Q58" s="329"/>
      <c r="R58" s="329"/>
      <c r="S58" s="329"/>
      <c r="T58" s="329"/>
      <c r="U58" s="329"/>
      <c r="V58" s="329"/>
      <c r="W58" s="329"/>
      <c r="X58" s="329"/>
      <c r="Y58" s="329"/>
      <c r="Z58" s="329"/>
      <c r="AA58" s="329"/>
      <c r="AB58" s="329"/>
      <c r="AC58" s="329"/>
      <c r="AD58" s="329"/>
      <c r="AE58" s="329"/>
      <c r="AF58" s="329"/>
      <c r="AG58" s="329"/>
      <c r="AH58" s="329"/>
      <c r="AI58" s="329"/>
      <c r="AJ58" s="329"/>
      <c r="AK58" s="329"/>
      <c r="AL58" s="329"/>
      <c r="AM58" s="329"/>
      <c r="AN58" s="329"/>
    </row>
    <row r="59" spans="1:40" s="112" customFormat="1" ht="15.05" customHeight="1">
      <c r="A59" s="603"/>
      <c r="B59" s="1610" t="s">
        <v>1621</v>
      </c>
      <c r="C59" s="1240"/>
      <c r="D59" s="329"/>
      <c r="E59" s="329"/>
      <c r="F59" s="329"/>
      <c r="G59" s="329"/>
      <c r="H59" s="329"/>
      <c r="I59" s="329"/>
      <c r="J59" s="329"/>
      <c r="K59" s="329"/>
      <c r="L59" s="329"/>
      <c r="M59" s="329"/>
      <c r="N59" s="329"/>
      <c r="O59" s="329"/>
      <c r="P59" s="329"/>
      <c r="Q59" s="329"/>
      <c r="R59" s="329"/>
      <c r="S59" s="329"/>
      <c r="T59" s="329"/>
      <c r="U59" s="329"/>
      <c r="V59" s="329"/>
      <c r="W59" s="329"/>
      <c r="X59" s="329"/>
      <c r="Y59" s="329"/>
      <c r="Z59" s="329"/>
      <c r="AA59" s="329"/>
      <c r="AB59" s="329"/>
      <c r="AC59" s="329"/>
      <c r="AD59" s="329"/>
      <c r="AE59" s="329"/>
      <c r="AF59" s="329"/>
      <c r="AG59" s="329"/>
      <c r="AH59" s="329"/>
      <c r="AI59" s="329"/>
      <c r="AJ59" s="329"/>
      <c r="AK59" s="329"/>
      <c r="AL59" s="329"/>
      <c r="AM59" s="329"/>
      <c r="AN59" s="1173"/>
    </row>
    <row r="60" spans="1:40" s="112" customFormat="1" ht="15.05" customHeight="1">
      <c r="A60" s="161"/>
      <c r="B60" s="605" t="s">
        <v>1143</v>
      </c>
      <c r="C60" s="1240"/>
      <c r="D60" s="329"/>
      <c r="E60" s="329"/>
      <c r="F60" s="329"/>
      <c r="G60" s="329"/>
      <c r="H60" s="329"/>
      <c r="I60" s="329"/>
      <c r="J60" s="329"/>
      <c r="K60" s="329"/>
      <c r="L60" s="329"/>
      <c r="M60" s="329"/>
      <c r="N60" s="329"/>
      <c r="O60" s="329"/>
      <c r="P60" s="329"/>
      <c r="Q60" s="329"/>
      <c r="R60" s="329"/>
      <c r="S60" s="329"/>
      <c r="T60" s="329"/>
      <c r="U60" s="329"/>
      <c r="V60" s="329"/>
      <c r="W60" s="329"/>
      <c r="X60" s="329"/>
      <c r="Y60" s="329"/>
      <c r="Z60" s="329"/>
      <c r="AA60" s="329"/>
      <c r="AB60" s="329"/>
      <c r="AC60" s="329"/>
      <c r="AD60" s="329"/>
      <c r="AE60" s="329"/>
      <c r="AF60" s="329"/>
      <c r="AG60" s="329"/>
      <c r="AH60" s="329"/>
      <c r="AI60" s="329"/>
      <c r="AJ60" s="329"/>
      <c r="AK60" s="329"/>
      <c r="AL60" s="329"/>
      <c r="AM60" s="329"/>
      <c r="AN60" s="329"/>
    </row>
    <row r="61" spans="1:40" s="112" customFormat="1" ht="15.05" customHeight="1">
      <c r="A61" s="161"/>
      <c r="B61" s="605" t="s">
        <v>1009</v>
      </c>
      <c r="C61" s="1240"/>
      <c r="D61" s="329"/>
      <c r="E61" s="329"/>
      <c r="F61" s="329"/>
      <c r="G61" s="329"/>
      <c r="H61" s="329"/>
      <c r="I61" s="329"/>
      <c r="J61" s="329"/>
      <c r="K61" s="329"/>
      <c r="L61" s="329"/>
      <c r="M61" s="329"/>
      <c r="N61" s="329"/>
      <c r="O61" s="329"/>
      <c r="P61" s="329"/>
      <c r="Q61" s="329"/>
      <c r="R61" s="329"/>
      <c r="S61" s="329"/>
      <c r="T61" s="329"/>
      <c r="U61" s="329"/>
      <c r="V61" s="329"/>
      <c r="W61" s="329"/>
      <c r="X61" s="329"/>
      <c r="Y61" s="329"/>
      <c r="Z61" s="329"/>
      <c r="AA61" s="329"/>
      <c r="AB61" s="329"/>
      <c r="AC61" s="329"/>
      <c r="AD61" s="329"/>
      <c r="AE61" s="329"/>
      <c r="AF61" s="329"/>
      <c r="AG61" s="329"/>
      <c r="AH61" s="329"/>
      <c r="AI61" s="329"/>
      <c r="AJ61" s="329"/>
      <c r="AK61" s="329"/>
      <c r="AL61" s="329"/>
      <c r="AM61" s="329"/>
      <c r="AN61" s="329"/>
    </row>
    <row r="62" spans="1:40" s="112" customFormat="1" ht="15.05" customHeight="1">
      <c r="A62" s="161"/>
      <c r="B62" s="133"/>
      <c r="C62" s="1240"/>
      <c r="D62" s="329"/>
      <c r="E62" s="329"/>
      <c r="F62" s="329"/>
      <c r="G62" s="329"/>
      <c r="H62" s="329"/>
      <c r="I62" s="329"/>
      <c r="J62" s="329"/>
      <c r="K62" s="329"/>
      <c r="L62" s="329"/>
      <c r="M62" s="329"/>
      <c r="N62" s="329"/>
      <c r="O62" s="329"/>
      <c r="P62" s="329"/>
      <c r="Q62" s="329"/>
      <c r="R62" s="329"/>
      <c r="S62" s="329"/>
      <c r="T62" s="329"/>
      <c r="U62" s="329"/>
      <c r="V62" s="329"/>
      <c r="W62" s="329"/>
      <c r="X62" s="329"/>
      <c r="Y62" s="329"/>
      <c r="Z62" s="329"/>
      <c r="AA62" s="329"/>
      <c r="AB62" s="329"/>
      <c r="AC62" s="329"/>
      <c r="AD62" s="329"/>
      <c r="AE62" s="329"/>
      <c r="AF62" s="329"/>
      <c r="AG62" s="329"/>
      <c r="AH62" s="329"/>
      <c r="AI62" s="329"/>
      <c r="AJ62" s="329"/>
      <c r="AK62" s="329"/>
      <c r="AL62" s="329"/>
      <c r="AM62" s="329"/>
      <c r="AN62" s="329"/>
    </row>
    <row r="63" spans="1:40" s="112" customFormat="1" ht="15.05" customHeight="1">
      <c r="A63" s="161"/>
      <c r="B63" s="133"/>
      <c r="C63" s="1240"/>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c r="AD63" s="329"/>
      <c r="AE63" s="329"/>
      <c r="AF63" s="329"/>
      <c r="AG63" s="329"/>
      <c r="AH63" s="329"/>
      <c r="AI63" s="329"/>
      <c r="AJ63" s="329"/>
      <c r="AK63" s="329"/>
      <c r="AL63" s="329"/>
      <c r="AM63" s="329"/>
      <c r="AN63" s="329"/>
    </row>
    <row r="64" spans="1:40" s="432" customFormat="1" ht="15.05" customHeight="1">
      <c r="A64" s="161"/>
      <c r="B64" s="133"/>
      <c r="C64" s="1240"/>
      <c r="D64" s="329"/>
      <c r="E64" s="329"/>
      <c r="F64" s="329"/>
      <c r="G64" s="329"/>
      <c r="H64" s="329"/>
      <c r="I64" s="329"/>
      <c r="J64" s="329"/>
      <c r="K64" s="329"/>
      <c r="L64" s="329"/>
      <c r="M64" s="329"/>
      <c r="N64" s="329"/>
      <c r="O64" s="329"/>
      <c r="P64" s="329"/>
      <c r="Q64" s="329"/>
      <c r="R64" s="329"/>
      <c r="S64" s="329"/>
      <c r="T64" s="329"/>
      <c r="U64" s="329"/>
      <c r="V64" s="329"/>
      <c r="W64" s="329"/>
      <c r="X64" s="329"/>
      <c r="Y64" s="329"/>
      <c r="Z64" s="329"/>
      <c r="AA64" s="329"/>
      <c r="AB64" s="329"/>
      <c r="AC64" s="329"/>
      <c r="AD64" s="329"/>
      <c r="AE64" s="329"/>
      <c r="AF64" s="329"/>
      <c r="AG64" s="329"/>
      <c r="AH64" s="329"/>
      <c r="AI64" s="329"/>
      <c r="AJ64" s="329"/>
      <c r="AK64" s="329"/>
      <c r="AL64" s="329"/>
      <c r="AM64" s="329"/>
      <c r="AN64" s="329"/>
    </row>
    <row r="65" spans="1:40" s="432" customFormat="1" ht="15.05" customHeight="1">
      <c r="A65" s="161"/>
      <c r="B65" s="133"/>
      <c r="C65" s="1240"/>
      <c r="D65" s="329"/>
      <c r="E65" s="329"/>
      <c r="F65" s="329"/>
      <c r="G65" s="329"/>
      <c r="H65" s="329"/>
      <c r="I65" s="329"/>
      <c r="J65" s="329"/>
      <c r="K65" s="329"/>
      <c r="L65" s="329"/>
      <c r="M65" s="329"/>
      <c r="N65" s="329"/>
      <c r="O65" s="329"/>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row>
    <row r="66" spans="1:40" s="432" customFormat="1" ht="15.05" customHeight="1">
      <c r="A66" s="139"/>
      <c r="B66" s="133"/>
      <c r="C66" s="517"/>
      <c r="D66" s="329"/>
      <c r="E66" s="329"/>
      <c r="F66" s="329"/>
      <c r="G66" s="329"/>
      <c r="H66" s="329"/>
      <c r="I66" s="329"/>
      <c r="J66" s="329"/>
      <c r="K66" s="329"/>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row>
    <row r="67" spans="1:40" s="432" customFormat="1" ht="15.05" customHeight="1">
      <c r="A67" s="4"/>
      <c r="B67" s="133"/>
      <c r="C67" s="1240"/>
      <c r="D67" s="329"/>
      <c r="E67" s="329"/>
      <c r="F67" s="329"/>
      <c r="G67" s="329"/>
      <c r="H67" s="329"/>
      <c r="I67" s="329"/>
      <c r="J67" s="329"/>
      <c r="K67" s="329"/>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row>
    <row r="68" spans="1:40" s="432" customFormat="1" ht="15.05" customHeight="1">
      <c r="A68" s="283"/>
      <c r="B68" s="133"/>
      <c r="C68" s="1151"/>
      <c r="D68" s="329"/>
      <c r="E68" s="329"/>
      <c r="F68" s="329"/>
      <c r="G68" s="329"/>
      <c r="H68" s="329"/>
      <c r="I68" s="329"/>
      <c r="J68" s="329"/>
      <c r="K68" s="329"/>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row>
    <row r="69" spans="1:40" s="432" customFormat="1" ht="15.05" customHeight="1">
      <c r="A69" s="224"/>
      <c r="B69" s="133"/>
      <c r="C69" s="1240"/>
      <c r="D69" s="1152"/>
      <c r="E69" s="1152"/>
      <c r="F69" s="1152"/>
      <c r="G69" s="1152"/>
      <c r="H69" s="304"/>
      <c r="I69" s="304"/>
      <c r="J69" s="304"/>
      <c r="K69" s="304"/>
      <c r="L69" s="304"/>
      <c r="M69" s="304"/>
      <c r="N69" s="304"/>
      <c r="O69" s="304"/>
      <c r="P69" s="304"/>
      <c r="Q69" s="304"/>
      <c r="R69" s="304"/>
      <c r="S69" s="304"/>
      <c r="T69" s="304"/>
      <c r="U69" s="304"/>
      <c r="V69" s="304"/>
      <c r="W69" s="304"/>
      <c r="X69" s="304"/>
      <c r="Y69" s="304"/>
      <c r="Z69" s="304"/>
      <c r="AA69" s="304"/>
      <c r="AB69" s="304"/>
      <c r="AC69" s="304"/>
      <c r="AD69" s="304"/>
      <c r="AE69" s="304"/>
      <c r="AF69" s="304"/>
      <c r="AG69" s="304"/>
      <c r="AH69" s="304"/>
      <c r="AI69" s="304"/>
      <c r="AJ69" s="304"/>
      <c r="AK69" s="304"/>
      <c r="AL69" s="304"/>
      <c r="AM69" s="304"/>
      <c r="AN69" s="929">
        <v>23</v>
      </c>
    </row>
    <row r="70" spans="1:40" s="432" customFormat="1" ht="15.05" customHeight="1">
      <c r="A70" s="224"/>
      <c r="B70" s="133"/>
      <c r="C70" s="1240"/>
      <c r="D70" s="1151"/>
      <c r="E70" s="1151"/>
      <c r="F70" s="1151"/>
      <c r="G70" s="1151"/>
      <c r="H70" s="1160"/>
      <c r="I70" s="1160"/>
      <c r="J70" s="1160"/>
      <c r="K70" s="1160"/>
      <c r="L70" s="1160"/>
      <c r="M70" s="1160"/>
      <c r="N70" s="1160"/>
      <c r="O70" s="1160"/>
      <c r="P70" s="1160"/>
      <c r="Q70" s="1160"/>
      <c r="R70" s="1160"/>
      <c r="S70" s="1160"/>
      <c r="T70" s="1160"/>
      <c r="U70" s="1160"/>
      <c r="V70" s="1160"/>
      <c r="W70" s="1160"/>
      <c r="X70" s="1160"/>
      <c r="Y70" s="1160"/>
      <c r="Z70" s="1160"/>
      <c r="AA70" s="1160"/>
      <c r="AB70" s="1160"/>
      <c r="AC70" s="1160"/>
      <c r="AD70" s="1160"/>
      <c r="AE70" s="1160"/>
      <c r="AF70" s="1160"/>
      <c r="AG70" s="1160"/>
      <c r="AH70" s="1160"/>
      <c r="AI70" s="1160"/>
      <c r="AJ70" s="1160"/>
      <c r="AK70" s="1160"/>
      <c r="AL70" s="1160"/>
      <c r="AM70" s="1160"/>
    </row>
    <row r="71" spans="1:40" s="432" customFormat="1" ht="15.05" customHeight="1">
      <c r="A71" s="224"/>
      <c r="B71" s="235"/>
      <c r="C71" s="1240"/>
      <c r="D71" s="1151"/>
      <c r="E71" s="1151"/>
      <c r="F71" s="1151"/>
      <c r="G71" s="1151"/>
      <c r="H71" s="1160"/>
      <c r="I71" s="1160"/>
      <c r="J71" s="1160"/>
      <c r="K71" s="1160"/>
      <c r="L71" s="1160"/>
      <c r="M71" s="1160"/>
      <c r="N71" s="1160"/>
      <c r="O71" s="1160"/>
      <c r="P71" s="1160"/>
      <c r="Q71" s="1160"/>
      <c r="R71" s="1160"/>
      <c r="S71" s="1160"/>
      <c r="T71" s="1160"/>
      <c r="U71" s="1160"/>
      <c r="V71" s="1160"/>
      <c r="W71" s="1160"/>
      <c r="X71" s="1160"/>
      <c r="Y71" s="1160"/>
      <c r="Z71" s="1160"/>
      <c r="AA71" s="1160"/>
      <c r="AB71" s="1160"/>
      <c r="AC71" s="1160"/>
      <c r="AD71" s="1160"/>
      <c r="AE71" s="1160"/>
      <c r="AF71" s="1160"/>
      <c r="AG71" s="1160"/>
      <c r="AH71" s="1160"/>
      <c r="AI71" s="1160"/>
      <c r="AJ71" s="1160"/>
      <c r="AK71" s="1160"/>
      <c r="AL71" s="1160"/>
      <c r="AM71" s="1160"/>
      <c r="AN71" s="1160"/>
    </row>
    <row r="72" spans="1:40" ht="15.05" customHeight="1">
      <c r="A72" s="224"/>
      <c r="B72" s="235"/>
      <c r="C72" s="1240"/>
    </row>
    <row r="73" spans="1:40" ht="15.05" customHeight="1">
      <c r="A73" s="224"/>
      <c r="B73" s="235"/>
      <c r="C73" s="1240"/>
    </row>
    <row r="74" spans="1:40" ht="15.05" customHeight="1">
      <c r="A74" s="224"/>
      <c r="B74" s="235"/>
      <c r="C74" s="517"/>
    </row>
    <row r="75" spans="1:40" ht="15.05" customHeight="1">
      <c r="A75" s="224"/>
      <c r="B75" s="235"/>
    </row>
    <row r="76" spans="1:40" ht="15.05" customHeight="1">
      <c r="A76" s="224"/>
      <c r="B76" s="235"/>
      <c r="C76" s="1240"/>
    </row>
    <row r="77" spans="1:40" ht="15.05" customHeight="1">
      <c r="A77" s="224"/>
      <c r="B77" s="235"/>
      <c r="C77" s="1240"/>
    </row>
    <row r="78" spans="1:40" ht="15.05" customHeight="1">
      <c r="A78" s="4"/>
      <c r="B78" s="235"/>
      <c r="C78" s="1240"/>
    </row>
    <row r="79" spans="1:40" ht="15.05" customHeight="1">
      <c r="A79" s="4"/>
      <c r="B79" s="235"/>
      <c r="C79" s="1240"/>
    </row>
    <row r="80" spans="1:40" ht="15.05" customHeight="1">
      <c r="A80" s="4"/>
      <c r="B80" s="235"/>
      <c r="C80" s="517"/>
      <c r="D80" s="1155"/>
      <c r="E80" s="1155"/>
      <c r="F80" s="1155"/>
      <c r="G80" s="1155"/>
      <c r="H80" s="1155"/>
      <c r="I80" s="1155"/>
      <c r="J80" s="1155"/>
      <c r="K80" s="1155"/>
      <c r="L80" s="1155"/>
      <c r="M80" s="1155"/>
      <c r="N80" s="1155"/>
      <c r="O80" s="1155"/>
      <c r="P80" s="1155"/>
      <c r="Q80" s="1155"/>
      <c r="R80" s="1155"/>
      <c r="S80" s="1155"/>
      <c r="T80" s="1155"/>
      <c r="U80" s="1155"/>
      <c r="V80" s="1155"/>
      <c r="W80" s="1155"/>
      <c r="X80" s="1155"/>
      <c r="Y80" s="1155"/>
      <c r="Z80" s="1155"/>
      <c r="AA80" s="1155"/>
      <c r="AB80" s="1155"/>
      <c r="AC80" s="1155"/>
      <c r="AD80" s="1155"/>
      <c r="AE80" s="1155"/>
      <c r="AF80" s="1155"/>
      <c r="AG80" s="1155"/>
      <c r="AH80" s="1155"/>
      <c r="AI80" s="1155"/>
      <c r="AJ80" s="1155"/>
      <c r="AK80" s="1155"/>
      <c r="AL80" s="1155"/>
      <c r="AM80" s="1155"/>
      <c r="AN80" s="1155"/>
    </row>
    <row r="81" spans="1:40" ht="10.050000000000001" customHeight="1">
      <c r="A81" s="4"/>
      <c r="B81" s="283"/>
      <c r="H81" s="1151"/>
      <c r="I81" s="1151"/>
      <c r="J81" s="1151"/>
      <c r="K81" s="1151"/>
      <c r="L81" s="1151"/>
      <c r="M81" s="1151"/>
      <c r="N81" s="1151"/>
      <c r="O81" s="1151"/>
      <c r="P81" s="1151"/>
      <c r="Q81" s="1151"/>
      <c r="R81" s="1151"/>
      <c r="S81" s="1151"/>
      <c r="T81" s="1151"/>
      <c r="U81" s="1151"/>
      <c r="V81" s="1151"/>
      <c r="W81" s="1151"/>
      <c r="X81" s="1151"/>
      <c r="Y81" s="1151"/>
      <c r="Z81" s="1151"/>
      <c r="AA81" s="1151"/>
      <c r="AB81" s="1151"/>
      <c r="AC81" s="1151"/>
      <c r="AD81" s="1151"/>
      <c r="AE81" s="1151"/>
      <c r="AF81" s="1151"/>
      <c r="AG81" s="1151"/>
      <c r="AH81" s="1151"/>
      <c r="AI81" s="1151"/>
      <c r="AJ81" s="1151"/>
      <c r="AK81" s="1151"/>
      <c r="AL81" s="1151"/>
      <c r="AM81" s="1151"/>
      <c r="AN81" s="1151"/>
    </row>
    <row r="82" spans="1:40" ht="10.050000000000001" customHeight="1">
      <c r="A82" s="4"/>
      <c r="B82" s="283"/>
      <c r="C82" s="517"/>
      <c r="H82" s="1151"/>
      <c r="I82" s="1151"/>
      <c r="J82" s="1151"/>
      <c r="K82" s="1151"/>
      <c r="L82" s="1151"/>
      <c r="M82" s="1151"/>
      <c r="N82" s="1151"/>
      <c r="O82" s="1151"/>
      <c r="P82" s="1151"/>
      <c r="Q82" s="1151"/>
      <c r="R82" s="1151"/>
      <c r="S82" s="1151"/>
      <c r="T82" s="1151"/>
      <c r="U82" s="1151"/>
      <c r="V82" s="1151"/>
      <c r="W82" s="1151"/>
      <c r="X82" s="1151"/>
      <c r="Y82" s="1151"/>
      <c r="Z82" s="1151"/>
      <c r="AA82" s="1151"/>
      <c r="AB82" s="1151"/>
      <c r="AC82" s="1151"/>
      <c r="AD82" s="1151"/>
      <c r="AE82" s="1151"/>
      <c r="AF82" s="1151"/>
      <c r="AG82" s="1151"/>
      <c r="AH82" s="1151"/>
      <c r="AI82" s="1151"/>
      <c r="AJ82" s="1151"/>
      <c r="AK82" s="1151"/>
      <c r="AL82" s="1151"/>
      <c r="AM82" s="1151"/>
      <c r="AN82" s="1151"/>
    </row>
    <row r="83" spans="1:40" ht="10.050000000000001" customHeight="1">
      <c r="A83" s="139"/>
      <c r="B83" s="283"/>
      <c r="C83" s="517"/>
      <c r="H83" s="1151"/>
      <c r="I83" s="1151"/>
      <c r="J83" s="1151"/>
      <c r="K83" s="1151"/>
      <c r="L83" s="1151"/>
      <c r="M83" s="1151"/>
      <c r="N83" s="1151"/>
      <c r="O83" s="1151"/>
      <c r="P83" s="1151"/>
      <c r="Q83" s="1151"/>
      <c r="R83" s="1151"/>
      <c r="S83" s="1151"/>
      <c r="T83" s="1151"/>
      <c r="U83" s="1151"/>
      <c r="V83" s="1151"/>
      <c r="W83" s="1151"/>
      <c r="X83" s="1151"/>
      <c r="Y83" s="1151"/>
      <c r="Z83" s="1151"/>
      <c r="AA83" s="1151"/>
      <c r="AB83" s="1151"/>
      <c r="AC83" s="1151"/>
      <c r="AD83" s="1151"/>
      <c r="AE83" s="1151"/>
      <c r="AF83" s="1151"/>
      <c r="AG83" s="1151"/>
      <c r="AH83" s="1151"/>
      <c r="AI83" s="1151"/>
      <c r="AJ83" s="1151"/>
      <c r="AK83" s="1151"/>
      <c r="AL83" s="1151"/>
      <c r="AM83" s="1151"/>
      <c r="AN83" s="1151"/>
    </row>
    <row r="84" spans="1:40" ht="10.050000000000001" customHeight="1">
      <c r="A84" s="4"/>
      <c r="B84" s="283"/>
      <c r="C84" s="517"/>
      <c r="D84" s="1155"/>
      <c r="E84" s="1155"/>
      <c r="F84" s="1155"/>
      <c r="G84" s="1155"/>
      <c r="H84" s="1155"/>
      <c r="I84" s="1155"/>
      <c r="J84" s="1155"/>
      <c r="K84" s="1155"/>
      <c r="L84" s="1155"/>
      <c r="M84" s="1155"/>
      <c r="N84" s="1155"/>
      <c r="O84" s="1155"/>
      <c r="P84" s="1155"/>
      <c r="Q84" s="1155"/>
      <c r="R84" s="1155"/>
      <c r="S84" s="1155"/>
      <c r="T84" s="1155"/>
      <c r="U84" s="1155"/>
      <c r="V84" s="1155"/>
      <c r="W84" s="1155"/>
      <c r="X84" s="1155"/>
      <c r="Y84" s="1155"/>
      <c r="Z84" s="1155"/>
      <c r="AA84" s="1155"/>
      <c r="AB84" s="1155"/>
      <c r="AC84" s="1155"/>
      <c r="AD84" s="1155"/>
      <c r="AE84" s="1155"/>
      <c r="AF84" s="1155"/>
      <c r="AG84" s="1155"/>
      <c r="AH84" s="1155"/>
      <c r="AI84" s="1155"/>
      <c r="AJ84" s="1155"/>
      <c r="AK84" s="1155"/>
      <c r="AL84" s="1155"/>
      <c r="AM84" s="1155"/>
      <c r="AN84" s="1155"/>
    </row>
    <row r="85" spans="1:40" ht="10.050000000000001" customHeight="1">
      <c r="A85" s="4"/>
      <c r="B85" s="283"/>
      <c r="C85" s="517"/>
      <c r="D85" s="1155"/>
      <c r="E85" s="1155"/>
      <c r="F85" s="1155"/>
      <c r="G85" s="1155"/>
      <c r="H85" s="1155"/>
      <c r="I85" s="1155"/>
      <c r="J85" s="1155"/>
      <c r="K85" s="1155"/>
      <c r="L85" s="1155"/>
      <c r="M85" s="1155"/>
      <c r="N85" s="1155"/>
      <c r="O85" s="1155"/>
      <c r="P85" s="1155"/>
      <c r="Q85" s="1155"/>
      <c r="R85" s="1155"/>
      <c r="S85" s="1155"/>
      <c r="T85" s="1155"/>
      <c r="U85" s="1155"/>
      <c r="V85" s="1155"/>
      <c r="W85" s="1155"/>
      <c r="X85" s="1155"/>
      <c r="Y85" s="1155"/>
      <c r="Z85" s="1155"/>
      <c r="AA85" s="1155"/>
      <c r="AB85" s="1155"/>
      <c r="AC85" s="1155"/>
      <c r="AD85" s="1155"/>
      <c r="AE85" s="1155"/>
      <c r="AF85" s="1155"/>
      <c r="AG85" s="1155"/>
      <c r="AH85" s="1155"/>
      <c r="AI85" s="1155"/>
      <c r="AJ85" s="1155"/>
      <c r="AK85" s="1155"/>
      <c r="AL85" s="1155"/>
      <c r="AM85" s="1155"/>
      <c r="AN85" s="1155"/>
    </row>
    <row r="86" spans="1:40" ht="10.050000000000001" customHeight="1">
      <c r="A86" s="4"/>
      <c r="B86" s="283"/>
      <c r="C86" s="517"/>
      <c r="D86" s="1155"/>
      <c r="E86" s="1155"/>
      <c r="F86" s="1155"/>
      <c r="G86" s="1155"/>
      <c r="H86" s="1155"/>
      <c r="I86" s="1155"/>
      <c r="J86" s="1155"/>
      <c r="K86" s="1155"/>
      <c r="L86" s="1155"/>
      <c r="M86" s="1155"/>
      <c r="N86" s="1155"/>
      <c r="O86" s="1155"/>
      <c r="P86" s="1155"/>
      <c r="Q86" s="1155"/>
      <c r="R86" s="1155"/>
      <c r="S86" s="1155"/>
      <c r="T86" s="1155"/>
      <c r="U86" s="1155"/>
      <c r="V86" s="1155"/>
      <c r="W86" s="1155"/>
      <c r="X86" s="1155"/>
      <c r="Y86" s="1155"/>
      <c r="Z86" s="1155"/>
      <c r="AA86" s="1155"/>
      <c r="AB86" s="1155"/>
      <c r="AC86" s="1155"/>
      <c r="AD86" s="1155"/>
      <c r="AE86" s="1155"/>
      <c r="AF86" s="1155"/>
      <c r="AG86" s="1155"/>
      <c r="AH86" s="1155"/>
      <c r="AI86" s="1155"/>
      <c r="AJ86" s="1155"/>
      <c r="AK86" s="1155"/>
      <c r="AL86" s="1155"/>
      <c r="AM86" s="1155"/>
      <c r="AN86" s="1155"/>
    </row>
    <row r="87" spans="1:40" ht="10.050000000000001" customHeight="1">
      <c r="A87" s="4"/>
      <c r="B87" s="283"/>
      <c r="C87" s="517"/>
      <c r="D87" s="1155"/>
      <c r="E87" s="1155"/>
      <c r="F87" s="1155"/>
      <c r="G87" s="1155"/>
      <c r="H87" s="1155"/>
      <c r="I87" s="1155"/>
      <c r="J87" s="1155"/>
      <c r="K87" s="1155"/>
      <c r="L87" s="1155"/>
      <c r="M87" s="1155"/>
      <c r="N87" s="1155"/>
      <c r="O87" s="1155"/>
      <c r="P87" s="1155"/>
      <c r="Q87" s="1155"/>
      <c r="R87" s="1155"/>
      <c r="S87" s="1155"/>
      <c r="T87" s="1155"/>
      <c r="U87" s="1155"/>
      <c r="V87" s="1155"/>
      <c r="W87" s="1155"/>
      <c r="X87" s="1155"/>
      <c r="Y87" s="1155"/>
      <c r="Z87" s="1155"/>
      <c r="AA87" s="1155"/>
      <c r="AB87" s="1155"/>
      <c r="AC87" s="1155"/>
      <c r="AD87" s="1155"/>
      <c r="AE87" s="1155"/>
      <c r="AF87" s="1155"/>
      <c r="AG87" s="1155"/>
      <c r="AH87" s="1155"/>
      <c r="AI87" s="1155"/>
      <c r="AJ87" s="1155"/>
      <c r="AK87" s="1155"/>
      <c r="AL87" s="1155"/>
      <c r="AM87" s="1155"/>
      <c r="AN87" s="1155"/>
    </row>
    <row r="88" spans="1:40" ht="10.050000000000001" customHeight="1">
      <c r="A88" s="4"/>
      <c r="B88" s="283"/>
      <c r="C88" s="517"/>
      <c r="D88" s="1155"/>
      <c r="E88" s="1155"/>
      <c r="F88" s="1155"/>
      <c r="G88" s="1155"/>
      <c r="H88" s="1155"/>
      <c r="I88" s="1155"/>
      <c r="J88" s="1155"/>
      <c r="K88" s="1155"/>
      <c r="L88" s="1155"/>
      <c r="M88" s="1155"/>
      <c r="N88" s="1155"/>
      <c r="O88" s="1155"/>
      <c r="P88" s="1155"/>
      <c r="Q88" s="1155"/>
      <c r="R88" s="1155"/>
      <c r="S88" s="1155"/>
      <c r="T88" s="1155"/>
      <c r="U88" s="1155"/>
      <c r="V88" s="1155"/>
      <c r="W88" s="1155"/>
      <c r="X88" s="1155"/>
      <c r="Y88" s="1155"/>
      <c r="Z88" s="1155"/>
      <c r="AA88" s="1155"/>
      <c r="AB88" s="1155"/>
      <c r="AC88" s="1155"/>
      <c r="AD88" s="1155"/>
      <c r="AE88" s="1155"/>
      <c r="AF88" s="1155"/>
      <c r="AG88" s="1155"/>
      <c r="AH88" s="1155"/>
      <c r="AI88" s="1155"/>
      <c r="AJ88" s="1155"/>
      <c r="AK88" s="1155"/>
      <c r="AL88" s="1155"/>
      <c r="AM88" s="1155"/>
      <c r="AN88" s="1155"/>
    </row>
    <row r="89" spans="1:40" ht="10.050000000000001" customHeight="1">
      <c r="A89" s="4"/>
      <c r="B89" s="283"/>
      <c r="C89" s="1166"/>
      <c r="D89" s="1155"/>
      <c r="E89" s="1155"/>
      <c r="F89" s="1155"/>
      <c r="G89" s="1155"/>
      <c r="H89" s="1155"/>
      <c r="I89" s="1155"/>
      <c r="J89" s="1155"/>
      <c r="K89" s="1155"/>
      <c r="L89" s="1155"/>
      <c r="M89" s="1155"/>
      <c r="N89" s="1155"/>
      <c r="O89" s="1155"/>
      <c r="P89" s="1155"/>
      <c r="Q89" s="1155"/>
      <c r="R89" s="1155"/>
      <c r="S89" s="1155"/>
      <c r="T89" s="1155"/>
      <c r="U89" s="1155"/>
      <c r="V89" s="1155"/>
      <c r="W89" s="1155"/>
      <c r="X89" s="1155"/>
      <c r="Y89" s="1155"/>
      <c r="Z89" s="1155"/>
      <c r="AA89" s="1155"/>
      <c r="AB89" s="1155"/>
      <c r="AC89" s="1155"/>
      <c r="AD89" s="1155"/>
      <c r="AE89" s="1155"/>
      <c r="AF89" s="1155"/>
      <c r="AG89" s="1155"/>
      <c r="AH89" s="1155"/>
      <c r="AI89" s="1155"/>
      <c r="AJ89" s="1155"/>
      <c r="AK89" s="1155"/>
      <c r="AL89" s="1155"/>
      <c r="AM89" s="1155"/>
      <c r="AN89" s="1155"/>
    </row>
    <row r="90" spans="1:40" ht="10.050000000000001" customHeight="1">
      <c r="A90" s="4"/>
      <c r="B90" s="283"/>
      <c r="C90" s="1166"/>
      <c r="D90" s="1155"/>
      <c r="E90" s="1155"/>
      <c r="F90" s="1155"/>
      <c r="G90" s="1155"/>
      <c r="H90" s="1155"/>
      <c r="I90" s="1155"/>
      <c r="J90" s="1155"/>
      <c r="K90" s="1155"/>
      <c r="L90" s="1155"/>
      <c r="M90" s="1155"/>
      <c r="N90" s="1155"/>
      <c r="O90" s="1155"/>
      <c r="P90" s="1155"/>
      <c r="Q90" s="1155"/>
      <c r="R90" s="1155"/>
      <c r="S90" s="1155"/>
      <c r="T90" s="1155"/>
      <c r="U90" s="1155"/>
      <c r="V90" s="1155"/>
      <c r="W90" s="1155"/>
      <c r="X90" s="1155"/>
      <c r="Y90" s="1155"/>
      <c r="Z90" s="1155"/>
      <c r="AA90" s="1155"/>
      <c r="AB90" s="1155"/>
      <c r="AC90" s="1155"/>
      <c r="AD90" s="1155"/>
      <c r="AE90" s="1155"/>
      <c r="AF90" s="1155"/>
      <c r="AG90" s="1155"/>
      <c r="AH90" s="1155"/>
      <c r="AI90" s="1155"/>
      <c r="AJ90" s="1155"/>
      <c r="AK90" s="1155"/>
      <c r="AL90" s="1155"/>
      <c r="AM90" s="1155"/>
      <c r="AN90" s="1155"/>
    </row>
    <row r="91" spans="1:40" ht="10.050000000000001" customHeight="1">
      <c r="A91" s="4"/>
      <c r="B91" s="283"/>
      <c r="C91" s="1166"/>
      <c r="D91" s="1155"/>
      <c r="E91" s="1155"/>
      <c r="F91" s="1155"/>
      <c r="G91" s="1155"/>
      <c r="H91" s="1155"/>
      <c r="I91" s="1155"/>
      <c r="J91" s="1155"/>
      <c r="K91" s="1155"/>
      <c r="L91" s="1155"/>
      <c r="M91" s="1155"/>
      <c r="N91" s="1155"/>
      <c r="O91" s="1155"/>
      <c r="P91" s="1155"/>
      <c r="Q91" s="1155"/>
      <c r="R91" s="1155"/>
      <c r="S91" s="1155"/>
      <c r="T91" s="1155"/>
      <c r="U91" s="1155"/>
      <c r="V91" s="1155"/>
      <c r="W91" s="1155"/>
      <c r="X91" s="1155"/>
      <c r="Y91" s="1155"/>
      <c r="Z91" s="1155"/>
      <c r="AA91" s="1155"/>
      <c r="AB91" s="1155"/>
      <c r="AC91" s="1155"/>
      <c r="AD91" s="1155"/>
      <c r="AE91" s="1155"/>
      <c r="AF91" s="1155"/>
      <c r="AG91" s="1155"/>
      <c r="AH91" s="1155"/>
      <c r="AI91" s="1155"/>
      <c r="AJ91" s="1155"/>
      <c r="AK91" s="1155"/>
      <c r="AL91" s="1155"/>
      <c r="AM91" s="1155"/>
      <c r="AN91" s="1155"/>
    </row>
    <row r="92" spans="1:40" ht="10.050000000000001" customHeight="1">
      <c r="A92" s="4"/>
      <c r="B92" s="283"/>
      <c r="C92" s="1166"/>
      <c r="D92" s="1155"/>
      <c r="E92" s="1155"/>
      <c r="F92" s="1155"/>
      <c r="G92" s="1155"/>
      <c r="H92" s="1155"/>
      <c r="I92" s="1155"/>
      <c r="J92" s="1155"/>
      <c r="K92" s="1155"/>
      <c r="L92" s="1155"/>
      <c r="M92" s="1155"/>
      <c r="N92" s="1155"/>
      <c r="O92" s="1155"/>
      <c r="P92" s="1155"/>
      <c r="Q92" s="1155"/>
      <c r="R92" s="1155"/>
      <c r="S92" s="1155"/>
      <c r="T92" s="1155"/>
      <c r="U92" s="1155"/>
      <c r="V92" s="1155"/>
      <c r="W92" s="1155"/>
      <c r="X92" s="1155"/>
      <c r="Y92" s="1155"/>
      <c r="Z92" s="1155"/>
      <c r="AA92" s="1155"/>
      <c r="AB92" s="1155"/>
      <c r="AC92" s="1155"/>
      <c r="AD92" s="1155"/>
      <c r="AE92" s="1155"/>
      <c r="AF92" s="1155"/>
      <c r="AG92" s="1155"/>
      <c r="AH92" s="1155"/>
      <c r="AI92" s="1155"/>
      <c r="AJ92" s="1155"/>
      <c r="AK92" s="1155"/>
      <c r="AL92" s="1155"/>
      <c r="AM92" s="1155"/>
      <c r="AN92" s="1155"/>
    </row>
    <row r="93" spans="1:40" ht="10.050000000000001" customHeight="1">
      <c r="A93" s="4"/>
      <c r="B93" s="283"/>
      <c r="C93" s="1166"/>
      <c r="D93" s="1155"/>
      <c r="E93" s="1155"/>
      <c r="F93" s="1155"/>
      <c r="G93" s="1155"/>
      <c r="H93" s="1155"/>
      <c r="I93" s="1155"/>
      <c r="J93" s="1155"/>
      <c r="K93" s="1155"/>
      <c r="L93" s="1155"/>
      <c r="M93" s="1155"/>
      <c r="N93" s="1155"/>
      <c r="O93" s="1155"/>
      <c r="P93" s="1155"/>
      <c r="Q93" s="1155"/>
      <c r="R93" s="1155"/>
      <c r="S93" s="1155"/>
      <c r="T93" s="1155"/>
      <c r="U93" s="1155"/>
      <c r="V93" s="1155"/>
      <c r="W93" s="1155"/>
      <c r="X93" s="1155"/>
      <c r="Y93" s="1155"/>
      <c r="Z93" s="1155"/>
      <c r="AA93" s="1155"/>
      <c r="AB93" s="1155"/>
      <c r="AC93" s="1155"/>
      <c r="AD93" s="1155"/>
      <c r="AE93" s="1155"/>
      <c r="AF93" s="1155"/>
      <c r="AG93" s="1155"/>
      <c r="AH93" s="1155"/>
      <c r="AI93" s="1155"/>
      <c r="AJ93" s="1155"/>
      <c r="AK93" s="1155"/>
      <c r="AL93" s="1155"/>
      <c r="AM93" s="1155"/>
      <c r="AN93" s="1155"/>
    </row>
    <row r="94" spans="1:40" ht="10.050000000000001" customHeight="1">
      <c r="A94" s="4"/>
      <c r="B94" s="283"/>
      <c r="C94" s="1166"/>
      <c r="D94" s="1155"/>
      <c r="E94" s="1155"/>
      <c r="F94" s="1155"/>
      <c r="G94" s="1155"/>
      <c r="H94" s="1155"/>
      <c r="I94" s="1155"/>
      <c r="J94" s="1155"/>
      <c r="K94" s="1155"/>
      <c r="L94" s="1155"/>
      <c r="M94" s="1155"/>
      <c r="N94" s="1155"/>
      <c r="O94" s="1155"/>
      <c r="P94" s="1155"/>
      <c r="Q94" s="1155"/>
      <c r="R94" s="1155"/>
      <c r="S94" s="1155"/>
      <c r="T94" s="1155"/>
      <c r="U94" s="1155"/>
      <c r="V94" s="1155"/>
      <c r="W94" s="1155"/>
      <c r="X94" s="1155"/>
      <c r="Y94" s="1155"/>
      <c r="Z94" s="1155"/>
      <c r="AA94" s="1155"/>
      <c r="AB94" s="1155"/>
      <c r="AC94" s="1155"/>
      <c r="AD94" s="1155"/>
      <c r="AE94" s="1155"/>
      <c r="AF94" s="1155"/>
      <c r="AG94" s="1155"/>
      <c r="AH94" s="1155"/>
      <c r="AI94" s="1155"/>
      <c r="AJ94" s="1155"/>
      <c r="AK94" s="1155"/>
      <c r="AL94" s="1155"/>
      <c r="AM94" s="1155"/>
      <c r="AN94" s="1155"/>
    </row>
    <row r="95" spans="1:40" ht="10.050000000000001" customHeight="1">
      <c r="A95" s="4"/>
      <c r="B95" s="283"/>
      <c r="C95" s="1166"/>
      <c r="D95" s="1155"/>
      <c r="E95" s="1155"/>
      <c r="F95" s="1155"/>
      <c r="G95" s="1155"/>
      <c r="H95" s="1155"/>
      <c r="I95" s="1155"/>
      <c r="J95" s="1155"/>
      <c r="K95" s="1155"/>
      <c r="L95" s="1155"/>
      <c r="M95" s="1155"/>
      <c r="N95" s="1155"/>
      <c r="O95" s="1155"/>
      <c r="P95" s="1155"/>
      <c r="Q95" s="1155"/>
      <c r="R95" s="1155"/>
      <c r="S95" s="1155"/>
      <c r="T95" s="1155"/>
      <c r="U95" s="1155"/>
      <c r="V95" s="1155"/>
      <c r="W95" s="1155"/>
      <c r="X95" s="1155"/>
      <c r="Y95" s="1155"/>
      <c r="Z95" s="1155"/>
      <c r="AA95" s="1155"/>
      <c r="AB95" s="1155"/>
      <c r="AC95" s="1155"/>
      <c r="AD95" s="1155"/>
      <c r="AE95" s="1155"/>
      <c r="AF95" s="1155"/>
      <c r="AG95" s="1155"/>
      <c r="AH95" s="1155"/>
      <c r="AI95" s="1155"/>
      <c r="AJ95" s="1155"/>
      <c r="AK95" s="1155"/>
      <c r="AL95" s="1155"/>
      <c r="AM95" s="1155"/>
      <c r="AN95" s="1155"/>
    </row>
    <row r="96" spans="1:40" ht="10.050000000000001" customHeight="1">
      <c r="A96" s="4"/>
      <c r="B96" s="283"/>
      <c r="C96" s="1155"/>
      <c r="D96" s="1155"/>
      <c r="E96" s="1155"/>
      <c r="F96" s="1155"/>
      <c r="G96" s="1155"/>
      <c r="H96" s="1155"/>
      <c r="I96" s="1155"/>
      <c r="J96" s="1155"/>
      <c r="K96" s="1155"/>
      <c r="L96" s="1155"/>
      <c r="M96" s="1155"/>
      <c r="N96" s="1155"/>
      <c r="O96" s="1155"/>
      <c r="P96" s="1155"/>
      <c r="Q96" s="1155"/>
      <c r="R96" s="1155"/>
      <c r="S96" s="1155"/>
      <c r="T96" s="1155"/>
      <c r="U96" s="1155"/>
      <c r="V96" s="1155"/>
      <c r="W96" s="1155"/>
      <c r="X96" s="1155"/>
      <c r="Y96" s="1155"/>
      <c r="Z96" s="1155"/>
      <c r="AA96" s="1155"/>
      <c r="AB96" s="1155"/>
      <c r="AC96" s="1155"/>
      <c r="AD96" s="1155"/>
      <c r="AE96" s="1155"/>
      <c r="AF96" s="1155"/>
      <c r="AG96" s="1155"/>
      <c r="AH96" s="1155"/>
      <c r="AI96" s="1155"/>
      <c r="AJ96" s="1155"/>
      <c r="AK96" s="1155"/>
      <c r="AL96" s="1155"/>
      <c r="AM96" s="1155"/>
      <c r="AN96" s="1155"/>
    </row>
    <row r="97" spans="1:40" ht="10.050000000000001" customHeight="1">
      <c r="A97" s="4"/>
      <c r="B97" s="283"/>
      <c r="C97" s="1155"/>
      <c r="D97" s="1155"/>
      <c r="E97" s="1155"/>
      <c r="F97" s="1155"/>
      <c r="G97" s="1155"/>
      <c r="H97" s="1155"/>
      <c r="I97" s="1155"/>
      <c r="J97" s="1155"/>
      <c r="K97" s="1155"/>
      <c r="L97" s="1155"/>
      <c r="M97" s="1155"/>
      <c r="N97" s="1155"/>
      <c r="O97" s="1155"/>
      <c r="P97" s="1155"/>
      <c r="Q97" s="1155"/>
      <c r="R97" s="1155"/>
      <c r="S97" s="1155"/>
      <c r="T97" s="1155"/>
      <c r="U97" s="1155"/>
      <c r="V97" s="1155"/>
      <c r="W97" s="1155"/>
      <c r="X97" s="1155"/>
      <c r="Y97" s="1155"/>
      <c r="Z97" s="1155"/>
      <c r="AA97" s="1155"/>
      <c r="AB97" s="1155"/>
      <c r="AC97" s="1155"/>
      <c r="AD97" s="1155"/>
      <c r="AE97" s="1155"/>
      <c r="AF97" s="1155"/>
      <c r="AG97" s="1155"/>
      <c r="AH97" s="1155"/>
      <c r="AI97" s="1155"/>
      <c r="AJ97" s="1155"/>
      <c r="AK97" s="1155"/>
      <c r="AL97" s="1155"/>
      <c r="AM97" s="1155"/>
      <c r="AN97" s="1155"/>
    </row>
    <row r="98" spans="1:40" ht="10.050000000000001" customHeight="1">
      <c r="A98" s="139"/>
      <c r="B98" s="283"/>
      <c r="D98" s="1155"/>
      <c r="E98" s="1155"/>
      <c r="F98" s="1155"/>
      <c r="G98" s="1155"/>
      <c r="H98" s="1155"/>
      <c r="I98" s="1155"/>
      <c r="J98" s="1155"/>
      <c r="K98" s="1155"/>
      <c r="L98" s="1155"/>
      <c r="M98" s="1155"/>
      <c r="N98" s="1155"/>
      <c r="O98" s="1155"/>
      <c r="P98" s="1155"/>
      <c r="Q98" s="1155"/>
      <c r="R98" s="1155"/>
      <c r="S98" s="1155"/>
      <c r="T98" s="1155"/>
      <c r="U98" s="1155"/>
      <c r="V98" s="1155"/>
      <c r="W98" s="1155"/>
      <c r="X98" s="1155"/>
      <c r="Y98" s="1155"/>
      <c r="Z98" s="1155"/>
      <c r="AA98" s="1155"/>
      <c r="AB98" s="1155"/>
      <c r="AC98" s="1155"/>
      <c r="AD98" s="1155"/>
      <c r="AE98" s="1155"/>
      <c r="AF98" s="1155"/>
      <c r="AG98" s="1155"/>
      <c r="AH98" s="1155"/>
      <c r="AI98" s="1155"/>
      <c r="AJ98" s="1155"/>
      <c r="AK98" s="1155"/>
      <c r="AL98" s="1155"/>
      <c r="AM98" s="1155"/>
      <c r="AN98" s="1155"/>
    </row>
    <row r="99" spans="1:40" ht="10.050000000000001" customHeight="1">
      <c r="A99" s="4"/>
      <c r="B99" s="283"/>
      <c r="D99" s="1155"/>
      <c r="E99" s="1155"/>
      <c r="F99" s="1155"/>
      <c r="G99" s="1155"/>
      <c r="H99" s="1155"/>
      <c r="I99" s="1155"/>
      <c r="J99" s="1155"/>
      <c r="K99" s="1155"/>
      <c r="L99" s="1155"/>
      <c r="M99" s="1155"/>
      <c r="N99" s="1155"/>
      <c r="O99" s="1155"/>
      <c r="P99" s="1155"/>
      <c r="Q99" s="1155"/>
      <c r="R99" s="1155"/>
      <c r="S99" s="1155"/>
      <c r="T99" s="1155"/>
      <c r="U99" s="1155"/>
      <c r="V99" s="1155"/>
      <c r="W99" s="1155"/>
      <c r="X99" s="1155"/>
      <c r="Y99" s="1155"/>
      <c r="Z99" s="1155"/>
      <c r="AA99" s="1155"/>
      <c r="AB99" s="1155"/>
      <c r="AC99" s="1155"/>
      <c r="AD99" s="1155"/>
      <c r="AE99" s="1155"/>
      <c r="AF99" s="1155"/>
      <c r="AG99" s="1155"/>
      <c r="AH99" s="1155"/>
      <c r="AI99" s="1155"/>
      <c r="AJ99" s="1155"/>
      <c r="AK99" s="1155"/>
      <c r="AL99" s="1155"/>
      <c r="AM99" s="1155"/>
      <c r="AN99" s="1155"/>
    </row>
    <row r="100" spans="1:40" ht="10.050000000000001" customHeight="1">
      <c r="A100" s="4"/>
      <c r="B100" s="283"/>
      <c r="D100" s="1155"/>
      <c r="E100" s="1155"/>
      <c r="F100" s="1155"/>
      <c r="G100" s="1155"/>
      <c r="H100" s="1155"/>
      <c r="I100" s="1155"/>
      <c r="J100" s="1155"/>
      <c r="K100" s="1155"/>
      <c r="L100" s="1155"/>
      <c r="M100" s="1155"/>
      <c r="N100" s="1155"/>
      <c r="O100" s="1155"/>
      <c r="P100" s="1155"/>
      <c r="Q100" s="1155"/>
      <c r="R100" s="1155"/>
      <c r="S100" s="1155"/>
      <c r="T100" s="1155"/>
      <c r="U100" s="1155"/>
      <c r="V100" s="1155"/>
      <c r="W100" s="1155"/>
      <c r="X100" s="1155"/>
      <c r="Y100" s="1155"/>
      <c r="Z100" s="1155"/>
      <c r="AA100" s="1155"/>
      <c r="AB100" s="1155"/>
      <c r="AC100" s="1155"/>
      <c r="AD100" s="1155"/>
      <c r="AE100" s="1155"/>
      <c r="AF100" s="1155"/>
      <c r="AG100" s="1155"/>
      <c r="AH100" s="1155"/>
      <c r="AI100" s="1155"/>
      <c r="AJ100" s="1155"/>
      <c r="AK100" s="1155"/>
      <c r="AL100" s="1155"/>
      <c r="AM100" s="1155"/>
      <c r="AN100" s="1155"/>
    </row>
    <row r="101" spans="1:40" ht="10.050000000000001" customHeight="1">
      <c r="A101" s="4"/>
      <c r="B101" s="283"/>
      <c r="D101" s="1155"/>
      <c r="E101" s="1155"/>
      <c r="F101" s="1155"/>
      <c r="G101" s="1155"/>
      <c r="H101" s="1155"/>
      <c r="I101" s="1155"/>
      <c r="J101" s="1155"/>
      <c r="K101" s="1155"/>
      <c r="L101" s="1155"/>
      <c r="M101" s="1155"/>
      <c r="N101" s="1155"/>
      <c r="O101" s="1155"/>
      <c r="P101" s="1155"/>
      <c r="Q101" s="1155"/>
      <c r="R101" s="1155"/>
      <c r="S101" s="1155"/>
      <c r="T101" s="1155"/>
      <c r="U101" s="1155"/>
      <c r="V101" s="1155"/>
      <c r="W101" s="1155"/>
      <c r="X101" s="1155"/>
      <c r="Y101" s="1155"/>
      <c r="Z101" s="1155"/>
      <c r="AA101" s="1155"/>
      <c r="AB101" s="1155"/>
      <c r="AC101" s="1155"/>
      <c r="AD101" s="1155"/>
      <c r="AE101" s="1155"/>
      <c r="AF101" s="1155"/>
      <c r="AG101" s="1155"/>
      <c r="AH101" s="1155"/>
      <c r="AI101" s="1155"/>
      <c r="AJ101" s="1155"/>
      <c r="AK101" s="1155"/>
      <c r="AL101" s="1155"/>
      <c r="AM101" s="1155"/>
      <c r="AN101" s="1155"/>
    </row>
    <row r="102" spans="1:40" ht="10.050000000000001" customHeight="1">
      <c r="A102" s="4"/>
      <c r="B102" s="283"/>
      <c r="D102" s="1155"/>
      <c r="E102" s="1155"/>
      <c r="F102" s="1155"/>
      <c r="G102" s="1155"/>
      <c r="H102" s="1155"/>
      <c r="I102" s="1155"/>
      <c r="J102" s="1155"/>
      <c r="K102" s="1155"/>
      <c r="L102" s="1155"/>
      <c r="M102" s="1155"/>
      <c r="N102" s="1155"/>
      <c r="O102" s="1155"/>
      <c r="P102" s="1155"/>
      <c r="Q102" s="1155"/>
      <c r="R102" s="1155"/>
      <c r="S102" s="1155"/>
      <c r="T102" s="1155"/>
      <c r="U102" s="1155"/>
      <c r="V102" s="1155"/>
      <c r="W102" s="1155"/>
      <c r="X102" s="1155"/>
      <c r="Y102" s="1155"/>
      <c r="Z102" s="1155"/>
      <c r="AA102" s="1155"/>
      <c r="AB102" s="1155"/>
      <c r="AC102" s="1155"/>
      <c r="AD102" s="1155"/>
      <c r="AE102" s="1155"/>
      <c r="AF102" s="1155"/>
      <c r="AG102" s="1155"/>
      <c r="AH102" s="1155"/>
      <c r="AI102" s="1155"/>
      <c r="AJ102" s="1155"/>
      <c r="AK102" s="1155"/>
      <c r="AL102" s="1155"/>
      <c r="AM102" s="1155"/>
      <c r="AN102" s="1155"/>
    </row>
    <row r="103" spans="1:40" ht="10.050000000000001" customHeight="1">
      <c r="A103" s="4"/>
      <c r="B103" s="283"/>
      <c r="D103" s="1155"/>
      <c r="E103" s="1155"/>
      <c r="F103" s="1155"/>
      <c r="G103" s="1155"/>
      <c r="H103" s="1155"/>
      <c r="I103" s="1155"/>
      <c r="J103" s="1155"/>
      <c r="K103" s="1155"/>
      <c r="L103" s="1155"/>
      <c r="M103" s="1155"/>
      <c r="N103" s="1155"/>
      <c r="O103" s="1155"/>
      <c r="P103" s="1155"/>
      <c r="Q103" s="1155"/>
      <c r="R103" s="1155"/>
      <c r="S103" s="1155"/>
      <c r="T103" s="1155"/>
      <c r="U103" s="1155"/>
      <c r="V103" s="1155"/>
      <c r="W103" s="1155"/>
      <c r="X103" s="1155"/>
      <c r="Y103" s="1155"/>
      <c r="Z103" s="1155"/>
      <c r="AA103" s="1155"/>
      <c r="AB103" s="1155"/>
      <c r="AC103" s="1155"/>
      <c r="AD103" s="1155"/>
      <c r="AE103" s="1155"/>
      <c r="AF103" s="1155"/>
      <c r="AG103" s="1155"/>
      <c r="AH103" s="1155"/>
      <c r="AI103" s="1155"/>
      <c r="AJ103" s="1155"/>
      <c r="AK103" s="1155"/>
      <c r="AL103" s="1155"/>
      <c r="AM103" s="1155"/>
      <c r="AN103" s="1155"/>
    </row>
    <row r="104" spans="1:40" ht="10.050000000000001" customHeight="1">
      <c r="A104" s="4"/>
      <c r="B104" s="283"/>
      <c r="D104" s="1155"/>
      <c r="E104" s="1155"/>
      <c r="F104" s="1155"/>
      <c r="G104" s="1155"/>
      <c r="H104" s="1155"/>
      <c r="I104" s="1155"/>
      <c r="J104" s="1155"/>
      <c r="K104" s="1155"/>
      <c r="L104" s="1155"/>
      <c r="M104" s="1155"/>
      <c r="N104" s="1155"/>
      <c r="O104" s="1155"/>
      <c r="P104" s="1155"/>
      <c r="Q104" s="1155"/>
      <c r="R104" s="1155"/>
      <c r="S104" s="1155"/>
      <c r="T104" s="1155"/>
      <c r="U104" s="1155"/>
      <c r="V104" s="1155"/>
      <c r="W104" s="1155"/>
      <c r="X104" s="1155"/>
      <c r="Y104" s="1155"/>
      <c r="Z104" s="1155"/>
      <c r="AA104" s="1155"/>
      <c r="AB104" s="1155"/>
      <c r="AC104" s="1155"/>
      <c r="AD104" s="1155"/>
      <c r="AE104" s="1155"/>
      <c r="AF104" s="1155"/>
      <c r="AG104" s="1155"/>
      <c r="AH104" s="1155"/>
      <c r="AI104" s="1155"/>
      <c r="AJ104" s="1155"/>
      <c r="AK104" s="1155"/>
      <c r="AL104" s="1155"/>
      <c r="AM104" s="1155"/>
      <c r="AN104" s="1155"/>
    </row>
    <row r="105" spans="1:40" ht="10.050000000000001" customHeight="1">
      <c r="A105" s="4"/>
      <c r="B105" s="283"/>
      <c r="D105" s="1155"/>
      <c r="E105" s="1155"/>
      <c r="F105" s="1155"/>
      <c r="G105" s="1155"/>
      <c r="H105" s="1155"/>
      <c r="I105" s="1155"/>
      <c r="J105" s="1155"/>
      <c r="K105" s="1155"/>
      <c r="L105" s="1155"/>
      <c r="M105" s="1155"/>
      <c r="N105" s="1155"/>
      <c r="O105" s="1155"/>
      <c r="P105" s="1155"/>
      <c r="Q105" s="1155"/>
      <c r="R105" s="1155"/>
      <c r="S105" s="1155"/>
      <c r="T105" s="1155"/>
      <c r="U105" s="1155"/>
      <c r="V105" s="1155"/>
      <c r="W105" s="1155"/>
      <c r="X105" s="1155"/>
      <c r="Y105" s="1155"/>
      <c r="Z105" s="1155"/>
      <c r="AA105" s="1155"/>
      <c r="AB105" s="1155"/>
      <c r="AC105" s="1155"/>
      <c r="AD105" s="1155"/>
      <c r="AE105" s="1155"/>
      <c r="AF105" s="1155"/>
      <c r="AG105" s="1155"/>
      <c r="AH105" s="1155"/>
      <c r="AI105" s="1155"/>
      <c r="AJ105" s="1155"/>
      <c r="AK105" s="1155"/>
      <c r="AL105" s="1155"/>
      <c r="AM105" s="1155"/>
      <c r="AN105" s="1155"/>
    </row>
    <row r="106" spans="1:40" ht="10.050000000000001" customHeight="1">
      <c r="A106" s="4"/>
      <c r="B106" s="283"/>
      <c r="D106" s="1155"/>
      <c r="E106" s="1155"/>
      <c r="F106" s="1155"/>
      <c r="G106" s="1155"/>
      <c r="H106" s="1155"/>
      <c r="I106" s="1155"/>
      <c r="J106" s="1155"/>
      <c r="K106" s="1155"/>
      <c r="L106" s="1155"/>
      <c r="M106" s="1155"/>
      <c r="N106" s="1155"/>
      <c r="O106" s="1155"/>
      <c r="P106" s="1155"/>
      <c r="Q106" s="1155"/>
      <c r="R106" s="1155"/>
      <c r="S106" s="1155"/>
      <c r="T106" s="1155"/>
      <c r="U106" s="1155"/>
      <c r="V106" s="1155"/>
      <c r="W106" s="1155"/>
      <c r="X106" s="1155"/>
      <c r="Y106" s="1155"/>
      <c r="Z106" s="1155"/>
      <c r="AA106" s="1155"/>
      <c r="AB106" s="1155"/>
      <c r="AC106" s="1155"/>
      <c r="AD106" s="1155"/>
      <c r="AE106" s="1155"/>
      <c r="AF106" s="1155"/>
      <c r="AG106" s="1155"/>
      <c r="AH106" s="1155"/>
      <c r="AI106" s="1155"/>
      <c r="AJ106" s="1155"/>
      <c r="AK106" s="1155"/>
      <c r="AL106" s="1155"/>
      <c r="AM106" s="1155"/>
      <c r="AN106" s="1155"/>
    </row>
    <row r="107" spans="1:40">
      <c r="B107" s="283"/>
      <c r="D107" s="1155"/>
      <c r="E107" s="1155"/>
      <c r="F107" s="1155"/>
      <c r="G107" s="1155"/>
      <c r="H107" s="1155"/>
      <c r="I107" s="1155"/>
      <c r="J107" s="1155"/>
      <c r="K107" s="1155"/>
      <c r="L107" s="1155"/>
      <c r="M107" s="1155"/>
      <c r="N107" s="1155"/>
      <c r="O107" s="1155"/>
      <c r="P107" s="1155"/>
      <c r="Q107" s="1155"/>
      <c r="R107" s="1155"/>
      <c r="S107" s="1155"/>
      <c r="T107" s="1155"/>
      <c r="U107" s="1155"/>
      <c r="V107" s="1155"/>
      <c r="W107" s="1155"/>
      <c r="X107" s="1155"/>
      <c r="Y107" s="1155"/>
      <c r="Z107" s="1155"/>
      <c r="AA107" s="1155"/>
      <c r="AB107" s="1155"/>
      <c r="AC107" s="1155"/>
      <c r="AD107" s="1155"/>
      <c r="AE107" s="1155"/>
      <c r="AF107" s="1155"/>
      <c r="AG107" s="1155"/>
      <c r="AH107" s="1155"/>
      <c r="AI107" s="1155"/>
      <c r="AJ107" s="1155"/>
      <c r="AK107" s="1155"/>
      <c r="AL107" s="1155"/>
      <c r="AM107" s="1155"/>
      <c r="AN107" s="1155"/>
    </row>
    <row r="108" spans="1:40">
      <c r="B108" s="283"/>
      <c r="D108" s="1155"/>
      <c r="E108" s="1155"/>
      <c r="F108" s="1155"/>
      <c r="G108" s="1155"/>
      <c r="H108" s="1155"/>
      <c r="I108" s="1155"/>
      <c r="J108" s="1155"/>
      <c r="K108" s="1155"/>
      <c r="L108" s="1155"/>
      <c r="M108" s="1155"/>
      <c r="N108" s="1155"/>
      <c r="O108" s="1155"/>
      <c r="P108" s="1155"/>
      <c r="Q108" s="1155"/>
      <c r="R108" s="1155"/>
      <c r="S108" s="1155"/>
      <c r="T108" s="1155"/>
      <c r="U108" s="1155"/>
      <c r="V108" s="1155"/>
      <c r="W108" s="1155"/>
      <c r="X108" s="1155"/>
      <c r="Y108" s="1155"/>
      <c r="Z108" s="1155"/>
      <c r="AA108" s="1155"/>
      <c r="AB108" s="1155"/>
      <c r="AC108" s="1155"/>
      <c r="AD108" s="1155"/>
      <c r="AE108" s="1155"/>
      <c r="AF108" s="1155"/>
      <c r="AG108" s="1155"/>
      <c r="AH108" s="1155"/>
      <c r="AI108" s="1155"/>
      <c r="AJ108" s="1155"/>
      <c r="AK108" s="1155"/>
      <c r="AL108" s="1155"/>
      <c r="AM108" s="1155"/>
      <c r="AN108" s="1155"/>
    </row>
    <row r="109" spans="1:40">
      <c r="B109" s="283"/>
      <c r="D109" s="1155"/>
      <c r="E109" s="1155"/>
      <c r="F109" s="1155"/>
      <c r="G109" s="1155"/>
      <c r="H109" s="1155"/>
      <c r="I109" s="1155"/>
      <c r="J109" s="1155"/>
      <c r="K109" s="1155"/>
      <c r="L109" s="1155"/>
      <c r="M109" s="1155"/>
      <c r="N109" s="1155"/>
      <c r="O109" s="1155"/>
      <c r="P109" s="1155"/>
      <c r="Q109" s="1155"/>
      <c r="R109" s="1155"/>
      <c r="S109" s="1155"/>
      <c r="T109" s="1155"/>
      <c r="U109" s="1155"/>
      <c r="V109" s="1155"/>
      <c r="W109" s="1155"/>
      <c r="X109" s="1155"/>
      <c r="Y109" s="1155"/>
      <c r="Z109" s="1155"/>
      <c r="AA109" s="1155"/>
      <c r="AB109" s="1155"/>
      <c r="AC109" s="1155"/>
      <c r="AD109" s="1155"/>
      <c r="AE109" s="1155"/>
      <c r="AF109" s="1155"/>
      <c r="AG109" s="1155"/>
      <c r="AH109" s="1155"/>
      <c r="AI109" s="1155"/>
      <c r="AJ109" s="1155"/>
      <c r="AK109" s="1155"/>
      <c r="AL109" s="1155"/>
      <c r="AM109" s="1155"/>
      <c r="AN109" s="1155"/>
    </row>
    <row r="110" spans="1:40">
      <c r="D110" s="1155"/>
      <c r="E110" s="1155"/>
      <c r="F110" s="1155"/>
      <c r="G110" s="1155"/>
      <c r="H110" s="1155"/>
      <c r="I110" s="1155"/>
      <c r="J110" s="1155"/>
      <c r="K110" s="1155"/>
      <c r="L110" s="1155"/>
      <c r="M110" s="1155"/>
      <c r="N110" s="1155"/>
      <c r="O110" s="1155"/>
      <c r="P110" s="1155"/>
      <c r="Q110" s="1155"/>
      <c r="R110" s="1155"/>
      <c r="S110" s="1155"/>
      <c r="T110" s="1155"/>
      <c r="U110" s="1155"/>
      <c r="V110" s="1155"/>
      <c r="W110" s="1155"/>
      <c r="X110" s="1155"/>
      <c r="Y110" s="1155"/>
      <c r="Z110" s="1155"/>
      <c r="AA110" s="1155"/>
      <c r="AB110" s="1155"/>
      <c r="AC110" s="1155"/>
      <c r="AD110" s="1155"/>
      <c r="AE110" s="1155"/>
      <c r="AF110" s="1155"/>
      <c r="AG110" s="1155"/>
      <c r="AH110" s="1155"/>
      <c r="AI110" s="1155"/>
      <c r="AJ110" s="1155"/>
      <c r="AK110" s="1155"/>
      <c r="AL110" s="1155"/>
      <c r="AM110" s="1155"/>
      <c r="AN110" s="1155"/>
    </row>
    <row r="111" spans="1:40">
      <c r="C111" s="1155"/>
      <c r="D111" s="1169"/>
      <c r="E111" s="1169"/>
      <c r="F111" s="1169"/>
      <c r="G111" s="116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1168"/>
    </row>
    <row r="112" spans="1:40">
      <c r="C112" s="1155"/>
      <c r="D112" s="1155"/>
      <c r="E112" s="1155"/>
      <c r="F112" s="1155"/>
      <c r="G112" s="1155"/>
      <c r="H112" s="1155"/>
      <c r="I112" s="1155"/>
      <c r="J112" s="1155"/>
      <c r="K112" s="1155"/>
      <c r="L112" s="1155"/>
      <c r="M112" s="1155"/>
      <c r="N112" s="1155"/>
      <c r="O112" s="1155"/>
      <c r="P112" s="1155"/>
      <c r="Q112" s="1155"/>
      <c r="R112" s="1155"/>
      <c r="S112" s="1155"/>
      <c r="T112" s="1155"/>
      <c r="U112" s="1155"/>
      <c r="V112" s="1155"/>
      <c r="W112" s="1155"/>
      <c r="X112" s="1155"/>
      <c r="Y112" s="1155"/>
      <c r="Z112" s="1155"/>
      <c r="AA112" s="1155"/>
      <c r="AB112" s="1155"/>
      <c r="AC112" s="1155"/>
      <c r="AD112" s="1155"/>
      <c r="AE112" s="1155"/>
      <c r="AF112" s="1155"/>
      <c r="AG112" s="1155"/>
      <c r="AH112" s="1155"/>
      <c r="AI112" s="1155"/>
      <c r="AJ112" s="1155"/>
      <c r="AK112" s="1155"/>
      <c r="AL112" s="1155"/>
      <c r="AM112" s="1155"/>
      <c r="AN112" s="1155"/>
    </row>
    <row r="113" spans="1:40">
      <c r="D113" s="1155"/>
      <c r="E113" s="1155"/>
      <c r="F113" s="1155"/>
      <c r="G113" s="1155"/>
      <c r="H113" s="1155"/>
      <c r="I113" s="1155"/>
      <c r="J113" s="1155"/>
      <c r="K113" s="1155"/>
      <c r="L113" s="1155"/>
      <c r="M113" s="1155"/>
      <c r="N113" s="1155"/>
      <c r="O113" s="1155"/>
      <c r="P113" s="1155"/>
      <c r="Q113" s="1155"/>
      <c r="R113" s="1155"/>
      <c r="S113" s="1155"/>
      <c r="T113" s="1155"/>
      <c r="U113" s="1155"/>
      <c r="V113" s="1155"/>
      <c r="W113" s="1155"/>
      <c r="X113" s="1155"/>
      <c r="Y113" s="1155"/>
      <c r="Z113" s="1155"/>
      <c r="AA113" s="1155"/>
      <c r="AB113" s="1155"/>
      <c r="AC113" s="1155"/>
      <c r="AD113" s="1155"/>
      <c r="AE113" s="1155"/>
      <c r="AF113" s="1155"/>
      <c r="AG113" s="1155"/>
      <c r="AH113" s="1155"/>
      <c r="AI113" s="1155"/>
      <c r="AJ113" s="1155"/>
      <c r="AK113" s="1155"/>
      <c r="AL113" s="1155"/>
      <c r="AM113" s="1155"/>
      <c r="AN113" s="1155"/>
    </row>
    <row r="114" spans="1:40">
      <c r="D114" s="1155"/>
      <c r="E114" s="1155"/>
      <c r="F114" s="1155"/>
      <c r="G114" s="1155"/>
      <c r="H114" s="1155"/>
      <c r="I114" s="1155"/>
      <c r="J114" s="1155"/>
      <c r="K114" s="1155"/>
      <c r="L114" s="1155"/>
      <c r="M114" s="1155"/>
      <c r="N114" s="1155"/>
      <c r="O114" s="1155"/>
      <c r="P114" s="1155"/>
      <c r="Q114" s="1155"/>
      <c r="R114" s="1155"/>
      <c r="S114" s="1155"/>
      <c r="T114" s="1155"/>
      <c r="U114" s="1155"/>
      <c r="V114" s="1155"/>
      <c r="W114" s="1155"/>
      <c r="X114" s="1155"/>
      <c r="Y114" s="1155"/>
      <c r="Z114" s="1155"/>
      <c r="AA114" s="1155"/>
      <c r="AB114" s="1155"/>
      <c r="AC114" s="1155"/>
      <c r="AD114" s="1155"/>
      <c r="AE114" s="1155"/>
      <c r="AF114" s="1155"/>
      <c r="AG114" s="1155"/>
      <c r="AH114" s="1155"/>
      <c r="AI114" s="1155"/>
      <c r="AJ114" s="1155"/>
      <c r="AK114" s="1155"/>
      <c r="AL114" s="1155"/>
      <c r="AM114" s="1155"/>
      <c r="AN114" s="1155"/>
    </row>
    <row r="115" spans="1:40">
      <c r="A115" s="1151"/>
      <c r="D115" s="1155"/>
      <c r="E115" s="1155"/>
      <c r="F115" s="1155"/>
      <c r="G115" s="1155"/>
      <c r="H115" s="1155"/>
      <c r="I115" s="1155"/>
      <c r="J115" s="1155"/>
      <c r="K115" s="1155"/>
      <c r="L115" s="1155"/>
      <c r="M115" s="1155"/>
      <c r="N115" s="1155"/>
      <c r="O115" s="1155"/>
      <c r="P115" s="1155"/>
      <c r="Q115" s="1155"/>
      <c r="R115" s="1155"/>
      <c r="S115" s="1155"/>
      <c r="T115" s="1155"/>
      <c r="U115" s="1155"/>
      <c r="V115" s="1155"/>
      <c r="W115" s="1155"/>
      <c r="X115" s="1155"/>
      <c r="Y115" s="1155"/>
      <c r="Z115" s="1155"/>
      <c r="AA115" s="1155"/>
      <c r="AB115" s="1155"/>
      <c r="AC115" s="1155"/>
      <c r="AD115" s="1155"/>
      <c r="AE115" s="1155"/>
      <c r="AF115" s="1155"/>
      <c r="AG115" s="1155"/>
      <c r="AH115" s="1155"/>
      <c r="AI115" s="1155"/>
      <c r="AJ115" s="1155"/>
      <c r="AK115" s="1155"/>
      <c r="AL115" s="1155"/>
      <c r="AM115" s="1155"/>
      <c r="AN115" s="1155"/>
    </row>
    <row r="116" spans="1:40">
      <c r="A116" s="1151"/>
      <c r="D116" s="1155"/>
      <c r="E116" s="1155"/>
      <c r="F116" s="1155"/>
      <c r="G116" s="1155"/>
      <c r="H116" s="1155"/>
      <c r="I116" s="1155"/>
      <c r="J116" s="1155"/>
      <c r="K116" s="1155"/>
      <c r="L116" s="1155"/>
      <c r="M116" s="1155"/>
      <c r="N116" s="1155"/>
      <c r="O116" s="1155"/>
      <c r="P116" s="1155"/>
      <c r="Q116" s="1155"/>
      <c r="R116" s="1155"/>
      <c r="S116" s="1155"/>
      <c r="T116" s="1155"/>
      <c r="U116" s="1155"/>
      <c r="V116" s="1155"/>
      <c r="W116" s="1155"/>
      <c r="X116" s="1155"/>
      <c r="Y116" s="1155"/>
      <c r="Z116" s="1155"/>
      <c r="AA116" s="1155"/>
      <c r="AB116" s="1155"/>
      <c r="AC116" s="1155"/>
      <c r="AD116" s="1155"/>
      <c r="AE116" s="1155"/>
      <c r="AF116" s="1155"/>
      <c r="AG116" s="1155"/>
      <c r="AH116" s="1155"/>
      <c r="AI116" s="1155"/>
      <c r="AJ116" s="1155"/>
      <c r="AK116" s="1155"/>
      <c r="AL116" s="1155"/>
      <c r="AM116" s="1155"/>
      <c r="AN116" s="1155"/>
    </row>
    <row r="117" spans="1:40">
      <c r="A117" s="1151"/>
      <c r="D117" s="1155"/>
      <c r="E117" s="1155"/>
      <c r="F117" s="1155"/>
      <c r="G117" s="1155"/>
      <c r="H117" s="1155"/>
      <c r="I117" s="1155"/>
      <c r="J117" s="1155"/>
      <c r="K117" s="1155"/>
      <c r="L117" s="1155"/>
      <c r="M117" s="1155"/>
      <c r="N117" s="1155"/>
      <c r="O117" s="1155"/>
      <c r="P117" s="1155"/>
      <c r="Q117" s="1155"/>
      <c r="R117" s="1155"/>
      <c r="S117" s="1155"/>
      <c r="T117" s="1155"/>
      <c r="U117" s="1155"/>
      <c r="V117" s="1155"/>
      <c r="W117" s="1155"/>
      <c r="X117" s="1155"/>
      <c r="Y117" s="1155"/>
      <c r="Z117" s="1155"/>
      <c r="AA117" s="1155"/>
      <c r="AB117" s="1155"/>
      <c r="AC117" s="1155"/>
      <c r="AD117" s="1155"/>
      <c r="AE117" s="1155"/>
      <c r="AF117" s="1155"/>
      <c r="AG117" s="1155"/>
      <c r="AH117" s="1155"/>
      <c r="AI117" s="1155"/>
      <c r="AJ117" s="1155"/>
      <c r="AK117" s="1155"/>
      <c r="AL117" s="1155"/>
      <c r="AM117" s="1155"/>
      <c r="AN117" s="1155"/>
    </row>
    <row r="118" spans="1:40">
      <c r="A118" s="1151"/>
      <c r="B118" s="1151"/>
      <c r="D118" s="1155"/>
      <c r="E118" s="1155"/>
      <c r="F118" s="1155"/>
      <c r="G118" s="1155"/>
      <c r="H118" s="1155"/>
      <c r="I118" s="1155"/>
      <c r="J118" s="1155"/>
      <c r="K118" s="1155"/>
      <c r="L118" s="1155"/>
      <c r="M118" s="1155"/>
      <c r="N118" s="1155"/>
      <c r="O118" s="1155"/>
      <c r="P118" s="1155"/>
      <c r="Q118" s="1155"/>
      <c r="R118" s="1155"/>
      <c r="S118" s="1155"/>
      <c r="T118" s="1155"/>
      <c r="U118" s="1155"/>
      <c r="V118" s="1155"/>
      <c r="W118" s="1155"/>
      <c r="X118" s="1155"/>
      <c r="Y118" s="1155"/>
      <c r="Z118" s="1155"/>
      <c r="AA118" s="1155"/>
      <c r="AB118" s="1155"/>
      <c r="AC118" s="1155"/>
      <c r="AD118" s="1155"/>
      <c r="AE118" s="1155"/>
      <c r="AF118" s="1155"/>
      <c r="AG118" s="1155"/>
      <c r="AH118" s="1155"/>
      <c r="AI118" s="1155"/>
      <c r="AJ118" s="1155"/>
      <c r="AK118" s="1155"/>
      <c r="AL118" s="1155"/>
      <c r="AM118" s="1155"/>
      <c r="AN118" s="1155"/>
    </row>
    <row r="119" spans="1:40">
      <c r="A119" s="1151"/>
      <c r="B119" s="1151"/>
      <c r="D119" s="1155"/>
      <c r="E119" s="1155"/>
      <c r="F119" s="1155"/>
      <c r="G119" s="1155"/>
      <c r="H119" s="1155"/>
      <c r="I119" s="1155"/>
      <c r="J119" s="1155"/>
      <c r="K119" s="1155"/>
      <c r="L119" s="1155"/>
      <c r="M119" s="1155"/>
      <c r="N119" s="1155"/>
      <c r="O119" s="1155"/>
      <c r="P119" s="1155"/>
      <c r="Q119" s="1155"/>
      <c r="R119" s="1155"/>
      <c r="S119" s="1155"/>
      <c r="T119" s="1155"/>
      <c r="U119" s="1155"/>
      <c r="V119" s="1155"/>
      <c r="W119" s="1155"/>
      <c r="X119" s="1155"/>
      <c r="Y119" s="1155"/>
      <c r="Z119" s="1155"/>
      <c r="AA119" s="1155"/>
      <c r="AB119" s="1155"/>
      <c r="AC119" s="1155"/>
      <c r="AD119" s="1155"/>
      <c r="AE119" s="1155"/>
      <c r="AF119" s="1155"/>
      <c r="AG119" s="1155"/>
      <c r="AH119" s="1155"/>
      <c r="AI119" s="1155"/>
      <c r="AJ119" s="1155"/>
      <c r="AK119" s="1155"/>
      <c r="AL119" s="1155"/>
      <c r="AM119" s="1155"/>
      <c r="AN119" s="1155"/>
    </row>
    <row r="120" spans="1:40">
      <c r="A120" s="1151"/>
      <c r="B120" s="1151"/>
      <c r="C120" s="1169"/>
      <c r="D120" s="1155"/>
      <c r="E120" s="1155"/>
      <c r="F120" s="1155"/>
      <c r="G120" s="1155"/>
      <c r="H120" s="1155"/>
      <c r="I120" s="1155"/>
      <c r="J120" s="1155"/>
      <c r="K120" s="1155"/>
      <c r="L120" s="1155"/>
      <c r="M120" s="1155"/>
      <c r="N120" s="1155"/>
      <c r="O120" s="1155"/>
      <c r="P120" s="1155"/>
      <c r="Q120" s="1155"/>
      <c r="R120" s="1155"/>
      <c r="S120" s="1155"/>
      <c r="T120" s="1155"/>
      <c r="U120" s="1155"/>
      <c r="V120" s="1155"/>
      <c r="W120" s="1155"/>
      <c r="X120" s="1155"/>
      <c r="Y120" s="1155"/>
      <c r="Z120" s="1155"/>
      <c r="AA120" s="1155"/>
      <c r="AB120" s="1155"/>
      <c r="AC120" s="1155"/>
      <c r="AD120" s="1155"/>
      <c r="AE120" s="1155"/>
      <c r="AF120" s="1155"/>
      <c r="AG120" s="1155"/>
      <c r="AH120" s="1155"/>
      <c r="AI120" s="1155"/>
      <c r="AJ120" s="1155"/>
      <c r="AK120" s="1155"/>
      <c r="AL120" s="1155"/>
      <c r="AM120" s="1155"/>
      <c r="AN120" s="1155"/>
    </row>
    <row r="121" spans="1:40">
      <c r="A121" s="1151"/>
      <c r="B121" s="1151"/>
      <c r="C121" s="1166"/>
      <c r="D121" s="1155"/>
      <c r="E121" s="1155"/>
      <c r="F121" s="1155"/>
      <c r="G121" s="1155"/>
      <c r="H121" s="1155"/>
      <c r="I121" s="1155"/>
      <c r="J121" s="1155"/>
      <c r="K121" s="1155"/>
      <c r="L121" s="1155"/>
      <c r="M121" s="1155"/>
      <c r="N121" s="1155"/>
      <c r="O121" s="1155"/>
      <c r="P121" s="1155"/>
      <c r="Q121" s="1155"/>
      <c r="R121" s="1155"/>
      <c r="S121" s="1155"/>
      <c r="T121" s="1155"/>
      <c r="U121" s="1155"/>
      <c r="V121" s="1155"/>
      <c r="W121" s="1155"/>
      <c r="X121" s="1155"/>
      <c r="Y121" s="1155"/>
      <c r="Z121" s="1155"/>
      <c r="AA121" s="1155"/>
      <c r="AB121" s="1155"/>
      <c r="AC121" s="1155"/>
      <c r="AD121" s="1155"/>
      <c r="AE121" s="1155"/>
      <c r="AF121" s="1155"/>
      <c r="AG121" s="1155"/>
      <c r="AH121" s="1155"/>
      <c r="AI121" s="1155"/>
      <c r="AJ121" s="1155"/>
      <c r="AK121" s="1155"/>
      <c r="AL121" s="1155"/>
      <c r="AM121" s="1155"/>
      <c r="AN121" s="1155"/>
    </row>
    <row r="122" spans="1:40">
      <c r="A122" s="1151"/>
      <c r="B122" s="1151"/>
      <c r="C122" s="1155"/>
      <c r="D122" s="1155"/>
      <c r="E122" s="1155"/>
      <c r="F122" s="1155"/>
      <c r="G122" s="1155"/>
      <c r="H122" s="1155"/>
      <c r="I122" s="1155"/>
      <c r="J122" s="1155"/>
      <c r="K122" s="1155"/>
      <c r="L122" s="1155"/>
      <c r="M122" s="1155"/>
      <c r="N122" s="1155"/>
      <c r="O122" s="1155"/>
      <c r="P122" s="1155"/>
      <c r="Q122" s="1155"/>
      <c r="R122" s="1155"/>
      <c r="S122" s="1155"/>
      <c r="T122" s="1155"/>
      <c r="U122" s="1155"/>
      <c r="V122" s="1155"/>
      <c r="W122" s="1155"/>
      <c r="X122" s="1155"/>
      <c r="Y122" s="1155"/>
      <c r="Z122" s="1155"/>
      <c r="AA122" s="1155"/>
      <c r="AB122" s="1155"/>
      <c r="AC122" s="1155"/>
      <c r="AD122" s="1155"/>
      <c r="AE122" s="1155"/>
      <c r="AF122" s="1155"/>
      <c r="AG122" s="1155"/>
      <c r="AH122" s="1155"/>
      <c r="AI122" s="1155"/>
      <c r="AJ122" s="1155"/>
      <c r="AK122" s="1155"/>
      <c r="AL122" s="1155"/>
      <c r="AM122" s="1155"/>
      <c r="AN122" s="1155"/>
    </row>
    <row r="123" spans="1:40">
      <c r="A123" s="1151"/>
      <c r="B123" s="1151"/>
      <c r="C123" s="1155"/>
      <c r="D123" s="1155"/>
      <c r="E123" s="1155"/>
      <c r="F123" s="1155"/>
      <c r="G123" s="1155"/>
      <c r="H123" s="1155"/>
      <c r="I123" s="1155"/>
      <c r="J123" s="1155"/>
      <c r="K123" s="1155"/>
      <c r="L123" s="1155"/>
      <c r="M123" s="1155"/>
      <c r="N123" s="1155"/>
      <c r="O123" s="1155"/>
      <c r="P123" s="1155"/>
      <c r="Q123" s="1155"/>
      <c r="R123" s="1155"/>
      <c r="S123" s="1155"/>
      <c r="T123" s="1155"/>
      <c r="U123" s="1155"/>
      <c r="V123" s="1155"/>
      <c r="W123" s="1155"/>
      <c r="X123" s="1155"/>
      <c r="Y123" s="1155"/>
      <c r="Z123" s="1155"/>
      <c r="AA123" s="1155"/>
      <c r="AB123" s="1155"/>
      <c r="AC123" s="1155"/>
      <c r="AD123" s="1155"/>
      <c r="AE123" s="1155"/>
      <c r="AF123" s="1155"/>
      <c r="AG123" s="1155"/>
      <c r="AH123" s="1155"/>
      <c r="AI123" s="1155"/>
      <c r="AJ123" s="1155"/>
      <c r="AK123" s="1155"/>
      <c r="AL123" s="1155"/>
      <c r="AM123" s="1155"/>
      <c r="AN123" s="1155"/>
    </row>
    <row r="124" spans="1:40">
      <c r="B124" s="1151"/>
      <c r="D124" s="1155"/>
      <c r="E124" s="1155"/>
      <c r="F124" s="1155"/>
      <c r="G124" s="1155"/>
      <c r="H124" s="1155"/>
      <c r="I124" s="1155"/>
      <c r="J124" s="1155"/>
      <c r="K124" s="1155"/>
      <c r="L124" s="1155"/>
      <c r="M124" s="1155"/>
      <c r="N124" s="1155"/>
      <c r="O124" s="1155"/>
      <c r="P124" s="1155"/>
      <c r="Q124" s="1155"/>
      <c r="R124" s="1155"/>
      <c r="S124" s="1155"/>
      <c r="T124" s="1155"/>
      <c r="U124" s="1155"/>
      <c r="V124" s="1155"/>
      <c r="W124" s="1155"/>
      <c r="X124" s="1155"/>
      <c r="Y124" s="1155"/>
      <c r="Z124" s="1155"/>
      <c r="AA124" s="1155"/>
      <c r="AB124" s="1155"/>
      <c r="AC124" s="1155"/>
      <c r="AD124" s="1155"/>
      <c r="AE124" s="1155"/>
      <c r="AF124" s="1155"/>
      <c r="AG124" s="1155"/>
      <c r="AH124" s="1155"/>
      <c r="AI124" s="1155"/>
      <c r="AJ124" s="1155"/>
      <c r="AK124" s="1155"/>
      <c r="AL124" s="1155"/>
      <c r="AM124" s="1155"/>
      <c r="AN124" s="1155"/>
    </row>
    <row r="125" spans="1:40">
      <c r="B125" s="1151"/>
      <c r="D125" s="1155"/>
      <c r="E125" s="1155"/>
      <c r="F125" s="1155"/>
      <c r="G125" s="1155"/>
      <c r="H125" s="1155"/>
      <c r="I125" s="1155"/>
      <c r="J125" s="1155"/>
      <c r="K125" s="1155"/>
      <c r="L125" s="1155"/>
      <c r="M125" s="1155"/>
      <c r="N125" s="1155"/>
      <c r="O125" s="1155"/>
      <c r="P125" s="1155"/>
      <c r="Q125" s="1155"/>
      <c r="R125" s="1155"/>
      <c r="S125" s="1155"/>
      <c r="T125" s="1155"/>
      <c r="U125" s="1155"/>
      <c r="V125" s="1155"/>
      <c r="W125" s="1155"/>
      <c r="X125" s="1155"/>
      <c r="Y125" s="1155"/>
      <c r="Z125" s="1155"/>
      <c r="AA125" s="1155"/>
      <c r="AB125" s="1155"/>
      <c r="AC125" s="1155"/>
      <c r="AD125" s="1155"/>
      <c r="AE125" s="1155"/>
      <c r="AF125" s="1155"/>
      <c r="AG125" s="1155"/>
      <c r="AH125" s="1155"/>
      <c r="AI125" s="1155"/>
      <c r="AJ125" s="1155"/>
      <c r="AK125" s="1155"/>
      <c r="AL125" s="1155"/>
      <c r="AM125" s="1155"/>
      <c r="AN125" s="1155"/>
    </row>
    <row r="126" spans="1:40">
      <c r="B126" s="1151"/>
    </row>
  </sheetData>
  <phoneticPr fontId="28"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A39" location="'Table of Contents'!A1" display="Table of  Contents"/>
    <hyperlink ref="A39:B39" location="'Table of Contents'!A1" display="Table of  Contents"/>
    <hyperlink ref="B42" location="'Financial Highlights'!A1" display="Financial Highlights"/>
    <hyperlink ref="B43" location="IS!A1" display="Income Statements [Group/Bank]"/>
    <hyperlink ref="B44" location="BS!A1" display="Balance Sheets [Group/Bank]"/>
    <hyperlink ref="B45" location="'NIM_Bank + Card'!A1" display="NIM [Bank+Card]"/>
    <hyperlink ref="B46" location="'NIM NIS_Bank'!A1" display="NIM &amp; NIS [Bank]"/>
    <hyperlink ref="B49" location="Loans_Bank!A1" display="Loans [Bank]"/>
    <hyperlink ref="B51" location="'Asset Quality_Group'!A1" display="Asset Quality [Group]"/>
    <hyperlink ref="B52" location="'Asset Quality_Bank'!A1" display="Asset Quality [Bank]"/>
    <hyperlink ref="B53" location="'Provision_Bank '!A1" display="Provision [Bank]"/>
    <hyperlink ref="B54" location="Delinquency_Bank!A1" display="Delinquency [Bank]"/>
    <hyperlink ref="B47" location="'Non-Interest Income'!A1" display="Non-Interest Income [Group/Bank]"/>
    <hyperlink ref="B48" location="'SG&amp;A Expense'!A1" display="SG&amp;A Expense [Group/Bank]"/>
    <hyperlink ref="B50" location="'Funding_Bank '!A1" display="Funding [Bank]"/>
    <hyperlink ref="B55" location="'Capital Adequacy_Group'!A1" display="Capital Adequacy [Group]"/>
    <hyperlink ref="B56" location="'Capital Adequacy_Bank'!A1" display="Capital Adequacy [Bank]"/>
    <hyperlink ref="B57" location="'Woori Card'!A1" display="Woori Card"/>
    <hyperlink ref="B60" location="'Orgarnization Structure'!A1" display="Orgarnization Structure"/>
    <hyperlink ref="B61" location="'Credit Rating'!A1" display="Credit Rating"/>
    <hyperlink ref="B58" location="'Woori Financial Capital'!A1" display="Woori Financial Capital"/>
    <hyperlink ref="B59" location="'Woori Investment Bank '!A1" display="Woori Investment Bank"/>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8" fitToHeight="0" orientation="landscape" r:id="rId1"/>
  <rowBreaks count="1" manualBreakCount="1">
    <brk id="35" max="17"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3" tint="0.59999389629810485"/>
    <pageSetUpPr fitToPage="1"/>
  </sheetPr>
  <dimension ref="A1:AY198"/>
  <sheetViews>
    <sheetView view="pageBreakPreview" zoomScale="85" zoomScaleNormal="130" zoomScaleSheetLayoutView="85" workbookViewId="0">
      <pane xSplit="8" ySplit="4" topLeftCell="AF5" activePane="bottomRight" state="frozen"/>
      <selection activeCell="T50" sqref="T50"/>
      <selection pane="topRight" activeCell="T50" sqref="T50"/>
      <selection pane="bottomLeft" activeCell="T50" sqref="T50"/>
      <selection pane="bottomRight" activeCell="AR22" sqref="AR22"/>
    </sheetView>
  </sheetViews>
  <sheetFormatPr defaultColWidth="9" defaultRowHeight="11.9"/>
  <cols>
    <col min="1" max="1" width="0.875" style="112" customWidth="1"/>
    <col min="2" max="2" width="27.75" style="157" bestFit="1" customWidth="1"/>
    <col min="3" max="3" width="2.625" style="180" customWidth="1"/>
    <col min="4" max="5" width="1.625" style="116" customWidth="1"/>
    <col min="6" max="6" width="1.875" style="116" customWidth="1"/>
    <col min="7" max="7" width="1" style="116" customWidth="1"/>
    <col min="8" max="8" width="35.375" style="141" customWidth="1"/>
    <col min="9" max="12" width="10.625" style="141" hidden="1" customWidth="1"/>
    <col min="13" max="14" width="9.625" style="141" hidden="1" customWidth="1"/>
    <col min="15" max="17" width="9.125" style="141" hidden="1" customWidth="1"/>
    <col min="18" max="18" width="9.125" style="285" hidden="1" customWidth="1"/>
    <col min="19" max="19" width="9.125" style="1107" hidden="1" customWidth="1"/>
    <col min="20" max="31" width="9.125" style="1160" hidden="1" customWidth="1"/>
    <col min="32" max="39" width="9.125" style="1160" customWidth="1"/>
    <col min="40" max="41" width="9.125" style="141" customWidth="1"/>
    <col min="42" max="16384" width="9" style="116"/>
  </cols>
  <sheetData>
    <row r="1" spans="1:45" s="118" customFormat="1" ht="10.6" customHeight="1">
      <c r="A1" s="19"/>
      <c r="B1" s="113"/>
      <c r="C1" s="164"/>
      <c r="D1" s="114"/>
      <c r="E1" s="114"/>
      <c r="F1" s="114"/>
      <c r="G1" s="114"/>
      <c r="H1" s="115"/>
      <c r="I1" s="115"/>
      <c r="J1" s="115"/>
      <c r="K1" s="115"/>
      <c r="L1" s="115"/>
      <c r="M1" s="115"/>
      <c r="N1" s="115"/>
      <c r="O1" s="115"/>
      <c r="P1" s="115"/>
      <c r="Q1" s="115"/>
      <c r="R1" s="501"/>
      <c r="S1" s="1103"/>
      <c r="T1" s="1150"/>
      <c r="U1" s="1150"/>
      <c r="V1" s="1150"/>
      <c r="W1" s="1150"/>
      <c r="X1" s="1150"/>
      <c r="Y1" s="1150"/>
      <c r="Z1" s="1150"/>
      <c r="AA1" s="1150"/>
      <c r="AB1" s="1150"/>
      <c r="AC1" s="1150"/>
      <c r="AD1" s="1150"/>
      <c r="AE1" s="1150"/>
      <c r="AF1" s="1150"/>
      <c r="AG1" s="1150"/>
      <c r="AH1" s="1150"/>
      <c r="AI1" s="1150"/>
      <c r="AJ1" s="1150"/>
      <c r="AK1" s="1150"/>
      <c r="AL1" s="1150"/>
      <c r="AM1" s="1150"/>
      <c r="AN1" s="115"/>
      <c r="AO1" s="115"/>
    </row>
    <row r="2" spans="1:45" s="118" customFormat="1" ht="15.05" customHeight="1">
      <c r="A2" s="19"/>
      <c r="B2" s="117"/>
      <c r="C2" s="165"/>
      <c r="D2" s="600" t="s">
        <v>1056</v>
      </c>
      <c r="H2" s="149"/>
      <c r="I2" s="119"/>
      <c r="J2" s="119"/>
      <c r="K2" s="119"/>
      <c r="L2" s="119"/>
      <c r="M2" s="119"/>
      <c r="N2" s="119"/>
      <c r="O2" s="119"/>
      <c r="P2" s="119"/>
      <c r="Q2" s="119"/>
      <c r="R2" s="164"/>
      <c r="S2" s="1105"/>
      <c r="T2" s="1153"/>
      <c r="U2" s="1153"/>
      <c r="V2" s="1153"/>
      <c r="W2" s="1153"/>
      <c r="X2" s="1153"/>
      <c r="Y2" s="1153"/>
      <c r="Z2" s="1153"/>
      <c r="AA2" s="1153"/>
      <c r="AB2" s="1153"/>
      <c r="AC2" s="1153"/>
      <c r="AD2" s="1153"/>
      <c r="AE2" s="1153"/>
      <c r="AF2" s="1153"/>
      <c r="AG2" s="1153"/>
      <c r="AH2" s="1153"/>
      <c r="AI2" s="1153"/>
      <c r="AJ2" s="1153"/>
      <c r="AK2" s="1153"/>
      <c r="AL2" s="1153"/>
      <c r="AM2" s="1153"/>
      <c r="AN2" s="119"/>
      <c r="AO2" s="1150"/>
    </row>
    <row r="3" spans="1:45" s="528" customFormat="1" ht="5.05" customHeight="1">
      <c r="A3" s="532"/>
      <c r="B3" s="527"/>
      <c r="C3" s="535"/>
      <c r="D3" s="533"/>
      <c r="H3" s="549"/>
      <c r="I3" s="534"/>
      <c r="J3" s="534"/>
      <c r="K3" s="534"/>
      <c r="L3" s="534"/>
      <c r="M3" s="534"/>
      <c r="N3" s="534"/>
      <c r="O3" s="534"/>
      <c r="P3" s="534"/>
      <c r="Q3" s="534"/>
      <c r="R3" s="534"/>
      <c r="S3" s="1119"/>
      <c r="T3" s="1186"/>
      <c r="U3" s="1186"/>
      <c r="V3" s="1186"/>
      <c r="W3" s="1186"/>
      <c r="X3" s="1186"/>
      <c r="Y3" s="1186"/>
      <c r="Z3" s="1186"/>
      <c r="AA3" s="1186"/>
      <c r="AB3" s="1186"/>
      <c r="AC3" s="1186"/>
      <c r="AD3" s="1186"/>
      <c r="AE3" s="1186"/>
      <c r="AF3" s="1186"/>
      <c r="AG3" s="1186"/>
      <c r="AH3" s="1186"/>
      <c r="AI3" s="1186"/>
      <c r="AJ3" s="1186"/>
      <c r="AK3" s="1186"/>
      <c r="AL3" s="1186"/>
      <c r="AM3" s="1186"/>
      <c r="AN3" s="534"/>
      <c r="AO3" s="534"/>
    </row>
    <row r="4" spans="1:45" s="563" customFormat="1" ht="20.05" customHeight="1">
      <c r="A4" s="561"/>
      <c r="B4" s="562"/>
      <c r="C4" s="576"/>
      <c r="D4" s="564"/>
      <c r="H4" s="577"/>
      <c r="I4" s="530" t="s">
        <v>703</v>
      </c>
      <c r="J4" s="530" t="s">
        <v>727</v>
      </c>
      <c r="K4" s="530" t="s">
        <v>735</v>
      </c>
      <c r="L4" s="530" t="s">
        <v>733</v>
      </c>
      <c r="M4" s="530" t="s">
        <v>766</v>
      </c>
      <c r="N4" s="530" t="s">
        <v>773</v>
      </c>
      <c r="O4" s="530" t="s">
        <v>780</v>
      </c>
      <c r="P4" s="530" t="s">
        <v>781</v>
      </c>
      <c r="Q4" s="530" t="s">
        <v>978</v>
      </c>
      <c r="R4" s="530" t="s">
        <v>1090</v>
      </c>
      <c r="S4" s="1102" t="s">
        <v>1169</v>
      </c>
      <c r="T4" s="1185" t="s">
        <v>1227</v>
      </c>
      <c r="U4" s="1185" t="s">
        <v>1232</v>
      </c>
      <c r="V4" s="1185" t="s">
        <v>1254</v>
      </c>
      <c r="W4" s="1185" t="s">
        <v>1261</v>
      </c>
      <c r="X4" s="1185" t="s">
        <v>1287</v>
      </c>
      <c r="Y4" s="1185" t="s">
        <v>1328</v>
      </c>
      <c r="Z4" s="1185" t="s">
        <v>1387</v>
      </c>
      <c r="AA4" s="1185" t="s">
        <v>1401</v>
      </c>
      <c r="AB4" s="1185" t="s">
        <v>1407</v>
      </c>
      <c r="AC4" s="1185" t="s">
        <v>1415</v>
      </c>
      <c r="AD4" s="1185" t="s">
        <v>1427</v>
      </c>
      <c r="AE4" s="1185" t="s">
        <v>1438</v>
      </c>
      <c r="AF4" s="1185" t="s">
        <v>1449</v>
      </c>
      <c r="AG4" s="1185" t="s">
        <v>1473</v>
      </c>
      <c r="AH4" s="1185" t="s">
        <v>1477</v>
      </c>
      <c r="AI4" s="1185" t="s">
        <v>1496</v>
      </c>
      <c r="AJ4" s="1185" t="s">
        <v>1508</v>
      </c>
      <c r="AK4" s="1185" t="s">
        <v>1523</v>
      </c>
      <c r="AL4" s="1185" t="s">
        <v>1530</v>
      </c>
      <c r="AM4" s="1185" t="s">
        <v>1539</v>
      </c>
      <c r="AN4" s="531" t="s">
        <v>5</v>
      </c>
      <c r="AO4" s="794" t="s">
        <v>4</v>
      </c>
    </row>
    <row r="5" spans="1:45" s="118" customFormat="1" ht="7.45" customHeight="1">
      <c r="A5" s="4"/>
      <c r="B5" s="283"/>
      <c r="C5" s="165"/>
      <c r="H5" s="124"/>
      <c r="I5" s="124"/>
      <c r="J5" s="124"/>
      <c r="K5" s="124"/>
      <c r="L5" s="124"/>
      <c r="M5" s="124"/>
      <c r="N5" s="124"/>
      <c r="O5" s="124"/>
      <c r="P5" s="124"/>
      <c r="Q5" s="124"/>
      <c r="R5" s="124"/>
      <c r="S5" s="1106"/>
      <c r="T5" s="1106"/>
      <c r="U5" s="1106"/>
      <c r="V5" s="1106"/>
      <c r="W5" s="1106"/>
      <c r="X5" s="1106"/>
      <c r="Y5" s="1106"/>
      <c r="Z5" s="1106"/>
      <c r="AA5" s="1106"/>
      <c r="AB5" s="1106"/>
      <c r="AC5" s="1106"/>
      <c r="AD5" s="1106"/>
      <c r="AE5" s="1106"/>
      <c r="AF5" s="1106"/>
      <c r="AG5" s="1106"/>
      <c r="AH5" s="1106"/>
      <c r="AI5" s="1106"/>
      <c r="AJ5" s="1106"/>
      <c r="AK5" s="1106"/>
      <c r="AL5" s="1106"/>
      <c r="AM5" s="1106"/>
      <c r="AN5" s="124"/>
      <c r="AO5" s="125"/>
      <c r="AP5" s="116"/>
    </row>
    <row r="6" spans="1:45" s="118" customFormat="1" ht="15.05" customHeight="1">
      <c r="A6" s="159" t="s">
        <v>55</v>
      </c>
      <c r="B6" s="160"/>
      <c r="C6" s="182"/>
      <c r="D6" s="553" t="s">
        <v>1159</v>
      </c>
      <c r="E6" s="402"/>
      <c r="F6" s="402"/>
      <c r="G6" s="402"/>
      <c r="H6" s="402"/>
      <c r="I6" s="402"/>
      <c r="J6" s="402"/>
      <c r="K6" s="153"/>
      <c r="L6" s="153"/>
      <c r="M6" s="153"/>
      <c r="N6" s="153"/>
      <c r="O6" s="153"/>
      <c r="P6" s="153"/>
      <c r="Q6" s="153"/>
      <c r="R6" s="315"/>
      <c r="S6" s="1109"/>
      <c r="T6" s="1166"/>
      <c r="U6" s="1166"/>
      <c r="V6" s="1166"/>
      <c r="W6" s="1166"/>
      <c r="X6" s="1166"/>
      <c r="Y6" s="1166"/>
      <c r="Z6" s="1166"/>
      <c r="AA6" s="1166"/>
      <c r="AB6" s="1166"/>
      <c r="AC6" s="1166"/>
      <c r="AD6" s="1166"/>
      <c r="AE6" s="1166"/>
      <c r="AF6" s="1166"/>
      <c r="AG6" s="1166"/>
      <c r="AH6" s="1166"/>
      <c r="AI6" s="1166"/>
      <c r="AJ6" s="1166"/>
      <c r="AK6" s="1166"/>
      <c r="AL6" s="1166"/>
      <c r="AM6" s="1166"/>
      <c r="AN6" s="153"/>
      <c r="AO6" s="144" t="s">
        <v>54</v>
      </c>
      <c r="AP6" s="116"/>
    </row>
    <row r="7" spans="1:45" ht="15.05" customHeight="1" thickBot="1">
      <c r="A7" s="161"/>
      <c r="B7" s="162"/>
      <c r="C7" s="270"/>
      <c r="D7" s="402"/>
      <c r="E7" s="461" t="s">
        <v>873</v>
      </c>
      <c r="F7" s="461"/>
      <c r="G7" s="461"/>
      <c r="H7" s="461"/>
      <c r="I7" s="461"/>
      <c r="J7" s="461"/>
      <c r="K7" s="300"/>
      <c r="L7" s="300"/>
      <c r="M7" s="783">
        <v>3.7082999679103135E-3</v>
      </c>
      <c r="N7" s="783">
        <v>3.3314580146593747E-3</v>
      </c>
      <c r="O7" s="783">
        <v>3.442101742299013E-3</v>
      </c>
      <c r="P7" s="1430">
        <v>3.0613677512352209E-3</v>
      </c>
      <c r="Q7" s="783">
        <v>3.3E-3</v>
      </c>
      <c r="R7" s="1113">
        <v>3.192046126257377E-3</v>
      </c>
      <c r="S7" s="1113">
        <v>3.0763379599481008E-3</v>
      </c>
      <c r="T7" s="1430">
        <v>2.9622688512512471E-3</v>
      </c>
      <c r="U7" s="1113">
        <v>3.1480004188169011E-3</v>
      </c>
      <c r="V7" s="1113">
        <v>3.1264120003722134E-3</v>
      </c>
      <c r="W7" s="1113">
        <v>2.9214185713243726E-3</v>
      </c>
      <c r="X7" s="1430">
        <v>2.476266150302814E-3</v>
      </c>
      <c r="Y7" s="1113">
        <v>2.4503437975881247E-3</v>
      </c>
      <c r="Z7" s="1113">
        <v>2.3063703011452362E-3</v>
      </c>
      <c r="AA7" s="1113">
        <v>2.1087909913935017E-3</v>
      </c>
      <c r="AB7" s="1430">
        <v>1.8549698142963354E-3</v>
      </c>
      <c r="AC7" s="1113">
        <v>1.8511267010265869E-3</v>
      </c>
      <c r="AD7" s="1113">
        <v>1.815737563044802E-3</v>
      </c>
      <c r="AE7" s="1113">
        <v>1.858407560942564E-3</v>
      </c>
      <c r="AF7" s="1430">
        <v>2.1611386681789015E-3</v>
      </c>
      <c r="AG7" s="1113">
        <v>2.7658626591089549E-3</v>
      </c>
      <c r="AH7" s="1113">
        <v>2.931412417231822E-3</v>
      </c>
      <c r="AI7" s="1113">
        <v>3.2010067533796527E-3</v>
      </c>
      <c r="AJ7" s="1430">
        <v>2.5734036118506046E-3</v>
      </c>
      <c r="AK7" s="1113">
        <v>2.8E-3</v>
      </c>
      <c r="AL7" s="1113">
        <v>3.0000000000000001E-3</v>
      </c>
      <c r="AM7" s="1615">
        <v>3.0000000000000001E-3</v>
      </c>
      <c r="AN7" s="1669" t="s">
        <v>1030</v>
      </c>
      <c r="AO7" s="1669" t="s">
        <v>1030</v>
      </c>
      <c r="AS7" s="226"/>
    </row>
    <row r="8" spans="1:45" ht="15.05" customHeight="1" thickTop="1">
      <c r="A8" s="602" t="s">
        <v>992</v>
      </c>
      <c r="B8" s="604"/>
      <c r="C8" s="151"/>
      <c r="D8" s="402"/>
      <c r="E8" s="402"/>
      <c r="F8" s="402" t="s">
        <v>28</v>
      </c>
      <c r="G8" s="402"/>
      <c r="H8" s="402"/>
      <c r="I8" s="402"/>
      <c r="J8" s="402"/>
      <c r="K8" s="301"/>
      <c r="L8" s="301"/>
      <c r="M8" s="760">
        <v>5.1869071575834239E-3</v>
      </c>
      <c r="N8" s="760">
        <v>4.1040637230456891E-3</v>
      </c>
      <c r="O8" s="760">
        <v>3.8259841568940196E-3</v>
      </c>
      <c r="P8" s="1431">
        <v>3.3739692312167954E-3</v>
      </c>
      <c r="Q8" s="760">
        <v>3.2278944318556214E-3</v>
      </c>
      <c r="R8" s="1108">
        <v>3.1055286899569616E-3</v>
      </c>
      <c r="S8" s="1163">
        <v>3.3269754546911274E-3</v>
      </c>
      <c r="T8" s="1431">
        <v>3.1545119735975867E-3</v>
      </c>
      <c r="U8" s="1163">
        <v>3.5805810831849882E-3</v>
      </c>
      <c r="V8" s="1163">
        <v>3.2330806122180668E-3</v>
      </c>
      <c r="W8" s="1163">
        <v>3.1035998920838589E-3</v>
      </c>
      <c r="X8" s="1431">
        <v>2.8323888806496525E-3</v>
      </c>
      <c r="Y8" s="1163">
        <v>2.9600398459006211E-3</v>
      </c>
      <c r="Z8" s="1163">
        <v>2.839675673306355E-3</v>
      </c>
      <c r="AA8" s="1163">
        <v>2.4188144599357041E-3</v>
      </c>
      <c r="AB8" s="1431">
        <v>2.0389982097135141E-3</v>
      </c>
      <c r="AC8" s="1163">
        <v>2.0345697916617088E-3</v>
      </c>
      <c r="AD8" s="1163">
        <v>1.9376386516097937E-3</v>
      </c>
      <c r="AE8" s="1163">
        <v>1.7849623748168819E-3</v>
      </c>
      <c r="AF8" s="1431">
        <v>2.347646466528081E-3</v>
      </c>
      <c r="AG8" s="1163">
        <v>2.8511624605799583E-3</v>
      </c>
      <c r="AH8" s="1163">
        <v>2.8953438428327891E-3</v>
      </c>
      <c r="AI8" s="1163">
        <v>3.2119677012611911E-3</v>
      </c>
      <c r="AJ8" s="1431">
        <v>2.3757075483081414E-3</v>
      </c>
      <c r="AK8" s="1163">
        <v>2.8E-3</v>
      </c>
      <c r="AL8" s="1163">
        <v>3.2000000000000002E-3</v>
      </c>
      <c r="AM8" s="1616">
        <v>3.3990927575507984E-3</v>
      </c>
      <c r="AN8" s="1670" t="s">
        <v>1030</v>
      </c>
      <c r="AO8" s="1670" t="s">
        <v>1030</v>
      </c>
      <c r="AS8" s="226"/>
    </row>
    <row r="9" spans="1:45" ht="15.05" customHeight="1">
      <c r="A9" s="163"/>
      <c r="B9" s="605" t="s">
        <v>993</v>
      </c>
      <c r="C9" s="151"/>
      <c r="D9" s="402"/>
      <c r="E9" s="402"/>
      <c r="F9" s="402"/>
      <c r="G9" s="402" t="s">
        <v>858</v>
      </c>
      <c r="H9" s="402"/>
      <c r="J9" s="402"/>
      <c r="K9" s="301"/>
      <c r="L9" s="301"/>
      <c r="M9" s="760">
        <v>3.609964835424292E-3</v>
      </c>
      <c r="N9" s="760">
        <v>3.516882710814091E-3</v>
      </c>
      <c r="O9" s="760">
        <v>2.9703574254613301E-3</v>
      </c>
      <c r="P9" s="1431">
        <v>1.2086860772770468E-3</v>
      </c>
      <c r="Q9" s="760">
        <v>1.2211838006230531E-3</v>
      </c>
      <c r="R9" s="1108">
        <v>1.3241712291656212E-3</v>
      </c>
      <c r="S9" s="1163">
        <v>1.8871389369562921E-3</v>
      </c>
      <c r="T9" s="1431">
        <v>1.3975676373175906E-3</v>
      </c>
      <c r="U9" s="1163">
        <v>1.2505455950235116E-3</v>
      </c>
      <c r="V9" s="1163">
        <v>1.2081658573059857E-3</v>
      </c>
      <c r="W9" s="1163">
        <v>3.0729420980055138E-3</v>
      </c>
      <c r="X9" s="1431">
        <v>2.9785752725805721E-3</v>
      </c>
      <c r="Y9" s="1163">
        <v>3.7048004227165101E-3</v>
      </c>
      <c r="Z9" s="1163">
        <v>3.6595738373849025E-3</v>
      </c>
      <c r="AA9" s="1163">
        <v>1.5997012769616945E-3</v>
      </c>
      <c r="AB9" s="1431">
        <v>1.7119398703995829E-3</v>
      </c>
      <c r="AC9" s="1163">
        <v>1.624590023509507E-3</v>
      </c>
      <c r="AD9" s="1163">
        <v>1.5617060477066697E-3</v>
      </c>
      <c r="AE9" s="1163">
        <v>2.5268485656456066E-5</v>
      </c>
      <c r="AF9" s="1431">
        <v>5.3084508183797835E-6</v>
      </c>
      <c r="AG9" s="1163">
        <v>1.0005546373489717E-5</v>
      </c>
      <c r="AH9" s="1163">
        <v>1.5676184594652545E-4</v>
      </c>
      <c r="AI9" s="1163">
        <v>1.3759681355108647E-4</v>
      </c>
      <c r="AJ9" s="1431">
        <v>2.8722471281429054E-5</v>
      </c>
      <c r="AK9" s="1163">
        <v>2.0000000000000001E-4</v>
      </c>
      <c r="AL9" s="1163">
        <v>0</v>
      </c>
      <c r="AM9" s="1616">
        <v>5.8563656064881642E-5</v>
      </c>
      <c r="AN9" s="1670" t="s">
        <v>1030</v>
      </c>
      <c r="AO9" s="1670" t="s">
        <v>1030</v>
      </c>
      <c r="AS9" s="226"/>
    </row>
    <row r="10" spans="1:45" ht="15.05" customHeight="1">
      <c r="A10" s="163"/>
      <c r="B10" s="605" t="s">
        <v>994</v>
      </c>
      <c r="C10" s="151"/>
      <c r="D10" s="402"/>
      <c r="E10" s="402"/>
      <c r="F10" s="402"/>
      <c r="G10" s="402" t="s">
        <v>872</v>
      </c>
      <c r="H10" s="402"/>
      <c r="J10" s="402"/>
      <c r="K10" s="301"/>
      <c r="L10" s="301"/>
      <c r="M10" s="760">
        <v>5.5508068960066935E-3</v>
      </c>
      <c r="N10" s="760">
        <v>4.2404786433654059E-3</v>
      </c>
      <c r="O10" s="760">
        <v>4.0108949432519194E-3</v>
      </c>
      <c r="P10" s="1431">
        <v>3.8328982256483545E-3</v>
      </c>
      <c r="Q10" s="760">
        <v>3.6389906810694629E-3</v>
      </c>
      <c r="R10" s="1108">
        <v>3.4515156092441769E-3</v>
      </c>
      <c r="S10" s="1163">
        <v>3.6022277230128279E-3</v>
      </c>
      <c r="T10" s="1431">
        <v>3.4753626190998478E-3</v>
      </c>
      <c r="U10" s="1163">
        <v>4.0413633404080629E-3</v>
      </c>
      <c r="V10" s="1163">
        <v>3.6310185612811927E-3</v>
      </c>
      <c r="W10" s="1163">
        <v>3.1095222613866254E-3</v>
      </c>
      <c r="X10" s="1431">
        <v>2.8055565239405705E-3</v>
      </c>
      <c r="Y10" s="1163">
        <v>2.8291431826096619E-3</v>
      </c>
      <c r="Z10" s="1163">
        <v>2.7018711530130742E-3</v>
      </c>
      <c r="AA10" s="1163">
        <v>2.5514969818597483E-3</v>
      </c>
      <c r="AB10" s="1431">
        <v>2.0881512010459285E-3</v>
      </c>
      <c r="AC10" s="1163">
        <v>2.0977461855909781E-3</v>
      </c>
      <c r="AD10" s="1163">
        <v>1.9977316631851639E-3</v>
      </c>
      <c r="AE10" s="1163">
        <v>2.0823525973396729E-3</v>
      </c>
      <c r="AF10" s="1431">
        <v>2.7332580332508466E-3</v>
      </c>
      <c r="AG10" s="1163">
        <v>3.3475390415942832E-3</v>
      </c>
      <c r="AH10" s="1163">
        <v>3.3953728497715112E-3</v>
      </c>
      <c r="AI10" s="1163">
        <v>3.8313572863057669E-3</v>
      </c>
      <c r="AJ10" s="1431">
        <v>2.874819663933582E-3</v>
      </c>
      <c r="AK10" s="1163">
        <v>3.3999999999999998E-3</v>
      </c>
      <c r="AL10" s="1163">
        <v>3.8999999999999998E-3</v>
      </c>
      <c r="AM10" s="1616">
        <v>4.2354698215526137E-3</v>
      </c>
      <c r="AN10" s="1670" t="s">
        <v>1030</v>
      </c>
      <c r="AO10" s="1670" t="s">
        <v>1030</v>
      </c>
      <c r="AS10" s="226"/>
    </row>
    <row r="11" spans="1:45" ht="15.05" customHeight="1">
      <c r="A11" s="603"/>
      <c r="B11" s="605" t="s">
        <v>995</v>
      </c>
      <c r="C11" s="151"/>
      <c r="D11" s="402"/>
      <c r="E11" s="402"/>
      <c r="F11" s="402"/>
      <c r="G11" s="402"/>
      <c r="H11" s="402" t="s">
        <v>860</v>
      </c>
      <c r="J11" s="402"/>
      <c r="K11" s="301"/>
      <c r="L11" s="301"/>
      <c r="M11" s="760">
        <v>2.2611774016095291E-3</v>
      </c>
      <c r="N11" s="760">
        <v>2.0049880585195716E-3</v>
      </c>
      <c r="O11" s="760">
        <v>2.3054226073434257E-3</v>
      </c>
      <c r="P11" s="1431">
        <v>2.2940589878720921E-3</v>
      </c>
      <c r="Q11" s="760">
        <v>2.1249626712595117E-3</v>
      </c>
      <c r="R11" s="1108">
        <v>2.5384636165066148E-3</v>
      </c>
      <c r="S11" s="1163">
        <v>2.5026838834093126E-3</v>
      </c>
      <c r="T11" s="1431">
        <v>2.6635215449234756E-3</v>
      </c>
      <c r="U11" s="1163">
        <v>3.2056463857673577E-3</v>
      </c>
      <c r="V11" s="1163">
        <v>2.8988478051044657E-3</v>
      </c>
      <c r="W11" s="1163">
        <v>2.0036421292744578E-3</v>
      </c>
      <c r="X11" s="1431">
        <v>1.9523224427689901E-3</v>
      </c>
      <c r="Y11" s="1163">
        <v>1.5681976066022479E-3</v>
      </c>
      <c r="Z11" s="1163">
        <v>1.422775309440552E-3</v>
      </c>
      <c r="AA11" s="1163">
        <v>1.5261177384105369E-3</v>
      </c>
      <c r="AB11" s="1431">
        <v>1.6061595151476587E-3</v>
      </c>
      <c r="AC11" s="1163">
        <v>1.8248892518935396E-3</v>
      </c>
      <c r="AD11" s="1163">
        <v>1.67317013738679E-3</v>
      </c>
      <c r="AE11" s="1163">
        <v>1.661262773773293E-3</v>
      </c>
      <c r="AF11" s="1431">
        <v>2.5457532745073118E-3</v>
      </c>
      <c r="AG11" s="1163">
        <v>3.176604269210891E-3</v>
      </c>
      <c r="AH11" s="1163">
        <v>3.6093518018421684E-3</v>
      </c>
      <c r="AI11" s="1163">
        <v>4.0133151861690133E-3</v>
      </c>
      <c r="AJ11" s="1431">
        <v>3.3227620366372357E-3</v>
      </c>
      <c r="AK11" s="1163">
        <v>4.0000000000000001E-3</v>
      </c>
      <c r="AL11" s="1163">
        <v>4.1000000000000003E-3</v>
      </c>
      <c r="AM11" s="1616">
        <v>4.680292998362463E-3</v>
      </c>
      <c r="AN11" s="1670" t="s">
        <v>1030</v>
      </c>
      <c r="AO11" s="1671" t="s">
        <v>1030</v>
      </c>
      <c r="AS11" s="226"/>
    </row>
    <row r="12" spans="1:45" ht="15.05" customHeight="1" thickBot="1">
      <c r="A12" s="603"/>
      <c r="B12" s="1610" t="s">
        <v>1466</v>
      </c>
      <c r="C12" s="151"/>
      <c r="D12" s="402"/>
      <c r="E12" s="302"/>
      <c r="F12" s="302" t="s">
        <v>29</v>
      </c>
      <c r="G12" s="372"/>
      <c r="H12" s="302"/>
      <c r="I12" s="303"/>
      <c r="J12" s="303"/>
      <c r="K12" s="303"/>
      <c r="L12" s="303"/>
      <c r="M12" s="784">
        <v>2.9334290073129527E-3</v>
      </c>
      <c r="N12" s="784">
        <v>3.0657489254479965E-3</v>
      </c>
      <c r="O12" s="784">
        <v>3.516255890545049E-3</v>
      </c>
      <c r="P12" s="1431">
        <v>3.1955383425340844E-3</v>
      </c>
      <c r="Q12" s="761">
        <v>3.3134914048399866E-3</v>
      </c>
      <c r="R12" s="1114">
        <v>3.2142849051322486E-3</v>
      </c>
      <c r="S12" s="1175">
        <v>3.2550637444186711E-3</v>
      </c>
      <c r="T12" s="1443">
        <v>3.0087066347330681E-3</v>
      </c>
      <c r="U12" s="1175">
        <v>3.0656842030731858E-3</v>
      </c>
      <c r="V12" s="1175">
        <v>2.7062345960401457E-3</v>
      </c>
      <c r="W12" s="1175">
        <v>2.3347702978018924E-3</v>
      </c>
      <c r="X12" s="1443">
        <v>1.965397805207623E-3</v>
      </c>
      <c r="Y12" s="1175">
        <v>1.7747838489739433E-3</v>
      </c>
      <c r="Z12" s="1175">
        <v>1.5676916137816841E-3</v>
      </c>
      <c r="AA12" s="1175">
        <v>1.5552787284175199E-3</v>
      </c>
      <c r="AB12" s="1443">
        <v>1.3829276027637687E-3</v>
      </c>
      <c r="AC12" s="1175">
        <v>1.4671928787320476E-3</v>
      </c>
      <c r="AD12" s="1175">
        <v>1.4998721893696304E-3</v>
      </c>
      <c r="AE12" s="1175">
        <v>1.711480059759522E-3</v>
      </c>
      <c r="AF12" s="1443">
        <v>2.1005780754645527E-3</v>
      </c>
      <c r="AG12" s="1175">
        <v>2.730277376034396E-3</v>
      </c>
      <c r="AH12" s="1175">
        <v>3.1039767284463619E-3</v>
      </c>
      <c r="AI12" s="1175">
        <v>3.1557311662303873E-3</v>
      </c>
      <c r="AJ12" s="1443">
        <v>2.7727868309018605E-3</v>
      </c>
      <c r="AK12" s="1175">
        <v>2.5000000000000001E-3</v>
      </c>
      <c r="AL12" s="1175">
        <v>2.7000000000000001E-3</v>
      </c>
      <c r="AM12" s="1617">
        <v>2.6654656010182882E-3</v>
      </c>
      <c r="AN12" s="1672" t="s">
        <v>1030</v>
      </c>
      <c r="AO12" s="1673" t="s">
        <v>1030</v>
      </c>
      <c r="AS12" s="226"/>
    </row>
    <row r="13" spans="1:45" ht="15.05" customHeight="1">
      <c r="A13" s="603"/>
      <c r="B13" s="605" t="s">
        <v>997</v>
      </c>
      <c r="C13" s="151"/>
      <c r="D13" s="145"/>
      <c r="E13" s="477"/>
      <c r="F13" s="477"/>
      <c r="G13" s="477"/>
      <c r="H13" s="477"/>
      <c r="I13" s="478"/>
      <c r="J13" s="478"/>
      <c r="K13" s="478"/>
      <c r="L13" s="478"/>
      <c r="M13" s="478"/>
      <c r="N13" s="478"/>
      <c r="O13" s="478"/>
      <c r="P13" s="478"/>
      <c r="Q13" s="478"/>
      <c r="R13" s="1116"/>
      <c r="S13" s="1116"/>
      <c r="T13" s="1116"/>
      <c r="U13" s="1116"/>
      <c r="V13" s="1116"/>
      <c r="W13" s="1116"/>
      <c r="X13" s="1116"/>
      <c r="Y13" s="1116"/>
      <c r="Z13" s="1116"/>
      <c r="AA13" s="1116"/>
      <c r="AB13" s="1116"/>
      <c r="AC13" s="1116"/>
      <c r="AD13" s="1116"/>
      <c r="AE13" s="1116"/>
      <c r="AF13" s="1116"/>
      <c r="AG13" s="1116"/>
      <c r="AH13" s="1116"/>
      <c r="AI13" s="1116"/>
      <c r="AJ13" s="1116"/>
      <c r="AK13" s="1116"/>
      <c r="AL13" s="1116"/>
      <c r="AM13" s="1116"/>
      <c r="AN13" s="479"/>
      <c r="AO13" s="479"/>
      <c r="AS13" s="226"/>
    </row>
    <row r="14" spans="1:45" ht="15.05" customHeight="1">
      <c r="A14" s="603"/>
      <c r="B14" s="605" t="s">
        <v>998</v>
      </c>
      <c r="C14" s="151"/>
      <c r="D14" s="400"/>
      <c r="E14" s="145"/>
      <c r="F14" s="145"/>
      <c r="G14" s="145"/>
      <c r="H14" s="145"/>
      <c r="I14" s="301"/>
      <c r="J14" s="301"/>
      <c r="K14" s="301"/>
      <c r="L14" s="301"/>
      <c r="M14" s="301"/>
      <c r="N14" s="301"/>
      <c r="O14" s="301"/>
      <c r="P14" s="301"/>
      <c r="Q14" s="301"/>
      <c r="R14" s="1108"/>
      <c r="S14" s="1163"/>
      <c r="T14" s="1163"/>
      <c r="U14" s="1163"/>
      <c r="V14" s="1163"/>
      <c r="W14" s="1163"/>
      <c r="X14" s="1163"/>
      <c r="Y14" s="1163"/>
      <c r="Z14" s="1163"/>
      <c r="AA14" s="1163"/>
      <c r="AB14" s="1163"/>
      <c r="AC14" s="1163"/>
      <c r="AD14" s="1163"/>
      <c r="AE14" s="1163"/>
      <c r="AF14" s="1163"/>
      <c r="AG14" s="1163"/>
      <c r="AH14" s="1163"/>
      <c r="AI14" s="1163"/>
      <c r="AJ14" s="1163"/>
      <c r="AK14" s="1163"/>
      <c r="AL14" s="1163"/>
      <c r="AM14" s="1163"/>
      <c r="AN14" s="425"/>
      <c r="AO14" s="425"/>
      <c r="AS14" s="226"/>
    </row>
    <row r="15" spans="1:45" ht="15.05" customHeight="1">
      <c r="A15" s="603"/>
      <c r="B15" s="605" t="s">
        <v>999</v>
      </c>
      <c r="C15" s="151"/>
      <c r="D15" s="400"/>
      <c r="E15" s="145"/>
      <c r="F15" s="145"/>
      <c r="G15" s="145"/>
      <c r="H15" s="145"/>
      <c r="I15" s="301"/>
      <c r="J15" s="301"/>
      <c r="K15" s="301"/>
      <c r="L15" s="301"/>
      <c r="M15" s="301"/>
      <c r="N15" s="301"/>
      <c r="O15" s="301"/>
      <c r="P15" s="301"/>
      <c r="Q15" s="301"/>
      <c r="R15" s="1108"/>
      <c r="S15" s="1163"/>
      <c r="T15" s="1163"/>
      <c r="U15" s="1163"/>
      <c r="V15" s="1163"/>
      <c r="W15" s="1163"/>
      <c r="X15" s="1163"/>
      <c r="Y15" s="1163"/>
      <c r="Z15" s="1163"/>
      <c r="AA15" s="1163"/>
      <c r="AB15" s="1163"/>
      <c r="AC15" s="1163"/>
      <c r="AD15" s="1163"/>
      <c r="AE15" s="1163"/>
      <c r="AF15" s="1163"/>
      <c r="AG15" s="1163"/>
      <c r="AH15" s="1163"/>
      <c r="AI15" s="1163"/>
      <c r="AJ15" s="1163"/>
      <c r="AK15" s="1163"/>
      <c r="AL15" s="1163"/>
      <c r="AM15" s="1163"/>
      <c r="AN15" s="425"/>
      <c r="AO15" s="128" t="s">
        <v>76</v>
      </c>
      <c r="AS15" s="226"/>
    </row>
    <row r="16" spans="1:45" ht="15.05" customHeight="1" thickBot="1">
      <c r="A16" s="603"/>
      <c r="B16" s="605" t="s">
        <v>1000</v>
      </c>
      <c r="C16" s="151"/>
      <c r="D16" s="400"/>
      <c r="E16" s="461" t="s">
        <v>874</v>
      </c>
      <c r="F16" s="461"/>
      <c r="G16" s="461"/>
      <c r="H16" s="461"/>
      <c r="I16" s="461"/>
      <c r="J16" s="461"/>
      <c r="K16" s="300"/>
      <c r="L16" s="300"/>
      <c r="M16" s="739">
        <v>806.15</v>
      </c>
      <c r="N16" s="739">
        <v>732.13300000000004</v>
      </c>
      <c r="O16" s="739">
        <v>764.34299999999996</v>
      </c>
      <c r="P16" s="1339">
        <v>694.125</v>
      </c>
      <c r="Q16" s="739">
        <v>754.8</v>
      </c>
      <c r="R16" s="1110">
        <v>745.57299999999998</v>
      </c>
      <c r="S16" s="1170">
        <v>740.68100000000004</v>
      </c>
      <c r="T16" s="1339">
        <v>698.00800000000004</v>
      </c>
      <c r="U16" s="1170">
        <v>759.78899999999999</v>
      </c>
      <c r="V16" s="1170">
        <v>770.26900000000001</v>
      </c>
      <c r="W16" s="1170">
        <v>737.13300000000004</v>
      </c>
      <c r="X16" s="1339">
        <v>637.69500000000005</v>
      </c>
      <c r="Y16" s="1170">
        <v>647.45799999999997</v>
      </c>
      <c r="Z16" s="1170">
        <v>620.1</v>
      </c>
      <c r="AA16" s="1170">
        <v>585.74</v>
      </c>
      <c r="AB16" s="1339">
        <v>520.45699999999999</v>
      </c>
      <c r="AC16" s="1170">
        <v>525.43100000000004</v>
      </c>
      <c r="AD16" s="1170">
        <v>523.96699999999998</v>
      </c>
      <c r="AE16" s="1170">
        <v>543.30899999999997</v>
      </c>
      <c r="AF16" s="1339">
        <v>623.04300000000001</v>
      </c>
      <c r="AG16" s="1170">
        <v>790.85900000000004</v>
      </c>
      <c r="AH16" s="1170">
        <v>842.07799999999997</v>
      </c>
      <c r="AI16" s="1170">
        <v>945.21699999999998</v>
      </c>
      <c r="AJ16" s="1339">
        <v>777.61099999999999</v>
      </c>
      <c r="AK16" s="1170">
        <v>848.60599999999999</v>
      </c>
      <c r="AL16" s="1170">
        <v>930.14599999999996</v>
      </c>
      <c r="AM16" s="1197">
        <v>1005.001</v>
      </c>
      <c r="AN16" s="1674" t="s">
        <v>1030</v>
      </c>
      <c r="AO16" s="1674" t="s">
        <v>1030</v>
      </c>
      <c r="AS16" s="226"/>
    </row>
    <row r="17" spans="1:45" ht="15.05" customHeight="1" thickTop="1">
      <c r="A17" s="603"/>
      <c r="B17" s="605" t="s">
        <v>1001</v>
      </c>
      <c r="C17" s="151"/>
      <c r="D17" s="400"/>
      <c r="E17" s="402"/>
      <c r="F17" s="402" t="s">
        <v>28</v>
      </c>
      <c r="G17" s="402"/>
      <c r="H17" s="402"/>
      <c r="I17" s="402"/>
      <c r="J17" s="402"/>
      <c r="K17" s="301"/>
      <c r="L17" s="301"/>
      <c r="M17" s="279">
        <v>473.35999999999996</v>
      </c>
      <c r="N17" s="279">
        <v>378.47500000000002</v>
      </c>
      <c r="O17" s="279">
        <v>353.654</v>
      </c>
      <c r="P17" s="1332">
        <v>313.13799999999998</v>
      </c>
      <c r="Q17" s="740">
        <v>304.70000000000005</v>
      </c>
      <c r="R17" s="1111">
        <v>299.83800000000002</v>
      </c>
      <c r="S17" s="1171">
        <v>330.30900000000003</v>
      </c>
      <c r="T17" s="1332">
        <v>306.25599999999997</v>
      </c>
      <c r="U17" s="1171">
        <v>360.56699999999995</v>
      </c>
      <c r="V17" s="1171">
        <v>339.23700000000002</v>
      </c>
      <c r="W17" s="1171">
        <v>328.524</v>
      </c>
      <c r="X17" s="1332">
        <v>306</v>
      </c>
      <c r="Y17" s="1171">
        <v>331.61799999999999</v>
      </c>
      <c r="Z17" s="1171">
        <v>327.55200000000002</v>
      </c>
      <c r="AA17" s="1171">
        <v>288.84500000000003</v>
      </c>
      <c r="AB17" s="1332">
        <v>243.04499999999999</v>
      </c>
      <c r="AC17" s="1171">
        <v>249.22200000000001</v>
      </c>
      <c r="AD17" s="1171">
        <v>244.50700000000001</v>
      </c>
      <c r="AE17" s="1171">
        <v>231.608</v>
      </c>
      <c r="AF17" s="1332">
        <v>303.47500000000002</v>
      </c>
      <c r="AG17" s="1171">
        <v>371.70400000000001</v>
      </c>
      <c r="AH17" s="1171">
        <v>383.51900000000001</v>
      </c>
      <c r="AI17" s="1171">
        <v>446.72199999999998</v>
      </c>
      <c r="AJ17" s="1332">
        <v>338.64699999999999</v>
      </c>
      <c r="AK17" s="1171">
        <v>415.60199999999998</v>
      </c>
      <c r="AL17" s="1171">
        <v>481.82100000000003</v>
      </c>
      <c r="AM17" s="1199">
        <v>542.327</v>
      </c>
      <c r="AN17" s="1245" t="s">
        <v>1030</v>
      </c>
      <c r="AO17" s="1245" t="s">
        <v>1030</v>
      </c>
      <c r="AS17" s="226"/>
    </row>
    <row r="18" spans="1:45" ht="15.05" customHeight="1">
      <c r="A18" s="603"/>
      <c r="B18" s="605" t="s">
        <v>1002</v>
      </c>
      <c r="C18" s="151"/>
      <c r="D18" s="400"/>
      <c r="E18" s="402"/>
      <c r="F18" s="402"/>
      <c r="G18" s="402" t="s">
        <v>858</v>
      </c>
      <c r="H18" s="402"/>
      <c r="J18" s="402"/>
      <c r="K18" s="301"/>
      <c r="L18" s="301"/>
      <c r="M18" s="279">
        <v>61.77</v>
      </c>
      <c r="N18" s="279">
        <v>61.143000000000001</v>
      </c>
      <c r="O18" s="279">
        <v>48.792000000000002</v>
      </c>
      <c r="P18" s="1332">
        <v>19.617999999999999</v>
      </c>
      <c r="Q18" s="740">
        <v>19.600000000000001</v>
      </c>
      <c r="R18" s="1111">
        <v>20.792999999999999</v>
      </c>
      <c r="S18" s="1171">
        <v>30.068999999999999</v>
      </c>
      <c r="T18" s="1332">
        <v>20.952000000000002</v>
      </c>
      <c r="U18" s="1171">
        <v>20.791999999999998</v>
      </c>
      <c r="V18" s="1171">
        <v>20.821000000000002</v>
      </c>
      <c r="W18" s="1171">
        <v>52.662999999999997</v>
      </c>
      <c r="X18" s="1332">
        <v>49.807000000000002</v>
      </c>
      <c r="Y18" s="1171">
        <v>62.043999999999997</v>
      </c>
      <c r="Z18" s="1171">
        <v>60.74</v>
      </c>
      <c r="AA18" s="1171">
        <v>26.63</v>
      </c>
      <c r="AB18" s="1332">
        <v>26.661000000000001</v>
      </c>
      <c r="AC18" s="1171">
        <v>26.471</v>
      </c>
      <c r="AD18" s="1171">
        <v>27.16</v>
      </c>
      <c r="AE18" s="1171">
        <v>0.47399999999999998</v>
      </c>
      <c r="AF18" s="1332">
        <v>9.7000000000000003E-2</v>
      </c>
      <c r="AG18" s="1171">
        <v>0.19400000000000001</v>
      </c>
      <c r="AH18" s="1171">
        <v>3.206</v>
      </c>
      <c r="AI18" s="1171">
        <v>3.2090000000000001</v>
      </c>
      <c r="AJ18" s="1332">
        <v>0.71799999999999997</v>
      </c>
      <c r="AK18" s="1171">
        <v>5.9240000000000004</v>
      </c>
      <c r="AL18" s="1171">
        <v>0.49299999999999999</v>
      </c>
      <c r="AM18" s="1199">
        <v>1.871</v>
      </c>
      <c r="AN18" s="1245" t="s">
        <v>1030</v>
      </c>
      <c r="AO18" s="1245" t="s">
        <v>1030</v>
      </c>
      <c r="AS18" s="226"/>
    </row>
    <row r="19" spans="1:45" ht="15.05" customHeight="1">
      <c r="A19" s="163"/>
      <c r="B19" s="605" t="s">
        <v>1003</v>
      </c>
      <c r="C19" s="151"/>
      <c r="D19" s="400"/>
      <c r="E19" s="402"/>
      <c r="F19" s="402"/>
      <c r="G19" s="402" t="s">
        <v>872</v>
      </c>
      <c r="H19" s="402"/>
      <c r="J19" s="402"/>
      <c r="K19" s="301"/>
      <c r="L19" s="301"/>
      <c r="M19" s="279">
        <v>411.59</v>
      </c>
      <c r="N19" s="279">
        <v>317.33199999999999</v>
      </c>
      <c r="O19" s="279">
        <v>304.86200000000002</v>
      </c>
      <c r="P19" s="1332">
        <v>293.52</v>
      </c>
      <c r="Q19" s="740">
        <v>285.10000000000002</v>
      </c>
      <c r="R19" s="1111">
        <v>279.04500000000002</v>
      </c>
      <c r="S19" s="1171">
        <v>300.24</v>
      </c>
      <c r="T19" s="1332">
        <v>285.30399999999997</v>
      </c>
      <c r="U19" s="1171">
        <v>339.77499999999998</v>
      </c>
      <c r="V19" s="1171">
        <v>318.416</v>
      </c>
      <c r="W19" s="1171">
        <v>275.86099999999999</v>
      </c>
      <c r="X19" s="1332">
        <v>255.59299999999999</v>
      </c>
      <c r="Y19" s="1171">
        <v>269.57400000000001</v>
      </c>
      <c r="Z19" s="1171">
        <v>266.81200000000001</v>
      </c>
      <c r="AA19" s="1171">
        <v>262.21499999999997</v>
      </c>
      <c r="AB19" s="1332">
        <v>216.38400000000001</v>
      </c>
      <c r="AC19" s="1171">
        <v>222.65100000000001</v>
      </c>
      <c r="AD19" s="1171">
        <v>217.34700000000001</v>
      </c>
      <c r="AE19" s="1171">
        <v>231.13399999999999</v>
      </c>
      <c r="AF19" s="1332">
        <v>303.37799999999999</v>
      </c>
      <c r="AG19" s="1171">
        <v>371.51</v>
      </c>
      <c r="AH19" s="1171">
        <v>380.31299999999999</v>
      </c>
      <c r="AI19" s="1171">
        <v>443.51299999999998</v>
      </c>
      <c r="AJ19" s="1332">
        <v>337.92899999999997</v>
      </c>
      <c r="AK19" s="1171">
        <v>409.678</v>
      </c>
      <c r="AL19" s="1171">
        <v>481.32799999999997</v>
      </c>
      <c r="AM19" s="1199">
        <v>540.45600000000002</v>
      </c>
      <c r="AN19" s="1245" t="s">
        <v>1030</v>
      </c>
      <c r="AO19" s="1245" t="s">
        <v>1030</v>
      </c>
      <c r="AS19" s="226"/>
    </row>
    <row r="20" spans="1:45" ht="15.05" customHeight="1">
      <c r="A20" s="603"/>
      <c r="B20" s="605" t="s">
        <v>1004</v>
      </c>
      <c r="C20" s="151"/>
      <c r="D20" s="145"/>
      <c r="E20" s="402"/>
      <c r="F20" s="402"/>
      <c r="G20" s="402"/>
      <c r="H20" s="402" t="s">
        <v>860</v>
      </c>
      <c r="J20" s="402"/>
      <c r="K20" s="301"/>
      <c r="L20" s="301"/>
      <c r="M20" s="279">
        <v>87.382000000000005</v>
      </c>
      <c r="N20" s="279">
        <v>79.34</v>
      </c>
      <c r="O20" s="279">
        <v>92.918999999999997</v>
      </c>
      <c r="P20" s="1332">
        <v>94.641999999999996</v>
      </c>
      <c r="Q20" s="740">
        <v>89.48</v>
      </c>
      <c r="R20" s="1111">
        <v>109.095</v>
      </c>
      <c r="S20" s="1171">
        <v>110.425</v>
      </c>
      <c r="T20" s="1332">
        <v>116.435</v>
      </c>
      <c r="U20" s="1171">
        <v>142.405</v>
      </c>
      <c r="V20" s="1171">
        <v>133.215</v>
      </c>
      <c r="W20" s="1171">
        <v>92.731999999999999</v>
      </c>
      <c r="X20" s="1332">
        <v>93.105000000000004</v>
      </c>
      <c r="Y20" s="1171">
        <v>77.587000000000003</v>
      </c>
      <c r="Z20" s="1171">
        <v>72.075000000000003</v>
      </c>
      <c r="AA20" s="1171">
        <v>79.653999999999996</v>
      </c>
      <c r="AB20" s="1332">
        <v>84.004999999999995</v>
      </c>
      <c r="AC20" s="1171">
        <v>96.141999999999996</v>
      </c>
      <c r="AD20" s="1171">
        <v>88.674000000000007</v>
      </c>
      <c r="AE20" s="1171">
        <v>88.314999999999998</v>
      </c>
      <c r="AF20" s="1332">
        <v>134.56</v>
      </c>
      <c r="AG20" s="1171">
        <v>165.34</v>
      </c>
      <c r="AH20" s="1171">
        <v>186.28</v>
      </c>
      <c r="AI20" s="1171">
        <v>207.69</v>
      </c>
      <c r="AJ20" s="1332">
        <v>171.392</v>
      </c>
      <c r="AK20" s="1171">
        <v>202.91300000000001</v>
      </c>
      <c r="AL20" s="1171">
        <v>206.53899999999999</v>
      </c>
      <c r="AM20" s="1199">
        <v>239.84</v>
      </c>
      <c r="AN20" s="1245" t="s">
        <v>1030</v>
      </c>
      <c r="AO20" s="1245" t="s">
        <v>1030</v>
      </c>
      <c r="AS20" s="226"/>
    </row>
    <row r="21" spans="1:45" ht="15.05" customHeight="1" thickBot="1">
      <c r="A21" s="603"/>
      <c r="B21" s="798" t="s">
        <v>1005</v>
      </c>
      <c r="C21" s="151"/>
      <c r="D21" s="145"/>
      <c r="E21" s="302"/>
      <c r="F21" s="302" t="s">
        <v>29</v>
      </c>
      <c r="G21" s="372"/>
      <c r="H21" s="302"/>
      <c r="I21" s="303"/>
      <c r="J21" s="303"/>
      <c r="K21" s="303"/>
      <c r="L21" s="303"/>
      <c r="M21" s="282">
        <v>315.11</v>
      </c>
      <c r="N21" s="282">
        <v>331.286</v>
      </c>
      <c r="O21" s="282">
        <v>384.92500000000001</v>
      </c>
      <c r="P21" s="1432">
        <v>362.60899999999998</v>
      </c>
      <c r="Q21" s="766">
        <v>379.3</v>
      </c>
      <c r="R21" s="1112">
        <v>374.541</v>
      </c>
      <c r="S21" s="1172">
        <v>390.745</v>
      </c>
      <c r="T21" s="1422">
        <v>360.327</v>
      </c>
      <c r="U21" s="1172">
        <v>366.47199999999998</v>
      </c>
      <c r="V21" s="1172">
        <v>330.26900000000001</v>
      </c>
      <c r="W21" s="1172">
        <v>293.52</v>
      </c>
      <c r="X21" s="1422">
        <v>256.28399999999999</v>
      </c>
      <c r="Y21" s="1172">
        <v>235.78299999999999</v>
      </c>
      <c r="Z21" s="1172">
        <v>208.786</v>
      </c>
      <c r="AA21" s="1172">
        <v>211.017</v>
      </c>
      <c r="AB21" s="1422">
        <v>191.95</v>
      </c>
      <c r="AC21" s="1172">
        <v>201.89099999999999</v>
      </c>
      <c r="AD21" s="1172">
        <v>204.85400000000001</v>
      </c>
      <c r="AE21" s="1172">
        <v>230.535</v>
      </c>
      <c r="AF21" s="1422">
        <v>281.17399999999998</v>
      </c>
      <c r="AG21" s="1172">
        <v>357.279</v>
      </c>
      <c r="AH21" s="1172">
        <v>408.08100000000002</v>
      </c>
      <c r="AI21" s="1172">
        <v>419.64600000000002</v>
      </c>
      <c r="AJ21" s="1422">
        <v>378.12099999999998</v>
      </c>
      <c r="AK21" s="1172">
        <v>334.19600000000003</v>
      </c>
      <c r="AL21" s="1172">
        <v>372.69600000000003</v>
      </c>
      <c r="AM21" s="1618">
        <v>387.20299999999997</v>
      </c>
      <c r="AN21" s="1675" t="s">
        <v>1030</v>
      </c>
      <c r="AO21" s="1675" t="s">
        <v>1030</v>
      </c>
      <c r="AS21" s="226"/>
    </row>
    <row r="22" spans="1:45" ht="15.05" customHeight="1">
      <c r="A22" s="603"/>
      <c r="B22" s="605" t="s">
        <v>1006</v>
      </c>
      <c r="C22" s="151"/>
      <c r="D22" s="145"/>
      <c r="E22" s="145"/>
      <c r="F22" s="145"/>
      <c r="G22" s="145"/>
      <c r="H22" s="145"/>
      <c r="I22" s="301"/>
      <c r="J22" s="301"/>
      <c r="K22" s="301"/>
      <c r="L22" s="301"/>
      <c r="M22" s="301"/>
      <c r="N22" s="301"/>
      <c r="O22" s="301"/>
      <c r="P22" s="301"/>
      <c r="Q22" s="301"/>
      <c r="R22" s="1108"/>
      <c r="S22" s="1163"/>
      <c r="T22" s="1163"/>
      <c r="U22" s="1163"/>
      <c r="V22" s="1163"/>
      <c r="W22" s="1163"/>
      <c r="X22" s="1163"/>
      <c r="Y22" s="1163"/>
      <c r="Z22" s="1163"/>
      <c r="AA22" s="1163"/>
      <c r="AB22" s="1163"/>
      <c r="AC22" s="1163"/>
      <c r="AD22" s="1163"/>
      <c r="AE22" s="1163"/>
      <c r="AF22" s="1163"/>
      <c r="AG22" s="1163"/>
      <c r="AH22" s="1163"/>
      <c r="AI22" s="1163"/>
      <c r="AJ22" s="1163"/>
      <c r="AK22" s="1163"/>
      <c r="AL22" s="1163"/>
      <c r="AM22" s="1163"/>
      <c r="AN22" s="425"/>
      <c r="AO22" s="425"/>
      <c r="AS22" s="226"/>
    </row>
    <row r="23" spans="1:45" ht="15.05" customHeight="1">
      <c r="A23" s="603"/>
      <c r="B23" s="605" t="s">
        <v>1007</v>
      </c>
      <c r="C23" s="151"/>
      <c r="D23" s="134"/>
      <c r="E23" s="145"/>
      <c r="F23" s="145"/>
      <c r="G23" s="145"/>
      <c r="H23" s="145"/>
      <c r="I23" s="301"/>
      <c r="J23" s="301"/>
      <c r="K23" s="301"/>
      <c r="L23" s="301"/>
      <c r="M23" s="301"/>
      <c r="N23" s="301"/>
      <c r="O23" s="301"/>
      <c r="P23" s="301"/>
      <c r="Q23" s="301"/>
      <c r="R23" s="1108"/>
      <c r="S23" s="1163"/>
      <c r="T23" s="1163"/>
      <c r="U23" s="1163"/>
      <c r="V23" s="1163"/>
      <c r="W23" s="1163"/>
      <c r="X23" s="1163"/>
      <c r="Y23" s="1163"/>
      <c r="Z23" s="1163"/>
      <c r="AA23" s="1163"/>
      <c r="AB23" s="1163"/>
      <c r="AC23" s="1163"/>
      <c r="AD23" s="1163"/>
      <c r="AE23" s="1163"/>
      <c r="AF23" s="1163"/>
      <c r="AG23" s="1163"/>
      <c r="AH23" s="1163"/>
      <c r="AI23" s="1163"/>
      <c r="AJ23" s="1163"/>
      <c r="AK23" s="1163"/>
      <c r="AL23" s="1163"/>
      <c r="AM23" s="1163"/>
      <c r="AN23" s="425"/>
      <c r="AO23" s="425"/>
      <c r="AS23" s="226"/>
    </row>
    <row r="24" spans="1:45" ht="15.05" customHeight="1">
      <c r="A24" s="603"/>
      <c r="B24" s="605" t="s">
        <v>1008</v>
      </c>
      <c r="C24" s="151"/>
      <c r="D24" s="134"/>
      <c r="E24" s="145"/>
      <c r="F24" s="145"/>
      <c r="G24" s="145"/>
      <c r="H24" s="145"/>
      <c r="I24" s="233"/>
      <c r="J24" s="233"/>
      <c r="K24" s="233"/>
      <c r="L24" s="233"/>
      <c r="M24" s="233"/>
      <c r="N24" s="233"/>
      <c r="O24" s="233"/>
      <c r="P24" s="233"/>
      <c r="Q24" s="233"/>
      <c r="R24" s="1111"/>
      <c r="S24" s="1171"/>
      <c r="T24" s="1171"/>
      <c r="U24" s="1171"/>
      <c r="V24" s="1171"/>
      <c r="W24" s="1171"/>
      <c r="X24" s="1171"/>
      <c r="Y24" s="1171"/>
      <c r="Z24" s="1171"/>
      <c r="AA24" s="1171"/>
      <c r="AB24" s="1171"/>
      <c r="AC24" s="1171"/>
      <c r="AD24" s="1171"/>
      <c r="AE24" s="1171"/>
      <c r="AF24" s="1171"/>
      <c r="AG24" s="1171"/>
      <c r="AH24" s="1171"/>
      <c r="AI24" s="1171"/>
      <c r="AJ24" s="1171"/>
      <c r="AK24" s="1171"/>
      <c r="AL24" s="1171"/>
      <c r="AM24" s="1171"/>
      <c r="AN24" s="421"/>
      <c r="AO24" s="369" t="s">
        <v>76</v>
      </c>
      <c r="AS24" s="226"/>
    </row>
    <row r="25" spans="1:45" ht="15.05" customHeight="1" thickBot="1">
      <c r="A25" s="603"/>
      <c r="B25" s="1610" t="s">
        <v>1325</v>
      </c>
      <c r="C25" s="151"/>
      <c r="D25" s="236"/>
      <c r="E25" s="461" t="s">
        <v>875</v>
      </c>
      <c r="F25" s="461"/>
      <c r="G25" s="461"/>
      <c r="H25" s="461"/>
      <c r="I25" s="461"/>
      <c r="J25" s="461"/>
      <c r="K25" s="300"/>
      <c r="L25" s="300"/>
      <c r="M25" s="739">
        <v>217390.72</v>
      </c>
      <c r="N25" s="739">
        <v>219763.538</v>
      </c>
      <c r="O25" s="739">
        <v>222057.06200000001</v>
      </c>
      <c r="P25" s="1339">
        <v>226736.889</v>
      </c>
      <c r="Q25" s="739">
        <v>228576.5</v>
      </c>
      <c r="R25" s="1110">
        <v>233572.12599999999</v>
      </c>
      <c r="S25" s="1170">
        <v>240767.11</v>
      </c>
      <c r="T25" s="1339">
        <v>235632.9</v>
      </c>
      <c r="U25" s="1170">
        <v>241356.06699999998</v>
      </c>
      <c r="V25" s="1170">
        <v>246374.758</v>
      </c>
      <c r="W25" s="1170">
        <v>252320.228</v>
      </c>
      <c r="X25" s="1339">
        <v>257522.80300000001</v>
      </c>
      <c r="Y25" s="1170">
        <v>264231.49300000002</v>
      </c>
      <c r="Z25" s="1170">
        <v>268864.02399999998</v>
      </c>
      <c r="AA25" s="1170">
        <v>277761.05</v>
      </c>
      <c r="AB25" s="1339">
        <v>280574.37699999998</v>
      </c>
      <c r="AC25" s="1170">
        <v>283843.88799999998</v>
      </c>
      <c r="AD25" s="1170">
        <v>288569.78600000002</v>
      </c>
      <c r="AE25" s="1170">
        <v>292351.90999999997</v>
      </c>
      <c r="AF25" s="1339">
        <v>288293.85600000003</v>
      </c>
      <c r="AG25" s="1170">
        <v>285935.745</v>
      </c>
      <c r="AH25" s="1170">
        <v>287260.15999999997</v>
      </c>
      <c r="AI25" s="1170">
        <v>295287.41200000001</v>
      </c>
      <c r="AJ25" s="1339">
        <v>302172.18800000002</v>
      </c>
      <c r="AK25" s="1170">
        <v>306292.902</v>
      </c>
      <c r="AL25" s="1170">
        <v>313892.55900000001</v>
      </c>
      <c r="AM25" s="1197">
        <v>330254.821</v>
      </c>
      <c r="AN25" s="1674" t="s">
        <v>1030</v>
      </c>
      <c r="AO25" s="1674" t="s">
        <v>1030</v>
      </c>
      <c r="AS25" s="226"/>
    </row>
    <row r="26" spans="1:45" ht="15.05" customHeight="1" thickTop="1">
      <c r="A26" s="603"/>
      <c r="B26" s="1610" t="s">
        <v>1621</v>
      </c>
      <c r="C26" s="151"/>
      <c r="D26" s="145"/>
      <c r="E26" s="402"/>
      <c r="F26" s="402" t="s">
        <v>28</v>
      </c>
      <c r="G26" s="402"/>
      <c r="H26" s="402"/>
      <c r="I26" s="279">
        <v>85601.9</v>
      </c>
      <c r="J26" s="279">
        <v>85741.069000000003</v>
      </c>
      <c r="K26" s="279">
        <v>87856</v>
      </c>
      <c r="L26" s="279">
        <v>89027.025999999998</v>
      </c>
      <c r="M26" s="279">
        <v>91260.55</v>
      </c>
      <c r="N26" s="279">
        <v>92219.572</v>
      </c>
      <c r="O26" s="279">
        <v>92434.778999999995</v>
      </c>
      <c r="P26" s="1332">
        <v>92809.974999999991</v>
      </c>
      <c r="Q26" s="740">
        <v>94395.9</v>
      </c>
      <c r="R26" s="1111">
        <v>96549.744000000006</v>
      </c>
      <c r="S26" s="1171">
        <v>99282.066999999995</v>
      </c>
      <c r="T26" s="1332">
        <v>97085.065000000002</v>
      </c>
      <c r="U26" s="1171">
        <v>100700.69399999999</v>
      </c>
      <c r="V26" s="1171">
        <v>104926.861</v>
      </c>
      <c r="W26" s="1171">
        <v>105852.56200000001</v>
      </c>
      <c r="X26" s="1332">
        <v>107824.177</v>
      </c>
      <c r="Y26" s="1171">
        <v>112031.6</v>
      </c>
      <c r="Z26" s="1171">
        <v>115348.38400000001</v>
      </c>
      <c r="AA26" s="1171">
        <v>119415.939</v>
      </c>
      <c r="AB26" s="1332">
        <v>119198.24099999999</v>
      </c>
      <c r="AC26" s="1171">
        <v>122493.709</v>
      </c>
      <c r="AD26" s="1171">
        <v>126188.13099999999</v>
      </c>
      <c r="AE26" s="1171">
        <v>129755.11599999999</v>
      </c>
      <c r="AF26" s="1332">
        <v>129267.76</v>
      </c>
      <c r="AG26" s="1171">
        <v>130369.281</v>
      </c>
      <c r="AH26" s="1171">
        <v>132460.606</v>
      </c>
      <c r="AI26" s="1171">
        <v>139080.47700000001</v>
      </c>
      <c r="AJ26" s="1332">
        <v>142545.74400000001</v>
      </c>
      <c r="AK26" s="1171">
        <v>146682.43400000001</v>
      </c>
      <c r="AL26" s="1171">
        <v>152220.12100000001</v>
      </c>
      <c r="AM26" s="1199">
        <v>159550.51500000001</v>
      </c>
      <c r="AN26" s="1245" t="s">
        <v>1030</v>
      </c>
      <c r="AO26" s="1245" t="s">
        <v>1030</v>
      </c>
      <c r="AS26" s="226"/>
    </row>
    <row r="27" spans="1:45" ht="15.05" customHeight="1">
      <c r="A27" s="161"/>
      <c r="B27" s="605" t="s">
        <v>1151</v>
      </c>
      <c r="C27" s="151"/>
      <c r="D27" s="145"/>
      <c r="E27" s="402"/>
      <c r="F27" s="402"/>
      <c r="G27" s="402" t="s">
        <v>858</v>
      </c>
      <c r="H27" s="402"/>
      <c r="I27" s="279">
        <v>17557</v>
      </c>
      <c r="J27" s="279">
        <v>16620.28</v>
      </c>
      <c r="K27" s="279">
        <v>17290.400000000001</v>
      </c>
      <c r="L27" s="279">
        <v>16662.649000000001</v>
      </c>
      <c r="M27" s="279">
        <v>17110.97</v>
      </c>
      <c r="N27" s="279">
        <v>17385.566999999999</v>
      </c>
      <c r="O27" s="279">
        <v>16426.306</v>
      </c>
      <c r="P27" s="1332">
        <v>16230.848</v>
      </c>
      <c r="Q27" s="740">
        <v>16050</v>
      </c>
      <c r="R27" s="1111">
        <v>15702.652</v>
      </c>
      <c r="S27" s="1171">
        <v>15933.644</v>
      </c>
      <c r="T27" s="1332">
        <v>14991.761</v>
      </c>
      <c r="U27" s="1171">
        <v>16626.343000000001</v>
      </c>
      <c r="V27" s="1171">
        <v>17233.561000000002</v>
      </c>
      <c r="W27" s="1171">
        <v>17137.648000000001</v>
      </c>
      <c r="X27" s="1332">
        <v>16721.753000000001</v>
      </c>
      <c r="Y27" s="1171">
        <v>16746.920999999998</v>
      </c>
      <c r="Z27" s="1171">
        <v>16597</v>
      </c>
      <c r="AA27" s="1171">
        <v>16646.858</v>
      </c>
      <c r="AB27" s="1332">
        <v>15573</v>
      </c>
      <c r="AC27" s="1171">
        <v>16355.511</v>
      </c>
      <c r="AD27" s="1171">
        <v>17391.237000000001</v>
      </c>
      <c r="AE27" s="1171">
        <v>18758.544000000002</v>
      </c>
      <c r="AF27" s="1332">
        <v>18272.751</v>
      </c>
      <c r="AG27" s="1171">
        <v>19389.245999999999</v>
      </c>
      <c r="AH27" s="1171">
        <v>20451.404999999999</v>
      </c>
      <c r="AI27" s="1171">
        <v>23321.760999999999</v>
      </c>
      <c r="AJ27" s="1332">
        <v>24997.848999999998</v>
      </c>
      <c r="AK27" s="1171">
        <v>27597.167000000001</v>
      </c>
      <c r="AL27" s="1171">
        <v>30142.413</v>
      </c>
      <c r="AM27" s="1199">
        <v>31948.142</v>
      </c>
      <c r="AN27" s="1245" t="s">
        <v>1030</v>
      </c>
      <c r="AO27" s="1245" t="s">
        <v>1030</v>
      </c>
      <c r="AS27" s="226"/>
    </row>
    <row r="28" spans="1:45" ht="15.05" customHeight="1">
      <c r="A28" s="161"/>
      <c r="B28" s="605" t="s">
        <v>1009</v>
      </c>
      <c r="C28" s="151"/>
      <c r="D28" s="145"/>
      <c r="E28" s="402"/>
      <c r="F28" s="402"/>
      <c r="G28" s="402" t="s">
        <v>872</v>
      </c>
      <c r="H28" s="402"/>
      <c r="I28" s="279">
        <v>68044.899999999994</v>
      </c>
      <c r="J28" s="279">
        <v>69120.789000000004</v>
      </c>
      <c r="K28" s="279">
        <v>70565.600000000006</v>
      </c>
      <c r="L28" s="279">
        <v>72364.376999999993</v>
      </c>
      <c r="M28" s="279">
        <v>74149.58</v>
      </c>
      <c r="N28" s="279">
        <v>74834.005000000005</v>
      </c>
      <c r="O28" s="279">
        <v>76008.472999999998</v>
      </c>
      <c r="P28" s="1332">
        <v>76579.126999999993</v>
      </c>
      <c r="Q28" s="740">
        <v>78345.899999999994</v>
      </c>
      <c r="R28" s="1111">
        <v>80847.092000000004</v>
      </c>
      <c r="S28" s="1171">
        <v>83348.422999999995</v>
      </c>
      <c r="T28" s="1332">
        <v>82093.304000000004</v>
      </c>
      <c r="U28" s="1171">
        <v>84074.350999999995</v>
      </c>
      <c r="V28" s="1171">
        <v>87693.3</v>
      </c>
      <c r="W28" s="1171">
        <v>88714.914000000004</v>
      </c>
      <c r="X28" s="1332">
        <v>91102.423999999999</v>
      </c>
      <c r="Y28" s="1171">
        <v>95284.679000000004</v>
      </c>
      <c r="Z28" s="1171">
        <v>98750.823000000004</v>
      </c>
      <c r="AA28" s="1171">
        <v>102769.08100000001</v>
      </c>
      <c r="AB28" s="1332">
        <v>103624.68</v>
      </c>
      <c r="AC28" s="1171">
        <v>106138.198</v>
      </c>
      <c r="AD28" s="1171">
        <v>108796.894</v>
      </c>
      <c r="AE28" s="1171">
        <v>110996.572</v>
      </c>
      <c r="AF28" s="1332">
        <v>110995.00900000001</v>
      </c>
      <c r="AG28" s="1171">
        <v>110980.035</v>
      </c>
      <c r="AH28" s="1171">
        <v>112009.201</v>
      </c>
      <c r="AI28" s="1171">
        <v>115758.716</v>
      </c>
      <c r="AJ28" s="1332">
        <v>117547.895</v>
      </c>
      <c r="AK28" s="1171">
        <v>119085.26700000001</v>
      </c>
      <c r="AL28" s="1171">
        <v>122077.708</v>
      </c>
      <c r="AM28" s="1199">
        <v>127602.37300000001</v>
      </c>
      <c r="AN28" s="1245" t="s">
        <v>1030</v>
      </c>
      <c r="AO28" s="1245" t="s">
        <v>1030</v>
      </c>
      <c r="AS28" s="226"/>
    </row>
    <row r="29" spans="1:45" ht="15.05" customHeight="1">
      <c r="A29" s="161"/>
      <c r="B29" s="133"/>
      <c r="C29" s="151"/>
      <c r="D29" s="145"/>
      <c r="E29" s="402"/>
      <c r="F29" s="402"/>
      <c r="G29" s="402"/>
      <c r="H29" s="402" t="s">
        <v>860</v>
      </c>
      <c r="I29" s="279"/>
      <c r="J29" s="279"/>
      <c r="K29" s="279"/>
      <c r="L29" s="279"/>
      <c r="M29" s="279">
        <v>38644.468999999997</v>
      </c>
      <c r="N29" s="279">
        <v>39571.307999999997</v>
      </c>
      <c r="O29" s="279">
        <v>40304.540999999997</v>
      </c>
      <c r="P29" s="1332">
        <v>41255.26</v>
      </c>
      <c r="Q29" s="740">
        <v>42108.974999999999</v>
      </c>
      <c r="R29" s="1111">
        <v>42976.783000000003</v>
      </c>
      <c r="S29" s="1171">
        <v>44122.631999999998</v>
      </c>
      <c r="T29" s="1332">
        <v>43714.682999999997</v>
      </c>
      <c r="U29" s="1171">
        <v>44423.178</v>
      </c>
      <c r="V29" s="1171">
        <v>45954.464999999997</v>
      </c>
      <c r="W29" s="1171">
        <v>46281.718000000001</v>
      </c>
      <c r="X29" s="1332">
        <v>47689.356</v>
      </c>
      <c r="Y29" s="1171">
        <v>49475.27</v>
      </c>
      <c r="Z29" s="1171">
        <v>50658.034</v>
      </c>
      <c r="AA29" s="1171">
        <v>52193.875999999997</v>
      </c>
      <c r="AB29" s="1332">
        <v>52301.779000000002</v>
      </c>
      <c r="AC29" s="1171">
        <v>52683.745000000003</v>
      </c>
      <c r="AD29" s="1171">
        <v>52997.599000000002</v>
      </c>
      <c r="AE29" s="1171">
        <v>53161.366999999998</v>
      </c>
      <c r="AF29" s="1332">
        <v>52856.654000000002</v>
      </c>
      <c r="AG29" s="1171">
        <v>52049.290999999997</v>
      </c>
      <c r="AH29" s="1171">
        <v>51610.375</v>
      </c>
      <c r="AI29" s="1171">
        <v>51750.233999999997</v>
      </c>
      <c r="AJ29" s="1332">
        <v>51581.184000000001</v>
      </c>
      <c r="AK29" s="1171">
        <v>51104.749000000003</v>
      </c>
      <c r="AL29" s="1171">
        <v>50611.108</v>
      </c>
      <c r="AM29" s="1199">
        <v>51244.654999999999</v>
      </c>
      <c r="AN29" s="1245" t="s">
        <v>1030</v>
      </c>
      <c r="AO29" s="1245" t="s">
        <v>1030</v>
      </c>
      <c r="AS29" s="226"/>
    </row>
    <row r="30" spans="1:45" ht="15.05" customHeight="1" thickBot="1">
      <c r="A30" s="139"/>
      <c r="B30" s="133"/>
      <c r="C30" s="151"/>
      <c r="D30" s="145"/>
      <c r="E30" s="302"/>
      <c r="F30" s="302" t="s">
        <v>29</v>
      </c>
      <c r="G30" s="372"/>
      <c r="H30" s="302"/>
      <c r="I30" s="282">
        <v>103402.1</v>
      </c>
      <c r="J30" s="282">
        <v>104205.139</v>
      </c>
      <c r="K30" s="282">
        <v>104408</v>
      </c>
      <c r="L30" s="282">
        <v>106573.60400000001</v>
      </c>
      <c r="M30" s="282">
        <v>107420.36</v>
      </c>
      <c r="N30" s="282">
        <v>108060.382</v>
      </c>
      <c r="O30" s="282">
        <v>109470.133</v>
      </c>
      <c r="P30" s="1432">
        <v>113473.52499999999</v>
      </c>
      <c r="Q30" s="766">
        <v>114471.4</v>
      </c>
      <c r="R30" s="1112">
        <v>116523.89599999999</v>
      </c>
      <c r="S30" s="1172">
        <v>120042.196</v>
      </c>
      <c r="T30" s="1422">
        <v>119761.427</v>
      </c>
      <c r="U30" s="1172">
        <v>119540.03600000001</v>
      </c>
      <c r="V30" s="1172">
        <v>122040.048</v>
      </c>
      <c r="W30" s="1172">
        <v>125716.864</v>
      </c>
      <c r="X30" s="1422">
        <v>130398.02899999999</v>
      </c>
      <c r="Y30" s="1172">
        <v>132851.671</v>
      </c>
      <c r="Z30" s="1172">
        <v>133180.53</v>
      </c>
      <c r="AA30" s="1172">
        <v>135677.93100000001</v>
      </c>
      <c r="AB30" s="1422">
        <v>138799.74600000001</v>
      </c>
      <c r="AC30" s="1172">
        <v>137603.58499999999</v>
      </c>
      <c r="AD30" s="1172">
        <v>136580.97099999999</v>
      </c>
      <c r="AE30" s="1172">
        <v>134699.20300000001</v>
      </c>
      <c r="AF30" s="1422">
        <v>133855.53400000001</v>
      </c>
      <c r="AG30" s="1172">
        <v>130858.133</v>
      </c>
      <c r="AH30" s="1172">
        <v>131470.38</v>
      </c>
      <c r="AI30" s="1172">
        <v>132979.008</v>
      </c>
      <c r="AJ30" s="1422">
        <v>136368.579</v>
      </c>
      <c r="AK30" s="1172">
        <v>136043.073</v>
      </c>
      <c r="AL30" s="1172">
        <v>136828.47500000001</v>
      </c>
      <c r="AM30" s="1618">
        <v>145266.55300000001</v>
      </c>
      <c r="AN30" s="1675" t="s">
        <v>1030</v>
      </c>
      <c r="AO30" s="1675" t="s">
        <v>1030</v>
      </c>
      <c r="AS30" s="226"/>
    </row>
    <row r="31" spans="1:45" ht="15.05" customHeight="1">
      <c r="A31" s="4"/>
      <c r="B31" s="133"/>
      <c r="C31" s="151"/>
      <c r="D31" s="145"/>
      <c r="E31" s="467" t="s">
        <v>1061</v>
      </c>
      <c r="F31" s="153"/>
      <c r="G31" s="153"/>
      <c r="H31" s="153"/>
      <c r="I31" s="233"/>
      <c r="J31" s="233"/>
      <c r="K31" s="233"/>
      <c r="L31" s="233"/>
      <c r="M31" s="233"/>
      <c r="N31" s="233"/>
      <c r="O31" s="233"/>
      <c r="P31" s="233"/>
      <c r="Q31" s="233"/>
      <c r="R31" s="740"/>
      <c r="S31" s="1111"/>
      <c r="T31" s="1171"/>
      <c r="U31" s="1171"/>
      <c r="V31" s="1171"/>
      <c r="W31" s="1171"/>
      <c r="X31" s="1171"/>
      <c r="Y31" s="1171"/>
      <c r="Z31" s="1171"/>
      <c r="AA31" s="1171"/>
      <c r="AB31" s="1171"/>
      <c r="AC31" s="1171"/>
      <c r="AD31" s="1171"/>
      <c r="AE31" s="1171"/>
      <c r="AF31" s="1171"/>
      <c r="AG31" s="1171"/>
      <c r="AH31" s="1171"/>
      <c r="AI31" s="1171"/>
      <c r="AJ31" s="1171"/>
      <c r="AK31" s="1171"/>
      <c r="AL31" s="1171"/>
      <c r="AM31" s="1171"/>
      <c r="AN31" s="307"/>
      <c r="AO31" s="307"/>
      <c r="AS31" s="226"/>
    </row>
    <row r="32" spans="1:45" ht="15.05" customHeight="1">
      <c r="A32" s="131"/>
      <c r="B32" s="133"/>
      <c r="C32" s="151"/>
      <c r="E32" s="467" t="s">
        <v>876</v>
      </c>
      <c r="F32" s="402"/>
      <c r="G32" s="402"/>
      <c r="H32" s="402"/>
      <c r="I32" s="402"/>
      <c r="J32" s="402"/>
      <c r="K32" s="233"/>
      <c r="L32" s="233"/>
      <c r="M32" s="233"/>
      <c r="N32" s="233"/>
      <c r="O32" s="233"/>
      <c r="P32" s="233"/>
      <c r="Q32" s="233"/>
      <c r="R32" s="740"/>
      <c r="S32" s="1111"/>
      <c r="T32" s="1171"/>
      <c r="U32" s="1171"/>
      <c r="V32" s="1171"/>
      <c r="W32" s="1171"/>
      <c r="X32" s="1171"/>
      <c r="Y32" s="1171"/>
      <c r="Z32" s="1171"/>
      <c r="AA32" s="1171"/>
      <c r="AB32" s="1171"/>
      <c r="AC32" s="1171"/>
      <c r="AD32" s="1171"/>
      <c r="AE32" s="1171"/>
      <c r="AF32" s="1171"/>
      <c r="AG32" s="1171"/>
      <c r="AH32" s="1171"/>
      <c r="AI32" s="1171"/>
      <c r="AJ32" s="1171"/>
      <c r="AK32" s="1171"/>
      <c r="AL32" s="1171"/>
      <c r="AM32" s="1171"/>
      <c r="AN32" s="307"/>
      <c r="AO32" s="307"/>
    </row>
    <row r="33" spans="1:51" ht="15.05" customHeight="1">
      <c r="A33" s="4"/>
      <c r="B33" s="133"/>
      <c r="C33" s="306"/>
      <c r="D33" s="153"/>
      <c r="E33" s="428"/>
      <c r="F33" s="402"/>
      <c r="G33" s="402"/>
      <c r="H33" s="402"/>
      <c r="I33" s="402"/>
      <c r="J33" s="402"/>
      <c r="K33" s="233"/>
      <c r="L33" s="233"/>
      <c r="M33" s="233"/>
      <c r="N33" s="233"/>
      <c r="O33" s="233"/>
      <c r="P33" s="233"/>
      <c r="Q33" s="233"/>
      <c r="R33" s="740"/>
      <c r="S33" s="1111"/>
      <c r="T33" s="1171"/>
      <c r="U33" s="1171"/>
      <c r="V33" s="1171"/>
      <c r="W33" s="1171"/>
      <c r="X33" s="1171"/>
      <c r="Y33" s="1171"/>
      <c r="Z33" s="1171"/>
      <c r="AA33" s="1171"/>
      <c r="AB33" s="1171"/>
      <c r="AC33" s="1171"/>
      <c r="AD33" s="1171"/>
      <c r="AE33" s="1171"/>
      <c r="AF33" s="1171"/>
      <c r="AG33" s="1171"/>
      <c r="AH33" s="1171"/>
      <c r="AI33" s="1171"/>
      <c r="AJ33" s="1171"/>
      <c r="AK33" s="1171"/>
      <c r="AL33" s="1171"/>
      <c r="AM33" s="1171"/>
      <c r="AN33" s="307"/>
      <c r="AO33" s="307"/>
    </row>
    <row r="34" spans="1:51" s="1151" customFormat="1" ht="15.05" customHeight="1">
      <c r="A34" s="4"/>
      <c r="B34" s="133"/>
      <c r="C34" s="306"/>
      <c r="D34" s="1166"/>
      <c r="E34" s="467"/>
      <c r="F34" s="432"/>
      <c r="G34" s="432"/>
      <c r="H34" s="432"/>
      <c r="I34" s="432"/>
      <c r="J34" s="432"/>
      <c r="K34" s="1171"/>
      <c r="L34" s="1171"/>
      <c r="M34" s="1171"/>
      <c r="N34" s="1171"/>
      <c r="O34" s="1171"/>
      <c r="P34" s="1171"/>
      <c r="Q34" s="1171"/>
      <c r="R34" s="1171"/>
      <c r="S34" s="1171"/>
      <c r="T34" s="1171"/>
      <c r="U34" s="1171"/>
      <c r="V34" s="1171"/>
      <c r="W34" s="1171"/>
      <c r="X34" s="1171"/>
      <c r="Y34" s="1171"/>
      <c r="Z34" s="1171"/>
      <c r="AA34" s="1171"/>
      <c r="AB34" s="1171"/>
      <c r="AC34" s="1171"/>
      <c r="AD34" s="1171"/>
      <c r="AE34" s="1171"/>
      <c r="AF34" s="1171"/>
      <c r="AG34" s="1171"/>
      <c r="AH34" s="1171"/>
      <c r="AI34" s="1171"/>
      <c r="AJ34" s="1171"/>
      <c r="AK34" s="1171"/>
      <c r="AL34" s="1171"/>
      <c r="AM34" s="1171"/>
      <c r="AN34" s="421"/>
      <c r="AO34" s="421"/>
    </row>
    <row r="35" spans="1:51" ht="15.05" customHeight="1">
      <c r="A35" s="4"/>
      <c r="B35" s="133"/>
      <c r="C35" s="308"/>
      <c r="E35" s="145"/>
      <c r="F35" s="298"/>
      <c r="G35" s="298"/>
      <c r="H35" s="298"/>
      <c r="I35" s="233"/>
      <c r="J35" s="233"/>
      <c r="K35" s="233"/>
      <c r="L35" s="233"/>
      <c r="M35" s="233"/>
      <c r="N35" s="233"/>
      <c r="O35" s="233"/>
      <c r="P35" s="233"/>
      <c r="Q35" s="233"/>
      <c r="R35" s="740"/>
      <c r="S35" s="1111"/>
      <c r="T35" s="1171"/>
      <c r="U35" s="1171"/>
      <c r="V35" s="1171"/>
      <c r="W35" s="1171"/>
      <c r="X35" s="1171"/>
      <c r="Y35" s="1171"/>
      <c r="Z35" s="1171"/>
      <c r="AA35" s="1171"/>
      <c r="AB35" s="1171"/>
      <c r="AC35" s="1171"/>
      <c r="AD35" s="1171"/>
      <c r="AE35" s="1171"/>
      <c r="AF35" s="1171"/>
      <c r="AG35" s="1171"/>
      <c r="AH35" s="1171"/>
      <c r="AI35" s="1171"/>
      <c r="AJ35" s="1171"/>
      <c r="AK35" s="1171"/>
      <c r="AL35" s="1171"/>
      <c r="AM35" s="1171"/>
      <c r="AN35" s="307"/>
      <c r="AO35" s="459">
        <v>24</v>
      </c>
    </row>
    <row r="36" spans="1:51" s="528" customFormat="1" ht="5.05" customHeight="1">
      <c r="A36" s="532"/>
      <c r="B36" s="527"/>
      <c r="C36" s="535"/>
      <c r="D36" s="533"/>
      <c r="H36" s="549"/>
      <c r="I36" s="534"/>
      <c r="J36" s="534"/>
      <c r="K36" s="534"/>
      <c r="L36" s="534"/>
      <c r="M36" s="534"/>
      <c r="N36" s="534"/>
      <c r="O36" s="534"/>
      <c r="P36" s="534"/>
      <c r="Q36" s="534"/>
      <c r="R36" s="534"/>
      <c r="S36" s="1119"/>
      <c r="T36" s="1186"/>
      <c r="U36" s="1186"/>
      <c r="V36" s="1186"/>
      <c r="W36" s="1186"/>
      <c r="X36" s="1186"/>
      <c r="Y36" s="1186"/>
      <c r="Z36" s="1186"/>
      <c r="AA36" s="1186"/>
      <c r="AB36" s="1186"/>
      <c r="AC36" s="1186"/>
      <c r="AD36" s="1186"/>
      <c r="AE36" s="1186"/>
      <c r="AF36" s="1186"/>
      <c r="AG36" s="1186"/>
      <c r="AH36" s="1186"/>
      <c r="AI36" s="1186"/>
      <c r="AJ36" s="1186"/>
      <c r="AK36" s="1186"/>
      <c r="AL36" s="1186"/>
      <c r="AM36" s="1186"/>
      <c r="AN36" s="534"/>
      <c r="AO36" s="534"/>
    </row>
    <row r="37" spans="1:51" s="563" customFormat="1" ht="20.05" customHeight="1">
      <c r="A37" s="561"/>
      <c r="B37" s="562"/>
      <c r="C37" s="576"/>
      <c r="D37" s="564"/>
      <c r="H37" s="577"/>
      <c r="I37" s="530" t="s">
        <v>703</v>
      </c>
      <c r="J37" s="530" t="s">
        <v>707</v>
      </c>
      <c r="K37" s="530" t="s">
        <v>720</v>
      </c>
      <c r="L37" s="530" t="s">
        <v>736</v>
      </c>
      <c r="M37" s="530" t="s">
        <v>740</v>
      </c>
      <c r="N37" s="530" t="s">
        <v>761</v>
      </c>
      <c r="O37" s="530" t="s">
        <v>767</v>
      </c>
      <c r="P37" s="530" t="s">
        <v>1018</v>
      </c>
      <c r="Q37" s="530" t="s">
        <v>975</v>
      </c>
      <c r="R37" s="530" t="s">
        <v>1090</v>
      </c>
      <c r="S37" s="1118" t="s">
        <v>1169</v>
      </c>
      <c r="T37" s="1185" t="s">
        <v>1231</v>
      </c>
      <c r="U37" s="1185" t="s">
        <v>1557</v>
      </c>
      <c r="V37" s="1185" t="s">
        <v>1558</v>
      </c>
      <c r="W37" s="1185" t="s">
        <v>1559</v>
      </c>
      <c r="X37" s="1185" t="s">
        <v>1287</v>
      </c>
      <c r="Y37" s="1185" t="s">
        <v>1328</v>
      </c>
      <c r="Z37" s="1185" t="s">
        <v>1397</v>
      </c>
      <c r="AA37" s="1185" t="s">
        <v>1394</v>
      </c>
      <c r="AB37" s="1185" t="s">
        <v>1407</v>
      </c>
      <c r="AC37" s="1185" t="s">
        <v>1415</v>
      </c>
      <c r="AD37" s="1185" t="s">
        <v>1421</v>
      </c>
      <c r="AE37" s="1185" t="s">
        <v>1560</v>
      </c>
      <c r="AF37" s="1185" t="s">
        <v>1501</v>
      </c>
      <c r="AG37" s="1185" t="s">
        <v>1488</v>
      </c>
      <c r="AH37" s="1185" t="s">
        <v>1489</v>
      </c>
      <c r="AI37" s="1185" t="s">
        <v>1494</v>
      </c>
      <c r="AJ37" s="1185" t="s">
        <v>1561</v>
      </c>
      <c r="AK37" s="1185" t="s">
        <v>1529</v>
      </c>
      <c r="AL37" s="1185" t="s">
        <v>1562</v>
      </c>
      <c r="AM37" s="1185" t="s">
        <v>1563</v>
      </c>
      <c r="AN37" s="1185"/>
      <c r="AO37" s="794"/>
    </row>
    <row r="38" spans="1:51" s="118" customFormat="1" ht="7.45" customHeight="1">
      <c r="A38" s="4"/>
      <c r="B38" s="283"/>
      <c r="C38" s="165"/>
      <c r="H38" s="124"/>
      <c r="I38" s="124"/>
      <c r="J38" s="124"/>
      <c r="K38" s="124"/>
      <c r="L38" s="124"/>
      <c r="M38" s="124"/>
      <c r="N38" s="124"/>
      <c r="O38" s="124"/>
      <c r="P38" s="124"/>
      <c r="Q38" s="124"/>
      <c r="R38" s="124"/>
      <c r="S38" s="1106"/>
      <c r="T38" s="1106"/>
      <c r="U38" s="1106"/>
      <c r="V38" s="1106"/>
      <c r="W38" s="1106"/>
      <c r="X38" s="1106"/>
      <c r="Y38" s="1106"/>
      <c r="Z38" s="1106"/>
      <c r="AA38" s="1106"/>
      <c r="AB38" s="1106"/>
      <c r="AC38" s="1106"/>
      <c r="AD38" s="1106"/>
      <c r="AE38" s="1106"/>
      <c r="AF38" s="1106"/>
      <c r="AG38" s="1106"/>
      <c r="AH38" s="1106"/>
      <c r="AI38" s="1106"/>
      <c r="AJ38" s="1106"/>
      <c r="AK38" s="1106"/>
      <c r="AL38" s="1106"/>
      <c r="AM38" s="1106"/>
      <c r="AN38" s="124"/>
      <c r="AO38" s="125"/>
      <c r="AP38" s="116"/>
      <c r="AQ38" s="116"/>
      <c r="AR38" s="116"/>
      <c r="AS38" s="116"/>
      <c r="AT38" s="116"/>
      <c r="AU38" s="116"/>
      <c r="AV38" s="116"/>
    </row>
    <row r="39" spans="1:51" s="118" customFormat="1" ht="13" customHeight="1">
      <c r="A39" s="159" t="s">
        <v>55</v>
      </c>
      <c r="B39" s="160"/>
      <c r="C39" s="182"/>
      <c r="D39" s="553" t="s">
        <v>964</v>
      </c>
      <c r="E39" s="7"/>
      <c r="F39" s="430"/>
      <c r="G39" s="430"/>
      <c r="H39" s="430"/>
      <c r="I39" s="430"/>
      <c r="J39" s="430"/>
      <c r="K39" s="153"/>
      <c r="L39" s="153"/>
      <c r="M39" s="153"/>
      <c r="N39" s="153"/>
      <c r="O39" s="153"/>
      <c r="P39" s="153"/>
      <c r="Q39" s="153"/>
      <c r="R39" s="315"/>
      <c r="S39" s="1109"/>
      <c r="T39" s="1166"/>
      <c r="U39" s="1166"/>
      <c r="V39" s="1166"/>
      <c r="W39" s="1166"/>
      <c r="X39" s="1166"/>
      <c r="Y39" s="1166"/>
      <c r="Z39" s="1166"/>
      <c r="AA39" s="1166"/>
      <c r="AB39" s="1166"/>
      <c r="AC39" s="1166"/>
      <c r="AD39" s="1166"/>
      <c r="AE39" s="1166"/>
      <c r="AF39" s="1166"/>
      <c r="AG39" s="1166"/>
      <c r="AH39" s="1166"/>
      <c r="AI39" s="1166"/>
      <c r="AJ39" s="1166"/>
      <c r="AK39" s="1166"/>
      <c r="AL39" s="1166"/>
      <c r="AM39" s="1166"/>
      <c r="AN39" s="153"/>
      <c r="AO39" s="550"/>
      <c r="AP39" s="116"/>
      <c r="AQ39" s="116"/>
      <c r="AR39" s="116"/>
      <c r="AS39" s="116"/>
      <c r="AT39" s="116"/>
      <c r="AU39" s="116"/>
      <c r="AV39" s="116"/>
    </row>
    <row r="40" spans="1:51" ht="13" customHeight="1" thickBot="1">
      <c r="A40" s="161"/>
      <c r="B40" s="162"/>
      <c r="C40" s="270"/>
      <c r="D40" s="430"/>
      <c r="E40" s="596" t="s">
        <v>965</v>
      </c>
      <c r="F40" s="461"/>
      <c r="G40" s="461"/>
      <c r="H40" s="461"/>
      <c r="I40" s="461"/>
      <c r="J40" s="461"/>
      <c r="K40" s="300"/>
      <c r="L40" s="300"/>
      <c r="M40" s="300"/>
      <c r="N40" s="300"/>
      <c r="O40" s="300"/>
      <c r="P40" s="300"/>
      <c r="Q40" s="889"/>
      <c r="R40" s="1120"/>
      <c r="S40" s="1120"/>
      <c r="T40" s="1120"/>
      <c r="U40" s="1120"/>
      <c r="V40" s="1120"/>
      <c r="W40" s="1120"/>
      <c r="X40" s="1120"/>
      <c r="Y40" s="1120"/>
      <c r="Z40" s="1120"/>
      <c r="AA40" s="1120"/>
      <c r="AB40" s="1120"/>
      <c r="AC40" s="1120"/>
      <c r="AD40" s="1120"/>
      <c r="AE40" s="1120"/>
      <c r="AF40" s="1120"/>
      <c r="AG40" s="1120"/>
      <c r="AH40" s="1120"/>
      <c r="AI40" s="1120"/>
      <c r="AJ40" s="1120"/>
      <c r="AK40" s="1120"/>
      <c r="AL40" s="1120"/>
      <c r="AM40" s="1120" t="s">
        <v>1057</v>
      </c>
      <c r="AN40" s="425"/>
      <c r="AO40" s="425"/>
      <c r="AY40" s="226"/>
    </row>
    <row r="41" spans="1:51" ht="13" customHeight="1" thickTop="1">
      <c r="A41" s="602" t="s">
        <v>992</v>
      </c>
      <c r="B41" s="604"/>
      <c r="C41" s="151"/>
      <c r="D41" s="430"/>
      <c r="E41" s="430"/>
      <c r="F41" s="467" t="s">
        <v>877</v>
      </c>
      <c r="G41" s="432"/>
      <c r="H41" s="432"/>
      <c r="I41" s="430"/>
      <c r="J41" s="430"/>
      <c r="K41" s="301"/>
      <c r="L41" s="301"/>
      <c r="M41" s="147">
        <v>6.0955297086195048E-3</v>
      </c>
      <c r="N41" s="147">
        <v>2.925854563619496E-3</v>
      </c>
      <c r="O41" s="147">
        <v>8.5106699825765811E-3</v>
      </c>
      <c r="P41" s="1431">
        <v>2.781708648364533E-3</v>
      </c>
      <c r="Q41" s="760">
        <v>7.0544164945921259E-3</v>
      </c>
      <c r="R41" s="1108">
        <v>3.8863996502923339E-3</v>
      </c>
      <c r="S41" s="1163">
        <v>3.3591136274363732E-3</v>
      </c>
      <c r="T41" s="1431">
        <v>3.1325616375645804E-3</v>
      </c>
      <c r="U41" s="1163">
        <v>5.7115996342515683E-3</v>
      </c>
      <c r="V41" s="1163">
        <v>1.4112210808954386E-3</v>
      </c>
      <c r="W41" s="1163">
        <v>1.1707036116519441E-3</v>
      </c>
      <c r="X41" s="1431">
        <v>1.7000179274617804E-3</v>
      </c>
      <c r="Y41" s="1163">
        <v>3.045154780352445E-3</v>
      </c>
      <c r="Z41" s="1163">
        <v>2.7095260929095918E-3</v>
      </c>
      <c r="AA41" s="1163">
        <v>2.07108390310555E-3</v>
      </c>
      <c r="AB41" s="1431">
        <v>1.7328119192331652E-3</v>
      </c>
      <c r="AC41" s="1163">
        <v>1.1751810200360459E-3</v>
      </c>
      <c r="AD41" s="1163">
        <v>1.9109439456442612E-2</v>
      </c>
      <c r="AE41" s="1163">
        <v>1.7455532238854155E-2</v>
      </c>
      <c r="AF41" s="1431">
        <v>2.1835356290640772E-2</v>
      </c>
      <c r="AG41" s="1163">
        <v>2.2141385646146136E-2</v>
      </c>
      <c r="AH41" s="1163">
        <v>5.2345480169116165E-3</v>
      </c>
      <c r="AI41" s="1163">
        <v>1.2977887820526226E-2</v>
      </c>
      <c r="AJ41" s="1431">
        <v>1.064599443000949E-2</v>
      </c>
      <c r="AK41" s="1163">
        <v>6.5473055319541576E-3</v>
      </c>
      <c r="AL41" s="1163">
        <v>1.4571719164621043E-2</v>
      </c>
      <c r="AM41" s="1616">
        <v>1.3844623383448768E-2</v>
      </c>
      <c r="AN41" s="425"/>
      <c r="AO41" s="425"/>
      <c r="AY41" s="226"/>
    </row>
    <row r="42" spans="1:51" ht="13" customHeight="1">
      <c r="A42" s="163"/>
      <c r="B42" s="605" t="s">
        <v>993</v>
      </c>
      <c r="C42" s="151"/>
      <c r="D42" s="430"/>
      <c r="E42" s="430"/>
      <c r="F42" s="467" t="s">
        <v>1266</v>
      </c>
      <c r="G42" s="432"/>
      <c r="H42" s="432"/>
      <c r="I42" s="430"/>
      <c r="J42" s="430"/>
      <c r="K42" s="301"/>
      <c r="L42" s="301"/>
      <c r="M42" s="147">
        <v>4.5342737753015436E-3</v>
      </c>
      <c r="N42" s="147">
        <v>1.1544920235096558E-3</v>
      </c>
      <c r="O42" s="147">
        <v>1.061900802436361E-3</v>
      </c>
      <c r="P42" s="1431">
        <v>1.5775025774156283E-3</v>
      </c>
      <c r="Q42" s="760">
        <v>1.3825644668247949E-3</v>
      </c>
      <c r="R42" s="1108">
        <v>1.1791403399483847E-3</v>
      </c>
      <c r="S42" s="1163">
        <v>1.2982559278855576E-3</v>
      </c>
      <c r="T42" s="1431">
        <v>3.0465169862522721E-3</v>
      </c>
      <c r="U42" s="1163">
        <v>2.0713912160707143E-2</v>
      </c>
      <c r="V42" s="1163">
        <v>8.6237832503476431E-3</v>
      </c>
      <c r="W42" s="1163">
        <v>0</v>
      </c>
      <c r="X42" s="1431">
        <v>8.1421535872497341E-3</v>
      </c>
      <c r="Y42" s="1163">
        <v>3.2566593815593014E-3</v>
      </c>
      <c r="Z42" s="1163">
        <v>3.871708318336138E-3</v>
      </c>
      <c r="AA42" s="1163">
        <v>4.666300259717867E-3</v>
      </c>
      <c r="AB42" s="1431">
        <v>3.6913990402362494E-4</v>
      </c>
      <c r="AC42" s="1163">
        <v>2.6215905075627189E-3</v>
      </c>
      <c r="AD42" s="1163">
        <v>3.1718434284103191E-3</v>
      </c>
      <c r="AE42" s="1163">
        <v>2.2247838616714696E-3</v>
      </c>
      <c r="AF42" s="1431">
        <v>4.43585437723773E-4</v>
      </c>
      <c r="AG42" s="1163">
        <v>3.547014059073907E-3</v>
      </c>
      <c r="AH42" s="1163">
        <v>4.2389816754877857E-3</v>
      </c>
      <c r="AI42" s="1163">
        <v>4.2317084084429616E-3</v>
      </c>
      <c r="AJ42" s="1431">
        <v>0</v>
      </c>
      <c r="AK42" s="1163">
        <v>0</v>
      </c>
      <c r="AL42" s="1163">
        <v>0</v>
      </c>
      <c r="AM42" s="1616">
        <v>0</v>
      </c>
      <c r="AN42" s="425"/>
      <c r="AO42" s="425"/>
      <c r="AY42" s="226"/>
    </row>
    <row r="43" spans="1:51" ht="13" customHeight="1">
      <c r="A43" s="163"/>
      <c r="B43" s="605" t="s">
        <v>994</v>
      </c>
      <c r="C43" s="151"/>
      <c r="D43" s="430"/>
      <c r="E43" s="430"/>
      <c r="F43" s="467" t="s">
        <v>878</v>
      </c>
      <c r="G43" s="432"/>
      <c r="H43" s="432"/>
      <c r="I43" s="430"/>
      <c r="J43" s="430"/>
      <c r="K43" s="301"/>
      <c r="L43" s="301"/>
      <c r="M43" s="147">
        <v>7.718966628717485E-3</v>
      </c>
      <c r="N43" s="147">
        <v>7.682003262729286E-3</v>
      </c>
      <c r="O43" s="147">
        <v>6.7560304904165846E-3</v>
      </c>
      <c r="P43" s="1431">
        <v>6.4828701242817732E-3</v>
      </c>
      <c r="Q43" s="760">
        <v>6.0538139796542855E-3</v>
      </c>
      <c r="R43" s="1108">
        <v>5.1390875650096446E-3</v>
      </c>
      <c r="S43" s="1163">
        <v>5.9888466727459032E-3</v>
      </c>
      <c r="T43" s="1431">
        <v>5.4261915081482287E-3</v>
      </c>
      <c r="U43" s="1163">
        <v>5.972671304855146E-3</v>
      </c>
      <c r="V43" s="1163">
        <v>5.1836489454394419E-3</v>
      </c>
      <c r="W43" s="1163">
        <v>5.7464535542559756E-3</v>
      </c>
      <c r="X43" s="1431">
        <v>5.0687420207264711E-3</v>
      </c>
      <c r="Y43" s="1163">
        <v>6.6590598989931752E-3</v>
      </c>
      <c r="Z43" s="1163">
        <v>6.360598855491343E-3</v>
      </c>
      <c r="AA43" s="1163">
        <v>5.5093892842500167E-3</v>
      </c>
      <c r="AB43" s="1431">
        <v>4.4740161022742845E-3</v>
      </c>
      <c r="AC43" s="1163">
        <v>3.9531795204166354E-3</v>
      </c>
      <c r="AD43" s="1163">
        <v>3.713327288850249E-3</v>
      </c>
      <c r="AE43" s="1163">
        <v>2.8908505580529285E-3</v>
      </c>
      <c r="AF43" s="1431">
        <v>2.9157728033425809E-3</v>
      </c>
      <c r="AG43" s="1163">
        <v>3.4076168572204162E-3</v>
      </c>
      <c r="AH43" s="1163">
        <v>3.4719406951931411E-3</v>
      </c>
      <c r="AI43" s="1163">
        <v>3.634509990959464E-3</v>
      </c>
      <c r="AJ43" s="1431">
        <v>2.7667539482736248E-3</v>
      </c>
      <c r="AK43" s="1163">
        <v>3.2182053728296027E-3</v>
      </c>
      <c r="AL43" s="1163">
        <v>2.9039419859256984E-3</v>
      </c>
      <c r="AM43" s="1616">
        <v>3.1202165426463817E-3</v>
      </c>
      <c r="AN43" s="425"/>
      <c r="AO43" s="425"/>
      <c r="AY43" s="226"/>
    </row>
    <row r="44" spans="1:51" ht="13" customHeight="1">
      <c r="A44" s="603"/>
      <c r="B44" s="605" t="s">
        <v>995</v>
      </c>
      <c r="C44" s="151"/>
      <c r="D44" s="430"/>
      <c r="E44" s="430"/>
      <c r="F44" s="467" t="s">
        <v>1268</v>
      </c>
      <c r="G44" s="432"/>
      <c r="H44" s="432"/>
      <c r="I44" s="430"/>
      <c r="J44" s="430"/>
      <c r="K44" s="301"/>
      <c r="L44" s="301"/>
      <c r="M44" s="147">
        <v>1.8127788571141128E-4</v>
      </c>
      <c r="N44" s="147">
        <v>2.5282319231417498E-5</v>
      </c>
      <c r="O44" s="147">
        <v>2.6757038564417991E-5</v>
      </c>
      <c r="P44" s="1431">
        <v>0</v>
      </c>
      <c r="Q44" s="760">
        <v>0</v>
      </c>
      <c r="R44" s="1108">
        <v>1.7795779058797564E-4</v>
      </c>
      <c r="S44" s="1163">
        <v>0</v>
      </c>
      <c r="T44" s="1431">
        <v>0</v>
      </c>
      <c r="U44" s="1163">
        <v>0</v>
      </c>
      <c r="V44" s="1163">
        <v>0</v>
      </c>
      <c r="W44" s="1163">
        <v>2.5622330149079118E-4</v>
      </c>
      <c r="X44" s="1431">
        <v>1.0473097639543798E-4</v>
      </c>
      <c r="Y44" s="1163">
        <v>8.9064670007849771E-4</v>
      </c>
      <c r="Z44" s="1163">
        <v>8.1254450800061543E-4</v>
      </c>
      <c r="AA44" s="1163">
        <v>1.3775367088537283E-3</v>
      </c>
      <c r="AB44" s="1431">
        <v>8.6878482198164607E-5</v>
      </c>
      <c r="AC44" s="1163">
        <v>4.3402664750004991E-6</v>
      </c>
      <c r="AD44" s="1163">
        <v>3.5967440187560922E-4</v>
      </c>
      <c r="AE44" s="1163">
        <v>3.3841510312514292E-4</v>
      </c>
      <c r="AF44" s="1431">
        <v>3.4019604319403127E-4</v>
      </c>
      <c r="AG44" s="1163">
        <v>2.5400346943755305E-4</v>
      </c>
      <c r="AH44" s="1163">
        <v>1.5645628654218746E-4</v>
      </c>
      <c r="AI44" s="1163">
        <v>8.6425385748654875E-5</v>
      </c>
      <c r="AJ44" s="1431">
        <v>5.7275307461583278E-4</v>
      </c>
      <c r="AK44" s="1163">
        <v>6.7284368023355656E-4</v>
      </c>
      <c r="AL44" s="1163">
        <v>6.3223126745731457E-4</v>
      </c>
      <c r="AM44" s="1616">
        <v>3.6249501133668295E-4</v>
      </c>
      <c r="AN44" s="425"/>
      <c r="AO44" s="425"/>
      <c r="AY44" s="226"/>
    </row>
    <row r="45" spans="1:51" ht="13" customHeight="1">
      <c r="A45" s="603"/>
      <c r="B45" s="1610" t="s">
        <v>1466</v>
      </c>
      <c r="C45" s="151"/>
      <c r="D45" s="430"/>
      <c r="E45" s="430"/>
      <c r="F45" s="1951" t="s">
        <v>1267</v>
      </c>
      <c r="G45" s="432"/>
      <c r="H45" s="432"/>
      <c r="I45" s="430"/>
      <c r="J45" s="430"/>
      <c r="K45" s="301"/>
      <c r="L45" s="301"/>
      <c r="M45" s="147">
        <v>2.3583684779464381E-3</v>
      </c>
      <c r="N45" s="147">
        <v>4.8515981735159815E-3</v>
      </c>
      <c r="O45" s="147">
        <v>3.6355547940779081E-3</v>
      </c>
      <c r="P45" s="1431">
        <v>5.5507638840443674E-3</v>
      </c>
      <c r="Q45" s="760">
        <v>1.1909201738743453E-3</v>
      </c>
      <c r="R45" s="1108">
        <v>1.024979919544587E-2</v>
      </c>
      <c r="S45" s="1163">
        <v>1.0452577336560149E-2</v>
      </c>
      <c r="T45" s="1431">
        <v>7.2742869545146058E-3</v>
      </c>
      <c r="U45" s="1163">
        <v>7.4683007337394197E-3</v>
      </c>
      <c r="V45" s="1163">
        <v>3.8195603840734918E-3</v>
      </c>
      <c r="W45" s="1163">
        <v>4.116169763629908E-2</v>
      </c>
      <c r="X45" s="1431">
        <v>4.3356245433206812E-2</v>
      </c>
      <c r="Y45" s="1163">
        <v>4.0806848541141999E-2</v>
      </c>
      <c r="Z45" s="1163">
        <v>4.0213575398085025E-2</v>
      </c>
      <c r="AA45" s="1163">
        <v>1.9333403735083629E-4</v>
      </c>
      <c r="AB45" s="1431">
        <v>9.8883211321028992E-4</v>
      </c>
      <c r="AC45" s="1163">
        <v>1.3218191142653896E-3</v>
      </c>
      <c r="AD45" s="1163">
        <v>2.3844846918041297E-3</v>
      </c>
      <c r="AE45" s="1163">
        <v>1.4527934944557131E-3</v>
      </c>
      <c r="AF45" s="1431">
        <v>6.1635561997946484E-3</v>
      </c>
      <c r="AG45" s="1163">
        <v>8.0280976195874609E-3</v>
      </c>
      <c r="AH45" s="1163">
        <v>8.5458737844348043E-3</v>
      </c>
      <c r="AI45" s="1163">
        <v>4.2334850895453446E-3</v>
      </c>
      <c r="AJ45" s="1431">
        <v>2.5315827047831889E-3</v>
      </c>
      <c r="AK45" s="1163">
        <v>4.7611739600689875E-3</v>
      </c>
      <c r="AL45" s="1163">
        <v>2.0266936440854985E-3</v>
      </c>
      <c r="AM45" s="1616">
        <v>2.1935568360398114E-4</v>
      </c>
      <c r="AN45" s="425"/>
      <c r="AO45" s="425"/>
      <c r="AY45" s="226"/>
    </row>
    <row r="46" spans="1:51" ht="13" customHeight="1">
      <c r="A46" s="603"/>
      <c r="B46" s="605" t="s">
        <v>997</v>
      </c>
      <c r="C46" s="151"/>
      <c r="D46" s="430"/>
      <c r="E46" s="430"/>
      <c r="F46" s="467" t="s">
        <v>879</v>
      </c>
      <c r="G46" s="432"/>
      <c r="H46" s="432"/>
      <c r="I46" s="430"/>
      <c r="J46" s="430"/>
      <c r="K46" s="301"/>
      <c r="L46" s="301"/>
      <c r="M46" s="147">
        <v>6.6288132147460542E-3</v>
      </c>
      <c r="N46" s="147">
        <v>4.5425579406161935E-3</v>
      </c>
      <c r="O46" s="147">
        <v>2.967531791092843E-3</v>
      </c>
      <c r="P46" s="1431">
        <v>4.4242491344510908E-3</v>
      </c>
      <c r="Q46" s="760">
        <v>4.4894655970543597E-3</v>
      </c>
      <c r="R46" s="1108">
        <v>4.8284060491110645E-3</v>
      </c>
      <c r="S46" s="1163">
        <v>4.7939634680673549E-3</v>
      </c>
      <c r="T46" s="1431">
        <v>3.9565353533132621E-3</v>
      </c>
      <c r="U46" s="1163">
        <v>3.3168064124688462E-3</v>
      </c>
      <c r="V46" s="1163">
        <v>2.5777500260740285E-3</v>
      </c>
      <c r="W46" s="1163">
        <v>2.7079481704394897E-3</v>
      </c>
      <c r="X46" s="1431">
        <v>2.564906264906598E-3</v>
      </c>
      <c r="Y46" s="1163">
        <v>1.7455396338298013E-3</v>
      </c>
      <c r="Z46" s="1163">
        <v>3.2405371718561677E-3</v>
      </c>
      <c r="AA46" s="1163">
        <v>2.0331442325105284E-3</v>
      </c>
      <c r="AB46" s="1431">
        <v>1.4254856779497131E-3</v>
      </c>
      <c r="AC46" s="1163">
        <v>2.411267144506611E-3</v>
      </c>
      <c r="AD46" s="1163">
        <v>2.3683325010234197E-3</v>
      </c>
      <c r="AE46" s="1163">
        <v>1.7273173499207941E-3</v>
      </c>
      <c r="AF46" s="1431">
        <v>2.6307855852892932E-3</v>
      </c>
      <c r="AG46" s="1163">
        <v>4.6213429384555681E-3</v>
      </c>
      <c r="AH46" s="1163">
        <v>5.0323717522369731E-3</v>
      </c>
      <c r="AI46" s="1163">
        <v>3.6647335868266796E-3</v>
      </c>
      <c r="AJ46" s="1431">
        <v>3.9004756777015386E-3</v>
      </c>
      <c r="AK46" s="1163">
        <v>3.8865519702404312E-3</v>
      </c>
      <c r="AL46" s="1163">
        <v>3.6433094512198379E-3</v>
      </c>
      <c r="AM46" s="1616">
        <v>3.8709154245013815E-3</v>
      </c>
      <c r="AN46" s="425"/>
      <c r="AO46" s="425"/>
      <c r="AY46" s="226"/>
    </row>
    <row r="47" spans="1:51" ht="13" customHeight="1">
      <c r="A47" s="603"/>
      <c r="B47" s="605" t="s">
        <v>998</v>
      </c>
      <c r="C47" s="151"/>
      <c r="D47" s="430"/>
      <c r="E47" s="429"/>
      <c r="F47" s="467" t="s">
        <v>1269</v>
      </c>
      <c r="G47" s="432"/>
      <c r="H47" s="432"/>
      <c r="I47" s="430"/>
      <c r="J47" s="430"/>
      <c r="K47" s="301"/>
      <c r="L47" s="301"/>
      <c r="M47" s="147">
        <v>3.4912789752143819E-3</v>
      </c>
      <c r="N47" s="147">
        <v>3.3781486101384819E-3</v>
      </c>
      <c r="O47" s="147">
        <v>4.0108094573483525E-3</v>
      </c>
      <c r="P47" s="1431">
        <v>3.453211090439336E-3</v>
      </c>
      <c r="Q47" s="760">
        <v>3.672437985571013E-3</v>
      </c>
      <c r="R47" s="1108">
        <v>3.5736399485033492E-3</v>
      </c>
      <c r="S47" s="1163">
        <v>3.3661058543731099E-3</v>
      </c>
      <c r="T47" s="1431">
        <v>3.277368181291838E-3</v>
      </c>
      <c r="U47" s="1163">
        <v>3.6844557552114291E-3</v>
      </c>
      <c r="V47" s="1163">
        <v>3.6900375911464557E-3</v>
      </c>
      <c r="W47" s="1163">
        <v>3.6899927496742788E-3</v>
      </c>
      <c r="X47" s="1431">
        <v>2.7802497286500416E-3</v>
      </c>
      <c r="Y47" s="1163">
        <v>2.7785055426598937E-3</v>
      </c>
      <c r="Z47" s="1163">
        <v>2.51005201835442E-3</v>
      </c>
      <c r="AA47" s="1163">
        <v>2.9789695936321917E-3</v>
      </c>
      <c r="AB47" s="1431">
        <v>2.7105535591393747E-3</v>
      </c>
      <c r="AC47" s="1163">
        <v>2.3072092827862507E-3</v>
      </c>
      <c r="AD47" s="1163">
        <v>2.3913864773660539E-3</v>
      </c>
      <c r="AE47" s="1163">
        <v>3.1130614511383123E-3</v>
      </c>
      <c r="AF47" s="1431">
        <v>4.4018029418133285E-3</v>
      </c>
      <c r="AG47" s="1163">
        <v>4.1212559752205075E-3</v>
      </c>
      <c r="AH47" s="1163">
        <v>4.2889631881414441E-3</v>
      </c>
      <c r="AI47" s="1163">
        <v>5.9767880861825362E-3</v>
      </c>
      <c r="AJ47" s="1431">
        <v>3.6630614968428082E-3</v>
      </c>
      <c r="AK47" s="1163">
        <v>4.8005330425016264E-3</v>
      </c>
      <c r="AL47" s="1163">
        <v>5.5086135579990219E-3</v>
      </c>
      <c r="AM47" s="1616">
        <v>5.3892877357058239E-3</v>
      </c>
      <c r="AN47" s="425"/>
      <c r="AO47" s="425"/>
      <c r="AY47" s="226"/>
    </row>
    <row r="48" spans="1:51" ht="13" customHeight="1">
      <c r="A48" s="603"/>
      <c r="B48" s="605" t="s">
        <v>999</v>
      </c>
      <c r="C48" s="151"/>
      <c r="D48" s="430"/>
      <c r="E48" s="430"/>
      <c r="F48" s="467" t="s">
        <v>1270</v>
      </c>
      <c r="G48" s="432"/>
      <c r="H48" s="432"/>
      <c r="I48" s="430"/>
      <c r="J48" s="430"/>
      <c r="K48" s="301"/>
      <c r="L48" s="301"/>
      <c r="M48" s="147">
        <v>3.7298259197688908E-3</v>
      </c>
      <c r="N48" s="147">
        <v>2.9316808574658239E-3</v>
      </c>
      <c r="O48" s="147">
        <v>2.6775910959933448E-3</v>
      </c>
      <c r="P48" s="1431">
        <v>1.4363368660341544E-3</v>
      </c>
      <c r="Q48" s="760">
        <v>1.2126264095943405E-3</v>
      </c>
      <c r="R48" s="1108">
        <v>1.931003887885939E-3</v>
      </c>
      <c r="S48" s="1163">
        <v>3.2812219939752718E-3</v>
      </c>
      <c r="T48" s="1431">
        <v>3.2839937155898068E-3</v>
      </c>
      <c r="U48" s="1163">
        <v>1.5277677184841888E-3</v>
      </c>
      <c r="V48" s="1163">
        <v>1.6321336055085656E-3</v>
      </c>
      <c r="W48" s="1163">
        <v>1.4014377657891139E-3</v>
      </c>
      <c r="X48" s="1431">
        <v>7.2906007893582805E-4</v>
      </c>
      <c r="Y48" s="1163">
        <v>1.0519748028354524E-3</v>
      </c>
      <c r="Z48" s="1163">
        <v>1.6543058946572491E-3</v>
      </c>
      <c r="AA48" s="1163">
        <v>1.319620088321941E-3</v>
      </c>
      <c r="AB48" s="1431">
        <v>7.2597444928274274E-4</v>
      </c>
      <c r="AC48" s="1163">
        <v>7.9830686061859086E-4</v>
      </c>
      <c r="AD48" s="1163">
        <v>1.340169910353229E-3</v>
      </c>
      <c r="AE48" s="1163">
        <v>1.0681070440241149E-3</v>
      </c>
      <c r="AF48" s="1431">
        <v>1.0222436624917686E-3</v>
      </c>
      <c r="AG48" s="1163">
        <v>1.2300068553405109E-3</v>
      </c>
      <c r="AH48" s="1163">
        <v>2.0497429717650289E-3</v>
      </c>
      <c r="AI48" s="1163">
        <v>1.875537150372383E-3</v>
      </c>
      <c r="AJ48" s="1431">
        <v>2.0258465626630377E-3</v>
      </c>
      <c r="AK48" s="1163">
        <v>1.7681926819051678E-3</v>
      </c>
      <c r="AL48" s="1163">
        <v>2.4525442815991074E-3</v>
      </c>
      <c r="AM48" s="1616">
        <v>3.5345035365903282E-3</v>
      </c>
      <c r="AN48" s="425"/>
      <c r="AO48" s="425"/>
      <c r="AY48" s="226"/>
    </row>
    <row r="49" spans="1:51" ht="13" customHeight="1">
      <c r="A49" s="603"/>
      <c r="B49" s="605" t="s">
        <v>1000</v>
      </c>
      <c r="C49" s="151"/>
      <c r="D49" s="430"/>
      <c r="E49" s="430"/>
      <c r="F49" s="467" t="s">
        <v>1271</v>
      </c>
      <c r="G49" s="432"/>
      <c r="H49" s="432"/>
      <c r="I49" s="430"/>
      <c r="J49" s="430"/>
      <c r="K49" s="455"/>
      <c r="L49" s="455"/>
      <c r="M49" s="147">
        <v>4.6917770764634556E-3</v>
      </c>
      <c r="N49" s="147">
        <v>2.8265885350055161E-3</v>
      </c>
      <c r="O49" s="147">
        <v>3.8760196530990771E-3</v>
      </c>
      <c r="P49" s="1431">
        <v>3.0886926957426177E-3</v>
      </c>
      <c r="Q49" s="760">
        <v>3.1846206313452638E-3</v>
      </c>
      <c r="R49" s="1108">
        <v>2.9521202103349646E-3</v>
      </c>
      <c r="S49" s="1163">
        <v>3.6520645490696422E-3</v>
      </c>
      <c r="T49" s="1431">
        <v>3.1122238044926269E-3</v>
      </c>
      <c r="U49" s="1163">
        <v>3.4034159003832653E-3</v>
      </c>
      <c r="V49" s="1163">
        <v>2.6850576276119063E-3</v>
      </c>
      <c r="W49" s="1163">
        <v>2.8371913959802865E-3</v>
      </c>
      <c r="X49" s="1431">
        <v>3.3361509650505837E-3</v>
      </c>
      <c r="Y49" s="1163">
        <v>2.7331343992036019E-3</v>
      </c>
      <c r="Z49" s="1163">
        <v>2.7320904897639941E-3</v>
      </c>
      <c r="AA49" s="1163">
        <v>3.0216549188391583E-3</v>
      </c>
      <c r="AB49" s="1431">
        <v>1.8561880611685643E-3</v>
      </c>
      <c r="AC49" s="1163">
        <v>2.5282332775988449E-3</v>
      </c>
      <c r="AD49" s="1163">
        <v>2.0405628631826015E-3</v>
      </c>
      <c r="AE49" s="1163">
        <v>2.8530433622958027E-3</v>
      </c>
      <c r="AF49" s="1431">
        <v>4.4793071060754809E-3</v>
      </c>
      <c r="AG49" s="1163">
        <v>7.0603208518553884E-3</v>
      </c>
      <c r="AH49" s="1163">
        <v>8.5869938942724818E-3</v>
      </c>
      <c r="AI49" s="1163">
        <v>8.1031603728391344E-3</v>
      </c>
      <c r="AJ49" s="1431">
        <v>7.6006744829348431E-3</v>
      </c>
      <c r="AK49" s="1163">
        <v>7.0176912915012558E-3</v>
      </c>
      <c r="AL49" s="1163">
        <v>6.1691150154219833E-3</v>
      </c>
      <c r="AM49" s="1616">
        <v>6.5334427690060927E-3</v>
      </c>
      <c r="AN49" s="425"/>
      <c r="AO49" s="425"/>
      <c r="AY49" s="226"/>
    </row>
    <row r="50" spans="1:51" ht="13" customHeight="1">
      <c r="A50" s="603"/>
      <c r="B50" s="605" t="s">
        <v>1001</v>
      </c>
      <c r="C50" s="151"/>
      <c r="D50" s="430"/>
      <c r="E50" s="430"/>
      <c r="F50" s="467" t="s">
        <v>1272</v>
      </c>
      <c r="G50" s="432"/>
      <c r="H50" s="432"/>
      <c r="I50" s="430"/>
      <c r="J50" s="430"/>
      <c r="K50" s="301"/>
      <c r="L50" s="301"/>
      <c r="M50" s="147">
        <v>4.6286276811556368E-3</v>
      </c>
      <c r="N50" s="147">
        <v>4.5890582454383277E-3</v>
      </c>
      <c r="O50" s="147">
        <v>6.5569822811555713E-3</v>
      </c>
      <c r="P50" s="1431">
        <v>3.3574686400873674E-3</v>
      </c>
      <c r="Q50" s="760">
        <v>4.2488130499421083E-3</v>
      </c>
      <c r="R50" s="1108">
        <v>3.9148989163976852E-3</v>
      </c>
      <c r="S50" s="1163">
        <v>3.5551391714039333E-3</v>
      </c>
      <c r="T50" s="1431">
        <v>2.5864918570941875E-3</v>
      </c>
      <c r="U50" s="1163">
        <v>4.1255444625969192E-3</v>
      </c>
      <c r="V50" s="1163">
        <v>4.8045604348406898E-3</v>
      </c>
      <c r="W50" s="1163">
        <v>4.0832838880198504E-3</v>
      </c>
      <c r="X50" s="1431">
        <v>3.5682376135185039E-3</v>
      </c>
      <c r="Y50" s="1163">
        <v>2.3143229508152852E-3</v>
      </c>
      <c r="Z50" s="1163">
        <v>2.3881801723837541E-3</v>
      </c>
      <c r="AA50" s="1163">
        <v>1.2779052087289783E-3</v>
      </c>
      <c r="AB50" s="1431">
        <v>1.2617068685397657E-3</v>
      </c>
      <c r="AC50" s="1163">
        <v>1.4868883482022169E-3</v>
      </c>
      <c r="AD50" s="1163">
        <v>1.1491813943853466E-3</v>
      </c>
      <c r="AE50" s="1163">
        <v>1.8697736789504977E-3</v>
      </c>
      <c r="AF50" s="1431">
        <v>3.0718772336962518E-3</v>
      </c>
      <c r="AG50" s="1163">
        <v>4.2083577251863366E-3</v>
      </c>
      <c r="AH50" s="1163">
        <v>4.6985260883994663E-3</v>
      </c>
      <c r="AI50" s="1163">
        <v>6.2045532916535483E-3</v>
      </c>
      <c r="AJ50" s="1431">
        <v>4.8098795079492005E-3</v>
      </c>
      <c r="AK50" s="1163">
        <v>4.5738012365529549E-3</v>
      </c>
      <c r="AL50" s="1163">
        <v>6.0887164488230847E-3</v>
      </c>
      <c r="AM50" s="1616">
        <v>7.3734455470418287E-3</v>
      </c>
      <c r="AN50" s="425"/>
      <c r="AO50" s="425"/>
      <c r="AY50" s="226"/>
    </row>
    <row r="51" spans="1:51" ht="13" customHeight="1">
      <c r="A51" s="603"/>
      <c r="B51" s="605" t="s">
        <v>1002</v>
      </c>
      <c r="C51" s="151"/>
      <c r="D51" s="430"/>
      <c r="E51" s="430"/>
      <c r="F51" s="467" t="s">
        <v>1273</v>
      </c>
      <c r="G51" s="432"/>
      <c r="H51" s="432"/>
      <c r="I51" s="430"/>
      <c r="J51" s="430"/>
      <c r="K51" s="301"/>
      <c r="L51" s="301"/>
      <c r="M51" s="147">
        <v>3.3304971741045675E-4</v>
      </c>
      <c r="N51" s="147">
        <v>0</v>
      </c>
      <c r="O51" s="147">
        <v>0</v>
      </c>
      <c r="P51" s="1431">
        <v>1.097218295603044E-5</v>
      </c>
      <c r="Q51" s="760">
        <v>2.1696162599720987E-5</v>
      </c>
      <c r="R51" s="1108">
        <v>2.7731468626165037E-5</v>
      </c>
      <c r="S51" s="1163">
        <v>2.9739457272820108E-5</v>
      </c>
      <c r="T51" s="1431">
        <v>3.2282065845056439E-4</v>
      </c>
      <c r="U51" s="1163">
        <v>4.6767945250325429E-5</v>
      </c>
      <c r="V51" s="1163">
        <v>1.884740897815174E-5</v>
      </c>
      <c r="W51" s="1163">
        <v>1.7949499442309054E-5</v>
      </c>
      <c r="X51" s="1431">
        <v>1.0277386666118539E-5</v>
      </c>
      <c r="Y51" s="1163">
        <v>2.8091272399691436E-5</v>
      </c>
      <c r="Z51" s="1163">
        <v>7.3601469848612684E-6</v>
      </c>
      <c r="AA51" s="1163">
        <v>8.5923940128198516E-7</v>
      </c>
      <c r="AB51" s="1431">
        <v>5.5555694444791669E-6</v>
      </c>
      <c r="AC51" s="1163">
        <v>2.3825697550241776E-6</v>
      </c>
      <c r="AD51" s="1163">
        <v>3.022403225580899E-5</v>
      </c>
      <c r="AE51" s="1163">
        <v>3.1367549893224861E-6</v>
      </c>
      <c r="AF51" s="1431">
        <v>5.4423038049478319E-5</v>
      </c>
      <c r="AG51" s="1163">
        <v>7.4172772699804454E-6</v>
      </c>
      <c r="AH51" s="1163">
        <v>8.0058793613180495E-4</v>
      </c>
      <c r="AI51" s="1163">
        <v>2.2790800090321693E-5</v>
      </c>
      <c r="AJ51" s="1431">
        <v>3.4558412109432518E-4</v>
      </c>
      <c r="AK51" s="1163">
        <v>7.4510603836599879E-5</v>
      </c>
      <c r="AL51" s="1163">
        <v>1.5234264908632496E-5</v>
      </c>
      <c r="AM51" s="1616">
        <v>1.3642993929429399E-4</v>
      </c>
      <c r="AN51" s="425"/>
      <c r="AO51" s="425"/>
      <c r="AY51" s="226"/>
    </row>
    <row r="52" spans="1:51" ht="13" customHeight="1">
      <c r="A52" s="163"/>
      <c r="B52" s="605" t="s">
        <v>1003</v>
      </c>
      <c r="C52" s="151"/>
      <c r="D52" s="430"/>
      <c r="E52" s="430"/>
      <c r="F52" s="467" t="s">
        <v>1274</v>
      </c>
      <c r="G52" s="432"/>
      <c r="H52" s="432"/>
      <c r="I52" s="430"/>
      <c r="J52" s="430"/>
      <c r="K52" s="301"/>
      <c r="L52" s="301"/>
      <c r="M52" s="147">
        <v>8.9487522821319026E-4</v>
      </c>
      <c r="N52" s="147">
        <v>7.177980111468152E-4</v>
      </c>
      <c r="O52" s="147">
        <v>6.7780345388872136E-4</v>
      </c>
      <c r="P52" s="1431">
        <v>6.8908972091070509E-4</v>
      </c>
      <c r="Q52" s="760">
        <v>6.0382650000613764E-4</v>
      </c>
      <c r="R52" s="1108">
        <v>9.600444938101544E-4</v>
      </c>
      <c r="S52" s="1163">
        <v>1.1019951802793339E-3</v>
      </c>
      <c r="T52" s="1431">
        <v>1.0966006249870216E-3</v>
      </c>
      <c r="U52" s="1163">
        <v>1.1538136762480103E-3</v>
      </c>
      <c r="V52" s="1163">
        <v>1.0020062146407422E-3</v>
      </c>
      <c r="W52" s="1163">
        <v>6.4724036391421191E-4</v>
      </c>
      <c r="X52" s="1431">
        <v>7.4265123221450727E-4</v>
      </c>
      <c r="Y52" s="1163">
        <v>3.9529934413489999E-4</v>
      </c>
      <c r="Z52" s="1163">
        <v>4.1179851482520558E-4</v>
      </c>
      <c r="AA52" s="1163">
        <v>4.0247592298386556E-4</v>
      </c>
      <c r="AB52" s="1431">
        <v>5.5460516795111233E-4</v>
      </c>
      <c r="AC52" s="1163">
        <v>9.2708271092191527E-4</v>
      </c>
      <c r="AD52" s="1163">
        <v>8.2327836286444063E-4</v>
      </c>
      <c r="AE52" s="1163">
        <v>5.2656412555714658E-4</v>
      </c>
      <c r="AF52" s="1431">
        <v>5.9771836868928907E-4</v>
      </c>
      <c r="AG52" s="1163">
        <v>1.2889845602714921E-3</v>
      </c>
      <c r="AH52" s="1163">
        <v>7.4763129705257537E-4</v>
      </c>
      <c r="AI52" s="1163">
        <v>9.8812820644084056E-4</v>
      </c>
      <c r="AJ52" s="1431">
        <v>5.5703940884818258E-4</v>
      </c>
      <c r="AK52" s="1163">
        <v>1.0339836357959634E-3</v>
      </c>
      <c r="AL52" s="1163">
        <v>1.2546039635772351E-3</v>
      </c>
      <c r="AM52" s="1616">
        <v>1.5161053846962629E-3</v>
      </c>
      <c r="AN52" s="425"/>
      <c r="AO52" s="425"/>
      <c r="AY52" s="226"/>
    </row>
    <row r="53" spans="1:51" ht="13" customHeight="1">
      <c r="A53" s="603"/>
      <c r="B53" s="605" t="s">
        <v>1004</v>
      </c>
      <c r="C53" s="151"/>
      <c r="D53" s="145"/>
      <c r="E53" s="430"/>
      <c r="F53" s="467" t="s">
        <v>1275</v>
      </c>
      <c r="G53" s="432"/>
      <c r="H53" s="432"/>
      <c r="I53" s="430"/>
      <c r="J53" s="430"/>
      <c r="K53" s="301"/>
      <c r="L53" s="301"/>
      <c r="M53" s="147">
        <v>1.8169696288144715E-3</v>
      </c>
      <c r="N53" s="147">
        <v>2.1610176428536348E-3</v>
      </c>
      <c r="O53" s="147">
        <v>2.831424522931965E-3</v>
      </c>
      <c r="P53" s="1431">
        <v>3.2993706486824318E-3</v>
      </c>
      <c r="Q53" s="760">
        <v>3.2969104069991203E-3</v>
      </c>
      <c r="R53" s="1108">
        <v>2.8830788260149507E-3</v>
      </c>
      <c r="S53" s="1163">
        <v>2.0118064250854795E-3</v>
      </c>
      <c r="T53" s="1431">
        <v>8.817830872001718E-4</v>
      </c>
      <c r="U53" s="1163">
        <v>1.8670338964636639E-3</v>
      </c>
      <c r="V53" s="1163">
        <v>1.4888519068815757E-3</v>
      </c>
      <c r="W53" s="1163">
        <v>8.824586436468315E-4</v>
      </c>
      <c r="X53" s="1431">
        <v>1.024566679349595E-3</v>
      </c>
      <c r="Y53" s="1163">
        <v>1.0474498100757816E-3</v>
      </c>
      <c r="Z53" s="1163">
        <v>9.1983642651791674E-4</v>
      </c>
      <c r="AA53" s="1163">
        <v>8.7908642970610615E-4</v>
      </c>
      <c r="AB53" s="1431">
        <v>8.7170839004805745E-4</v>
      </c>
      <c r="AC53" s="1163">
        <v>9.088223377262196E-4</v>
      </c>
      <c r="AD53" s="1163">
        <v>6.3880392468419799E-4</v>
      </c>
      <c r="AE53" s="1163">
        <v>9.2636823137197031E-4</v>
      </c>
      <c r="AF53" s="1431">
        <v>1.2392154856459908E-3</v>
      </c>
      <c r="AG53" s="1163">
        <v>1.8712490558423535E-3</v>
      </c>
      <c r="AH53" s="1163">
        <v>2.8129306312342762E-3</v>
      </c>
      <c r="AI53" s="1163">
        <v>3.4222723813023279E-3</v>
      </c>
      <c r="AJ53" s="1431">
        <v>3.3381898795652484E-3</v>
      </c>
      <c r="AK53" s="1163">
        <v>4.1626594290951361E-3</v>
      </c>
      <c r="AL53" s="1163">
        <v>5.6234338645100466E-3</v>
      </c>
      <c r="AM53" s="1616">
        <v>8.3619341024009242E-3</v>
      </c>
      <c r="AN53" s="425"/>
      <c r="AO53" s="425"/>
      <c r="AY53" s="226"/>
    </row>
    <row r="54" spans="1:51" ht="13" customHeight="1">
      <c r="A54" s="603"/>
      <c r="B54" s="798" t="s">
        <v>1005</v>
      </c>
      <c r="C54" s="151"/>
      <c r="D54" s="145"/>
      <c r="E54" s="429"/>
      <c r="F54" s="2036" t="s">
        <v>1276</v>
      </c>
      <c r="G54" s="2036"/>
      <c r="H54" s="2036"/>
      <c r="I54" s="430"/>
      <c r="J54" s="430"/>
      <c r="K54" s="301"/>
      <c r="L54" s="301"/>
      <c r="M54" s="147">
        <v>9.0671671998824623E-3</v>
      </c>
      <c r="N54" s="147">
        <v>7.5328467153284676E-3</v>
      </c>
      <c r="O54" s="147">
        <v>5.4176604238104368E-3</v>
      </c>
      <c r="P54" s="1431">
        <v>5.3351799246150093E-3</v>
      </c>
      <c r="Q54" s="760">
        <v>2.4425357351041438E-3</v>
      </c>
      <c r="R54" s="1108">
        <v>3.2880804767169381E-3</v>
      </c>
      <c r="S54" s="1163">
        <v>3.1948986614235876E-3</v>
      </c>
      <c r="T54" s="1431">
        <v>3.8361332038822256E-3</v>
      </c>
      <c r="U54" s="1163">
        <v>3.8949954055237973E-3</v>
      </c>
      <c r="V54" s="1163">
        <v>4.1282916494454602E-3</v>
      </c>
      <c r="W54" s="1163">
        <v>2.4950894516111905E-3</v>
      </c>
      <c r="X54" s="1431">
        <v>7.9180671438174692E-3</v>
      </c>
      <c r="Y54" s="1163">
        <v>4.9805678160131919E-3</v>
      </c>
      <c r="Z54" s="1163">
        <v>3.0506231372737394E-3</v>
      </c>
      <c r="AA54" s="1163">
        <v>4.5575696038952802E-3</v>
      </c>
      <c r="AB54" s="1431">
        <v>3.553293988818255E-3</v>
      </c>
      <c r="AC54" s="1163">
        <v>2.5256025095618047E-3</v>
      </c>
      <c r="AD54" s="1163">
        <v>2.0003608183041936E-3</v>
      </c>
      <c r="AE54" s="1163">
        <v>1.8427874698017379E-3</v>
      </c>
      <c r="AF54" s="1431">
        <v>3.2568394722445352E-3</v>
      </c>
      <c r="AG54" s="1163">
        <v>2.5529005798643647E-3</v>
      </c>
      <c r="AH54" s="1163">
        <v>3.7839680792482156E-3</v>
      </c>
      <c r="AI54" s="1163">
        <v>3.0213696328000215E-3</v>
      </c>
      <c r="AJ54" s="1431">
        <v>3.5326642319551444E-3</v>
      </c>
      <c r="AK54" s="1163">
        <v>3.0165640596776051E-3</v>
      </c>
      <c r="AL54" s="1163">
        <v>2.3798320085432756E-3</v>
      </c>
      <c r="AM54" s="1616">
        <v>2.5352103365185977E-3</v>
      </c>
      <c r="AN54" s="425"/>
      <c r="AO54" s="425"/>
      <c r="AY54" s="226"/>
    </row>
    <row r="55" spans="1:51" ht="13" customHeight="1">
      <c r="A55" s="603"/>
      <c r="B55" s="605" t="s">
        <v>1006</v>
      </c>
      <c r="C55" s="151"/>
      <c r="D55" s="145"/>
      <c r="E55" s="430"/>
      <c r="F55" s="1951" t="s">
        <v>1277</v>
      </c>
      <c r="G55" s="432"/>
      <c r="H55" s="432"/>
      <c r="I55" s="430"/>
      <c r="J55" s="430"/>
      <c r="K55" s="301"/>
      <c r="L55" s="301"/>
      <c r="M55" s="147">
        <v>0</v>
      </c>
      <c r="N55" s="147">
        <v>0</v>
      </c>
      <c r="O55" s="147">
        <v>0</v>
      </c>
      <c r="P55" s="1431">
        <v>0</v>
      </c>
      <c r="Q55" s="760">
        <v>0</v>
      </c>
      <c r="R55" s="1108">
        <v>0</v>
      </c>
      <c r="S55" s="1163">
        <v>0</v>
      </c>
      <c r="T55" s="1431">
        <v>0</v>
      </c>
      <c r="U55" s="1163">
        <v>0</v>
      </c>
      <c r="V55" s="1163">
        <v>0</v>
      </c>
      <c r="W55" s="1163">
        <v>0</v>
      </c>
      <c r="X55" s="1431">
        <v>0</v>
      </c>
      <c r="Y55" s="1163">
        <v>0</v>
      </c>
      <c r="Z55" s="1163">
        <v>0</v>
      </c>
      <c r="AA55" s="1163">
        <v>0</v>
      </c>
      <c r="AB55" s="1431">
        <v>0</v>
      </c>
      <c r="AC55" s="1163">
        <v>0</v>
      </c>
      <c r="AD55" s="1163">
        <v>0</v>
      </c>
      <c r="AE55" s="1163">
        <v>0</v>
      </c>
      <c r="AF55" s="1431">
        <v>0</v>
      </c>
      <c r="AG55" s="1163">
        <v>0</v>
      </c>
      <c r="AH55" s="1163">
        <v>0</v>
      </c>
      <c r="AI55" s="1163">
        <v>0</v>
      </c>
      <c r="AJ55" s="1431">
        <v>0</v>
      </c>
      <c r="AK55" s="1163">
        <v>0</v>
      </c>
      <c r="AL55" s="1163">
        <v>0</v>
      </c>
      <c r="AM55" s="1616">
        <v>0</v>
      </c>
      <c r="AN55" s="425"/>
      <c r="AO55" s="425"/>
      <c r="AY55" s="226"/>
    </row>
    <row r="56" spans="1:51" ht="13" customHeight="1">
      <c r="A56" s="603"/>
      <c r="B56" s="605" t="s">
        <v>1007</v>
      </c>
      <c r="C56" s="151"/>
      <c r="D56" s="134"/>
      <c r="E56" s="430"/>
      <c r="F56" s="467" t="s">
        <v>1278</v>
      </c>
      <c r="G56" s="432"/>
      <c r="H56" s="432"/>
      <c r="I56" s="430"/>
      <c r="J56" s="430"/>
      <c r="K56" s="301"/>
      <c r="L56" s="301"/>
      <c r="M56" s="147">
        <v>2.6019608539300768E-3</v>
      </c>
      <c r="N56" s="147">
        <v>2.5957931404072885E-3</v>
      </c>
      <c r="O56" s="147">
        <v>3.7841439040639572E-3</v>
      </c>
      <c r="P56" s="1431">
        <v>3.1058377626482733E-3</v>
      </c>
      <c r="Q56" s="760">
        <v>4.789603999038332E-3</v>
      </c>
      <c r="R56" s="1108">
        <v>3.1346833429619679E-3</v>
      </c>
      <c r="S56" s="1163">
        <v>1.4729243467511695E-3</v>
      </c>
      <c r="T56" s="1431">
        <v>1.5927217281897085E-3</v>
      </c>
      <c r="U56" s="1163">
        <v>2.9529647961710256E-3</v>
      </c>
      <c r="V56" s="1163">
        <v>1.9039986113774899E-3</v>
      </c>
      <c r="W56" s="1163">
        <v>1.2055120113027438E-3</v>
      </c>
      <c r="X56" s="1431">
        <v>1.1993043031439837E-3</v>
      </c>
      <c r="Y56" s="1163">
        <v>2.9927986943218614E-4</v>
      </c>
      <c r="Z56" s="1163">
        <v>4.4689051980283616E-4</v>
      </c>
      <c r="AA56" s="1163">
        <v>9.1923212540852327E-4</v>
      </c>
      <c r="AB56" s="1431">
        <v>3.9865255436624208E-4</v>
      </c>
      <c r="AC56" s="1163">
        <v>6.113989492007206E-4</v>
      </c>
      <c r="AD56" s="1163">
        <v>5.7714615980554115E-4</v>
      </c>
      <c r="AE56" s="1163">
        <v>4.7257127950132478E-4</v>
      </c>
      <c r="AF56" s="1431">
        <v>2.6413791120519377E-3</v>
      </c>
      <c r="AG56" s="1163">
        <v>4.0038942440282169E-3</v>
      </c>
      <c r="AH56" s="1163">
        <v>5.664473376893177E-3</v>
      </c>
      <c r="AI56" s="1163">
        <v>5.886311756930997E-3</v>
      </c>
      <c r="AJ56" s="1431">
        <v>3.7193981337565376E-3</v>
      </c>
      <c r="AK56" s="1163">
        <v>5.4888518521725915E-3</v>
      </c>
      <c r="AL56" s="1163">
        <v>9.3154113528994206E-3</v>
      </c>
      <c r="AM56" s="1616">
        <v>9.2100553128232863E-3</v>
      </c>
      <c r="AN56" s="425"/>
      <c r="AO56" s="425"/>
      <c r="AY56" s="226"/>
    </row>
    <row r="57" spans="1:51" ht="13" customHeight="1">
      <c r="A57" s="603"/>
      <c r="B57" s="605" t="s">
        <v>1008</v>
      </c>
      <c r="C57" s="151"/>
      <c r="D57" s="134"/>
      <c r="E57" s="430"/>
      <c r="F57" s="467" t="s">
        <v>1279</v>
      </c>
      <c r="G57" s="432"/>
      <c r="H57" s="432"/>
      <c r="I57" s="430"/>
      <c r="J57" s="430"/>
      <c r="K57" s="233"/>
      <c r="L57" s="233"/>
      <c r="M57" s="147">
        <v>3.9147543126616226E-3</v>
      </c>
      <c r="N57" s="147">
        <v>1.6449817901192782E-3</v>
      </c>
      <c r="O57" s="147">
        <v>1.7649658306102209E-3</v>
      </c>
      <c r="P57" s="1431">
        <v>6.629159690048154E-3</v>
      </c>
      <c r="Q57" s="760">
        <v>8.1215467226534999E-3</v>
      </c>
      <c r="R57" s="1108">
        <v>7.8282982010223559E-3</v>
      </c>
      <c r="S57" s="1163">
        <v>7.0355463892860471E-3</v>
      </c>
      <c r="T57" s="1431">
        <v>1.1455624543356404E-2</v>
      </c>
      <c r="U57" s="1163">
        <v>1.8470939479647088E-2</v>
      </c>
      <c r="V57" s="1163">
        <v>1.9610759521256658E-2</v>
      </c>
      <c r="W57" s="1163">
        <v>6.4602488448507684E-3</v>
      </c>
      <c r="X57" s="1431">
        <v>5.5055765246757671E-3</v>
      </c>
      <c r="Y57" s="1163">
        <v>4.4845440160308867E-3</v>
      </c>
      <c r="Z57" s="1163">
        <v>4.1347363660905814E-3</v>
      </c>
      <c r="AA57" s="1163">
        <v>4.9747954636992315E-3</v>
      </c>
      <c r="AB57" s="1431">
        <v>4.6497977328785961E-3</v>
      </c>
      <c r="AC57" s="1163">
        <v>4.4889790012190341E-3</v>
      </c>
      <c r="AD57" s="1163">
        <v>3.0994241242007247E-3</v>
      </c>
      <c r="AE57" s="1163">
        <v>2.0378225890711524E-3</v>
      </c>
      <c r="AF57" s="1431">
        <v>7.1680943334771745E-3</v>
      </c>
      <c r="AG57" s="1163">
        <v>4.2567617375384248E-3</v>
      </c>
      <c r="AH57" s="1163">
        <v>1.7624756464523735E-3</v>
      </c>
      <c r="AI57" s="1163">
        <v>2.0969448638242603E-3</v>
      </c>
      <c r="AJ57" s="1431">
        <v>1.0344890909350598E-3</v>
      </c>
      <c r="AK57" s="1163">
        <v>3.8961553834179368E-3</v>
      </c>
      <c r="AL57" s="1163">
        <v>3.9330143501765061E-3</v>
      </c>
      <c r="AM57" s="1616">
        <v>7.8003720769780451E-4</v>
      </c>
      <c r="AN57" s="425"/>
      <c r="AO57" s="425"/>
      <c r="AY57" s="226"/>
    </row>
    <row r="58" spans="1:51" ht="13" customHeight="1">
      <c r="A58" s="603"/>
      <c r="B58" s="1610" t="s">
        <v>1325</v>
      </c>
      <c r="C58" s="151"/>
      <c r="D58" s="236"/>
      <c r="E58" s="430"/>
      <c r="F58" s="467" t="s">
        <v>1280</v>
      </c>
      <c r="G58" s="432"/>
      <c r="H58" s="432"/>
      <c r="I58" s="430"/>
      <c r="J58" s="430"/>
      <c r="K58" s="455"/>
      <c r="L58" s="455"/>
      <c r="M58" s="147">
        <v>7.442915594705321E-2</v>
      </c>
      <c r="N58" s="147">
        <v>2.953788168460152E-2</v>
      </c>
      <c r="O58" s="147">
        <v>2.5380536860228519E-2</v>
      </c>
      <c r="P58" s="1431">
        <v>3.9920552499235502E-3</v>
      </c>
      <c r="Q58" s="760">
        <v>1.1721240833269617E-3</v>
      </c>
      <c r="R58" s="1108">
        <v>1.3205806008755381E-3</v>
      </c>
      <c r="S58" s="1163">
        <v>1.1135929188086273E-3</v>
      </c>
      <c r="T58" s="1431">
        <v>9.9957010174762332E-4</v>
      </c>
      <c r="U58" s="1163">
        <v>8.6262654717431998E-4</v>
      </c>
      <c r="V58" s="1163">
        <v>8.0132518387660326E-4</v>
      </c>
      <c r="W58" s="1163">
        <v>7.4833118632158335E-4</v>
      </c>
      <c r="X58" s="1431">
        <v>1.6028578405964133E-3</v>
      </c>
      <c r="Y58" s="1163">
        <v>1.4610987141797092E-3</v>
      </c>
      <c r="Z58" s="1163">
        <v>1.9340476409363697E-3</v>
      </c>
      <c r="AA58" s="1163">
        <v>1.0432921241626551E-3</v>
      </c>
      <c r="AB58" s="1431">
        <v>9.0939515989428858E-4</v>
      </c>
      <c r="AC58" s="1163">
        <v>6.5221917925896325E-4</v>
      </c>
      <c r="AD58" s="1163">
        <v>1.0175393193661848E-3</v>
      </c>
      <c r="AE58" s="1163">
        <v>1.4639690632952662E-3</v>
      </c>
      <c r="AF58" s="1431">
        <v>2.891189861873901E-3</v>
      </c>
      <c r="AG58" s="1163">
        <v>3.0845656940758754E-3</v>
      </c>
      <c r="AH58" s="1163">
        <v>4.6344895709497696E-3</v>
      </c>
      <c r="AI58" s="1163">
        <v>4.4655418441996945E-3</v>
      </c>
      <c r="AJ58" s="1431">
        <v>2.0530019276277641E-3</v>
      </c>
      <c r="AK58" s="1163">
        <v>1.835444373231757E-3</v>
      </c>
      <c r="AL58" s="1163">
        <v>9.728432460176295E-3</v>
      </c>
      <c r="AM58" s="1616">
        <v>8.7026347016889577E-3</v>
      </c>
      <c r="AN58" s="425"/>
      <c r="AO58" s="425"/>
      <c r="AY58" s="226"/>
    </row>
    <row r="59" spans="1:51" ht="13" customHeight="1">
      <c r="A59" s="603"/>
      <c r="B59" s="1610" t="s">
        <v>1621</v>
      </c>
      <c r="C59" s="151"/>
      <c r="D59" s="145"/>
      <c r="E59" s="430"/>
      <c r="F59" s="1951" t="s">
        <v>1283</v>
      </c>
      <c r="G59" s="432"/>
      <c r="H59" s="432"/>
      <c r="I59" s="430"/>
      <c r="J59" s="430"/>
      <c r="K59" s="301"/>
      <c r="L59" s="301"/>
      <c r="M59" s="147">
        <v>2.4027507692156659E-3</v>
      </c>
      <c r="N59" s="147">
        <v>3.3212418146699963E-3</v>
      </c>
      <c r="O59" s="147">
        <v>1.2778132501394199E-3</v>
      </c>
      <c r="P59" s="1431">
        <v>9.1671641649234414E-3</v>
      </c>
      <c r="Q59" s="760">
        <v>8.6626227866264654E-3</v>
      </c>
      <c r="R59" s="1108">
        <v>7.9975135058731259E-3</v>
      </c>
      <c r="S59" s="1163">
        <v>7.1490709322097829E-3</v>
      </c>
      <c r="T59" s="1431">
        <v>7.279258399387094E-3</v>
      </c>
      <c r="U59" s="1163">
        <v>7.2649925018165706E-3</v>
      </c>
      <c r="V59" s="1163">
        <v>6.6376403420833688E-3</v>
      </c>
      <c r="W59" s="1163">
        <v>1.0567785168358464E-3</v>
      </c>
      <c r="X59" s="1431">
        <v>1.2721580917399199E-3</v>
      </c>
      <c r="Y59" s="1163">
        <v>2.0675698477824549E-3</v>
      </c>
      <c r="Z59" s="1163">
        <v>1.1923942282441285E-3</v>
      </c>
      <c r="AA59" s="1163">
        <v>1.0293958088962037E-3</v>
      </c>
      <c r="AB59" s="1431">
        <v>9.4920122213652304E-4</v>
      </c>
      <c r="AC59" s="1163">
        <v>1.4259250940090533E-3</v>
      </c>
      <c r="AD59" s="1163">
        <v>2.2462126976770577E-3</v>
      </c>
      <c r="AE59" s="1163">
        <v>2.0273626175805253E-3</v>
      </c>
      <c r="AF59" s="1431">
        <v>2.9599859830482492E-3</v>
      </c>
      <c r="AG59" s="1163">
        <v>3.8860053512023624E-3</v>
      </c>
      <c r="AH59" s="1163">
        <v>5.3355339485991254E-3</v>
      </c>
      <c r="AI59" s="1163">
        <v>4.3983468929704303E-3</v>
      </c>
      <c r="AJ59" s="1431">
        <v>5.3564318874464566E-3</v>
      </c>
      <c r="AK59" s="1163">
        <v>4.1294315362659052E-3</v>
      </c>
      <c r="AL59" s="1163">
        <v>3.7835555060152255E-3</v>
      </c>
      <c r="AM59" s="1616">
        <v>3.5214109045718827E-3</v>
      </c>
      <c r="AN59" s="425"/>
      <c r="AO59" s="425"/>
      <c r="AY59" s="226"/>
    </row>
    <row r="60" spans="1:51" ht="13" customHeight="1">
      <c r="A60" s="161"/>
      <c r="B60" s="605" t="s">
        <v>1151</v>
      </c>
      <c r="C60" s="151"/>
      <c r="D60" s="145"/>
      <c r="E60" s="430"/>
      <c r="F60" s="2036" t="s">
        <v>1282</v>
      </c>
      <c r="G60" s="2036"/>
      <c r="H60" s="2036"/>
      <c r="I60" s="430"/>
      <c r="J60" s="430"/>
      <c r="K60" s="301"/>
      <c r="L60" s="301"/>
      <c r="M60" s="147" t="s">
        <v>1030</v>
      </c>
      <c r="N60" s="147" t="s">
        <v>1030</v>
      </c>
      <c r="O60" s="147" t="s">
        <v>1030</v>
      </c>
      <c r="P60" s="1431" t="s">
        <v>1030</v>
      </c>
      <c r="Q60" s="981" t="s">
        <v>1033</v>
      </c>
      <c r="R60" s="1121" t="s">
        <v>1183</v>
      </c>
      <c r="S60" s="1121" t="s">
        <v>1030</v>
      </c>
      <c r="T60" s="1476" t="s">
        <v>1030</v>
      </c>
      <c r="U60" s="1121" t="s">
        <v>1030</v>
      </c>
      <c r="V60" s="1121" t="s">
        <v>1030</v>
      </c>
      <c r="W60" s="1121" t="s">
        <v>1030</v>
      </c>
      <c r="X60" s="1476" t="s">
        <v>1030</v>
      </c>
      <c r="Y60" s="1121" t="s">
        <v>1030</v>
      </c>
      <c r="Z60" s="1121" t="s">
        <v>1030</v>
      </c>
      <c r="AA60" s="1121" t="s">
        <v>1030</v>
      </c>
      <c r="AB60" s="1476" t="s">
        <v>1030</v>
      </c>
      <c r="AC60" s="1121" t="s">
        <v>1030</v>
      </c>
      <c r="AD60" s="1121" t="s">
        <v>1030</v>
      </c>
      <c r="AE60" s="1121" t="s">
        <v>1030</v>
      </c>
      <c r="AF60" s="1476" t="s">
        <v>1030</v>
      </c>
      <c r="AG60" s="1121" t="s">
        <v>1030</v>
      </c>
      <c r="AH60" s="1121" t="s">
        <v>1030</v>
      </c>
      <c r="AI60" s="1121" t="s">
        <v>1030</v>
      </c>
      <c r="AJ60" s="1476" t="s">
        <v>1030</v>
      </c>
      <c r="AK60" s="1121" t="s">
        <v>1030</v>
      </c>
      <c r="AL60" s="1121">
        <v>0</v>
      </c>
      <c r="AM60" s="1619">
        <v>0</v>
      </c>
      <c r="AN60" s="425"/>
      <c r="AO60" s="425"/>
      <c r="AY60" s="226"/>
    </row>
    <row r="61" spans="1:51" ht="13" customHeight="1">
      <c r="A61" s="161"/>
      <c r="B61" s="605" t="s">
        <v>1009</v>
      </c>
      <c r="C61" s="151"/>
      <c r="D61" s="145"/>
      <c r="E61" s="429"/>
      <c r="F61" s="467" t="s">
        <v>1281</v>
      </c>
      <c r="G61" s="432"/>
      <c r="H61" s="432"/>
      <c r="I61" s="430"/>
      <c r="J61" s="430"/>
      <c r="K61" s="301"/>
      <c r="L61" s="301"/>
      <c r="M61" s="147" t="s">
        <v>1030</v>
      </c>
      <c r="N61" s="147" t="s">
        <v>1030</v>
      </c>
      <c r="O61" s="147" t="s">
        <v>1030</v>
      </c>
      <c r="P61" s="1431" t="s">
        <v>1030</v>
      </c>
      <c r="Q61" s="981" t="s">
        <v>1033</v>
      </c>
      <c r="R61" s="1121" t="s">
        <v>1183</v>
      </c>
      <c r="S61" s="1121" t="s">
        <v>1030</v>
      </c>
      <c r="T61" s="1476" t="s">
        <v>1030</v>
      </c>
      <c r="U61" s="1121" t="s">
        <v>1030</v>
      </c>
      <c r="V61" s="1121" t="s">
        <v>1030</v>
      </c>
      <c r="W61" s="1121" t="s">
        <v>1030</v>
      </c>
      <c r="X61" s="1476" t="s">
        <v>1030</v>
      </c>
      <c r="Y61" s="1121" t="s">
        <v>1030</v>
      </c>
      <c r="Z61" s="1121" t="s">
        <v>1030</v>
      </c>
      <c r="AA61" s="1121" t="s">
        <v>1030</v>
      </c>
      <c r="AB61" s="1476" t="s">
        <v>1030</v>
      </c>
      <c r="AC61" s="1121" t="s">
        <v>1030</v>
      </c>
      <c r="AD61" s="1121" t="s">
        <v>1030</v>
      </c>
      <c r="AE61" s="1121" t="s">
        <v>1030</v>
      </c>
      <c r="AF61" s="1476" t="s">
        <v>1030</v>
      </c>
      <c r="AG61" s="1121" t="s">
        <v>1030</v>
      </c>
      <c r="AH61" s="1121" t="s">
        <v>1030</v>
      </c>
      <c r="AI61" s="1121" t="s">
        <v>1030</v>
      </c>
      <c r="AJ61" s="1476" t="s">
        <v>1030</v>
      </c>
      <c r="AK61" s="1121" t="s">
        <v>1030</v>
      </c>
      <c r="AL61" s="1121">
        <v>0</v>
      </c>
      <c r="AM61" s="1619">
        <v>0</v>
      </c>
      <c r="AN61" s="425"/>
      <c r="AO61" s="425"/>
      <c r="AY61" s="226"/>
    </row>
    <row r="62" spans="1:51" ht="13" customHeight="1" thickBot="1">
      <c r="A62" s="161"/>
      <c r="B62" s="133"/>
      <c r="C62" s="151"/>
      <c r="D62" s="145"/>
      <c r="E62" s="482"/>
      <c r="F62" s="482" t="s">
        <v>25</v>
      </c>
      <c r="G62" s="482"/>
      <c r="H62" s="482"/>
      <c r="I62" s="483"/>
      <c r="J62" s="483"/>
      <c r="K62" s="483"/>
      <c r="L62" s="483"/>
      <c r="M62" s="609">
        <v>5.1868520623992234E-3</v>
      </c>
      <c r="N62" s="609">
        <v>4.1040095936253013E-3</v>
      </c>
      <c r="O62" s="609">
        <v>3.8259841155028444E-3</v>
      </c>
      <c r="P62" s="1433">
        <v>3.3739692312167945E-3</v>
      </c>
      <c r="Q62" s="609">
        <v>3.2283803389385143E-3</v>
      </c>
      <c r="R62" s="609">
        <v>3.1055286899569616E-3</v>
      </c>
      <c r="S62" s="609">
        <v>3.3269754546911274E-3</v>
      </c>
      <c r="T62" s="1433">
        <v>3.1545119735975867E-3</v>
      </c>
      <c r="U62" s="609">
        <v>3.5805810831849878E-3</v>
      </c>
      <c r="V62" s="609">
        <v>3.2330806122180668E-3</v>
      </c>
      <c r="W62" s="609">
        <v>3.1035998920838589E-3</v>
      </c>
      <c r="X62" s="1433">
        <v>2.8323888806496525E-3</v>
      </c>
      <c r="Y62" s="609">
        <v>2.9600398459006211E-3</v>
      </c>
      <c r="Z62" s="609">
        <v>2.839675673306355E-3</v>
      </c>
      <c r="AA62" s="609">
        <v>2.4188144599357041E-3</v>
      </c>
      <c r="AB62" s="1433">
        <v>2.0389982097135141E-3</v>
      </c>
      <c r="AC62" s="609">
        <v>2.0345697916617088E-3</v>
      </c>
      <c r="AD62" s="609">
        <v>1.9376386516097937E-3</v>
      </c>
      <c r="AE62" s="609">
        <v>1.7849623748168819E-3</v>
      </c>
      <c r="AF62" s="1433">
        <v>2.3476464675452851E-3</v>
      </c>
      <c r="AG62" s="1897">
        <v>2.8511624605799583E-3</v>
      </c>
      <c r="AH62" s="609">
        <v>2.8953438428327891E-3</v>
      </c>
      <c r="AI62" s="1897">
        <v>3.2119677012611915E-3</v>
      </c>
      <c r="AJ62" s="1433">
        <v>2.3757075483081419E-3</v>
      </c>
      <c r="AK62" s="1897">
        <v>2.8333454024903897E-3</v>
      </c>
      <c r="AL62" s="1897">
        <v>3.1652911378253338E-3</v>
      </c>
      <c r="AM62" s="1620">
        <v>3.3990927575507984E-3</v>
      </c>
      <c r="AN62" s="425"/>
      <c r="AO62" s="425"/>
      <c r="AY62" s="226"/>
    </row>
    <row r="63" spans="1:51" ht="13" customHeight="1">
      <c r="A63" s="139"/>
      <c r="B63" s="133"/>
      <c r="C63" s="151"/>
      <c r="D63" s="145"/>
      <c r="E63" s="430"/>
      <c r="F63" s="431"/>
      <c r="G63" s="432"/>
      <c r="H63" s="432"/>
      <c r="I63" s="430"/>
      <c r="J63" s="430"/>
      <c r="K63" s="301"/>
      <c r="L63" s="301"/>
      <c r="M63" s="147"/>
      <c r="N63" s="147"/>
      <c r="O63" s="147"/>
      <c r="P63" s="147"/>
      <c r="Q63" s="301"/>
      <c r="R63" s="1108"/>
      <c r="S63" s="1163"/>
      <c r="T63" s="1163"/>
      <c r="U63" s="1163"/>
      <c r="V63" s="1163"/>
      <c r="W63" s="1163"/>
      <c r="X63" s="1163"/>
      <c r="Y63" s="1163"/>
      <c r="Z63" s="1163"/>
      <c r="AA63" s="1163"/>
      <c r="AB63" s="1163"/>
      <c r="AC63" s="1163"/>
      <c r="AD63" s="1163"/>
      <c r="AE63" s="1163"/>
      <c r="AF63" s="1163"/>
      <c r="AG63" s="1163"/>
      <c r="AH63" s="1163"/>
      <c r="AI63" s="1163"/>
      <c r="AJ63" s="1163"/>
      <c r="AK63" s="1163"/>
      <c r="AL63" s="1163"/>
      <c r="AM63" s="1163"/>
      <c r="AN63" s="425"/>
      <c r="AO63" s="425"/>
      <c r="AY63" s="226"/>
    </row>
    <row r="64" spans="1:51" ht="13" customHeight="1">
      <c r="A64" s="4"/>
      <c r="B64" s="133"/>
      <c r="C64" s="151"/>
      <c r="D64" s="145"/>
      <c r="E64" s="145"/>
      <c r="F64" s="145"/>
      <c r="G64" s="145"/>
      <c r="H64" s="145"/>
      <c r="I64" s="301"/>
      <c r="J64" s="301"/>
      <c r="K64" s="301"/>
      <c r="L64" s="301"/>
      <c r="M64" s="147"/>
      <c r="N64" s="147"/>
      <c r="O64" s="147"/>
      <c r="P64" s="147"/>
      <c r="Q64" s="301"/>
      <c r="R64" s="1108"/>
      <c r="S64" s="1163"/>
      <c r="T64" s="1163"/>
      <c r="U64" s="1163"/>
      <c r="V64" s="1163"/>
      <c r="W64" s="1163"/>
      <c r="X64" s="1163"/>
      <c r="Y64" s="1163"/>
      <c r="Z64" s="1163"/>
      <c r="AA64" s="1163"/>
      <c r="AB64" s="1163"/>
      <c r="AC64" s="1163"/>
      <c r="AD64" s="1163"/>
      <c r="AE64" s="1163"/>
      <c r="AF64" s="1163"/>
      <c r="AG64" s="1163"/>
      <c r="AH64" s="1163"/>
      <c r="AI64" s="1163"/>
      <c r="AJ64" s="1163"/>
      <c r="AK64" s="1163"/>
      <c r="AL64" s="1163"/>
      <c r="AM64" s="1163"/>
      <c r="AN64" s="425"/>
      <c r="AO64" s="550"/>
      <c r="AY64" s="226"/>
    </row>
    <row r="65" spans="1:41" ht="13" customHeight="1" thickBot="1">
      <c r="A65" s="131"/>
      <c r="B65" s="133"/>
      <c r="C65" s="151"/>
      <c r="E65" s="596" t="s">
        <v>966</v>
      </c>
      <c r="F65" s="461"/>
      <c r="G65" s="461"/>
      <c r="H65" s="461"/>
      <c r="I65" s="461"/>
      <c r="J65" s="461"/>
      <c r="K65" s="300"/>
      <c r="L65" s="300"/>
      <c r="M65" s="612"/>
      <c r="N65" s="612"/>
      <c r="O65" s="612"/>
      <c r="P65" s="612"/>
      <c r="Q65" s="889"/>
      <c r="R65" s="1120"/>
      <c r="S65" s="1120"/>
      <c r="T65" s="1120"/>
      <c r="U65" s="1120"/>
      <c r="V65" s="1120"/>
      <c r="W65" s="1120"/>
      <c r="X65" s="1120"/>
      <c r="Y65" s="1120"/>
      <c r="Z65" s="1120"/>
      <c r="AA65" s="1120"/>
      <c r="AB65" s="1120"/>
      <c r="AC65" s="1120"/>
      <c r="AD65" s="1120"/>
      <c r="AE65" s="1120"/>
      <c r="AF65" s="1120"/>
      <c r="AG65" s="1120"/>
      <c r="AH65" s="1120"/>
      <c r="AI65" s="1120"/>
      <c r="AJ65" s="1120"/>
      <c r="AK65" s="1120"/>
      <c r="AL65" s="1120"/>
      <c r="AM65" s="1120"/>
      <c r="AN65" s="425"/>
      <c r="AO65" s="425"/>
    </row>
    <row r="66" spans="1:41" ht="13" customHeight="1" thickTop="1">
      <c r="A66" s="4"/>
      <c r="B66" s="133"/>
      <c r="C66" s="306"/>
      <c r="D66" s="153"/>
      <c r="E66" s="436"/>
      <c r="F66" s="467" t="s">
        <v>878</v>
      </c>
      <c r="G66" s="436"/>
      <c r="H66" s="436"/>
      <c r="I66" s="430"/>
      <c r="J66" s="430"/>
      <c r="K66" s="233"/>
      <c r="L66" s="233"/>
      <c r="M66" s="147">
        <v>9.0489382300619307E-3</v>
      </c>
      <c r="N66" s="147">
        <v>9.0664434045155309E-3</v>
      </c>
      <c r="O66" s="147">
        <v>7.9541677318721044E-3</v>
      </c>
      <c r="P66" s="1431">
        <v>7.6811409922224339E-3</v>
      </c>
      <c r="Q66" s="760">
        <v>7.1653658899859755E-3</v>
      </c>
      <c r="R66" s="1108">
        <v>5.8479982261957254E-3</v>
      </c>
      <c r="S66" s="1163">
        <v>6.5135191047370504E-3</v>
      </c>
      <c r="T66" s="1431">
        <v>6.0808513839366828E-3</v>
      </c>
      <c r="U66" s="1163">
        <v>7.0784633781399665E-3</v>
      </c>
      <c r="V66" s="1163">
        <v>6.101383213060787E-3</v>
      </c>
      <c r="W66" s="1163">
        <v>5.3228050253759738E-3</v>
      </c>
      <c r="X66" s="1431">
        <v>4.3710009803399679E-3</v>
      </c>
      <c r="Y66" s="1163">
        <v>5.9092368832949537E-3</v>
      </c>
      <c r="Z66" s="1163">
        <v>5.6447160682311258E-3</v>
      </c>
      <c r="AA66" s="1163">
        <v>6.0349911745555939E-3</v>
      </c>
      <c r="AB66" s="1431">
        <v>4.533101800539425E-3</v>
      </c>
      <c r="AC66" s="1163">
        <v>3.9627994639807778E-3</v>
      </c>
      <c r="AD66" s="1163">
        <v>3.6471886883509036E-3</v>
      </c>
      <c r="AE66" s="1163">
        <v>3.8646094818924758E-3</v>
      </c>
      <c r="AF66" s="1431">
        <v>3.8240008027491056E-3</v>
      </c>
      <c r="AG66" s="1163">
        <v>4.5549637646144286E-3</v>
      </c>
      <c r="AH66" s="1163">
        <v>4.6728900443754233E-3</v>
      </c>
      <c r="AI66" s="1163">
        <v>5.0708938566763687E-3</v>
      </c>
      <c r="AJ66" s="1431">
        <v>3.8404788826926031E-3</v>
      </c>
      <c r="AK66" s="1163">
        <v>4.6016634460421917E-3</v>
      </c>
      <c r="AL66" s="1163">
        <v>4.1999999999999997E-3</v>
      </c>
      <c r="AM66" s="1616">
        <v>4.5120003594427095E-3</v>
      </c>
      <c r="AN66" s="425"/>
      <c r="AO66" s="425"/>
    </row>
    <row r="67" spans="1:41" ht="13" customHeight="1">
      <c r="A67" s="4"/>
      <c r="B67" s="133"/>
      <c r="C67" s="306"/>
      <c r="E67" s="436"/>
      <c r="F67" s="467" t="s">
        <v>879</v>
      </c>
      <c r="G67" s="436"/>
      <c r="H67" s="436"/>
      <c r="I67" s="430"/>
      <c r="J67" s="430"/>
      <c r="K67" s="233"/>
      <c r="L67" s="233"/>
      <c r="M67" s="147">
        <v>9.6804632827356286E-3</v>
      </c>
      <c r="N67" s="147">
        <v>6.5002194372653244E-3</v>
      </c>
      <c r="O67" s="147">
        <v>4.0953002672277352E-3</v>
      </c>
      <c r="P67" s="1431">
        <v>5.9606780699659025E-3</v>
      </c>
      <c r="Q67" s="760">
        <v>5.9948902412008181E-3</v>
      </c>
      <c r="R67" s="1108">
        <v>5.5147076953423572E-3</v>
      </c>
      <c r="S67" s="1163">
        <v>5.7647903598227884E-3</v>
      </c>
      <c r="T67" s="1431">
        <v>5.442638748959657E-3</v>
      </c>
      <c r="U67" s="1163">
        <v>4.7285598163572208E-3</v>
      </c>
      <c r="V67" s="1163">
        <v>3.6659244013971522E-3</v>
      </c>
      <c r="W67" s="1163">
        <v>3.7698893456067492E-3</v>
      </c>
      <c r="X67" s="1431">
        <v>3.5334590172793334E-3</v>
      </c>
      <c r="Y67" s="1163">
        <v>2.460887520623848E-3</v>
      </c>
      <c r="Z67" s="1163">
        <v>4.4447789842118135E-3</v>
      </c>
      <c r="AA67" s="1163">
        <v>2.857917881349468E-3</v>
      </c>
      <c r="AB67" s="1431">
        <v>2.0090655096716018E-3</v>
      </c>
      <c r="AC67" s="1163">
        <v>3.4420229164680224E-3</v>
      </c>
      <c r="AD67" s="1163">
        <v>3.6190953494008569E-3</v>
      </c>
      <c r="AE67" s="1163">
        <v>2.5211847511762311E-3</v>
      </c>
      <c r="AF67" s="1431">
        <v>3.8028775092437783E-3</v>
      </c>
      <c r="AG67" s="1163">
        <v>6.6857325771635875E-3</v>
      </c>
      <c r="AH67" s="1163">
        <v>6.3132378518971017E-3</v>
      </c>
      <c r="AI67" s="1163">
        <v>5.0921581964313246E-3</v>
      </c>
      <c r="AJ67" s="1431">
        <v>5.5021886926612711E-3</v>
      </c>
      <c r="AK67" s="1163">
        <v>4.2572968056921222E-3</v>
      </c>
      <c r="AL67" s="1163">
        <v>5.7999999999999996E-3</v>
      </c>
      <c r="AM67" s="1616">
        <v>6.6329387887438997E-3</v>
      </c>
      <c r="AN67" s="425"/>
      <c r="AO67" s="1165"/>
    </row>
    <row r="68" spans="1:41" ht="13" customHeight="1">
      <c r="A68" s="4"/>
      <c r="B68" s="133"/>
      <c r="C68" s="308"/>
      <c r="E68" s="430"/>
      <c r="F68" s="467" t="s">
        <v>1269</v>
      </c>
      <c r="G68" s="436"/>
      <c r="H68" s="436"/>
      <c r="I68" s="430"/>
      <c r="J68" s="430"/>
      <c r="K68" s="233"/>
      <c r="L68" s="233"/>
      <c r="M68" s="147">
        <v>3.9972631351507075E-3</v>
      </c>
      <c r="N68" s="147">
        <v>3.9047777120786182E-3</v>
      </c>
      <c r="O68" s="147">
        <v>4.6477997771170679E-3</v>
      </c>
      <c r="P68" s="1431">
        <v>3.8534811185671944E-3</v>
      </c>
      <c r="Q68" s="760">
        <v>4.0848836285829054E-3</v>
      </c>
      <c r="R68" s="1108">
        <v>3.9923180374861365E-3</v>
      </c>
      <c r="S68" s="1163">
        <v>3.7323027049696337E-3</v>
      </c>
      <c r="T68" s="1431">
        <v>3.6338766653074787E-3</v>
      </c>
      <c r="U68" s="1163">
        <v>4.1554757038885443E-3</v>
      </c>
      <c r="V68" s="1163">
        <v>4.1255409038642582E-3</v>
      </c>
      <c r="W68" s="1163">
        <v>4.0908751293308575E-3</v>
      </c>
      <c r="X68" s="1431">
        <v>3.0429745560502054E-3</v>
      </c>
      <c r="Y68" s="1163">
        <v>3.0217169745878586E-3</v>
      </c>
      <c r="Z68" s="1163">
        <v>2.694027572737501E-3</v>
      </c>
      <c r="AA68" s="1163">
        <v>3.1953227964311944E-3</v>
      </c>
      <c r="AB68" s="1431">
        <v>2.8857289541344517E-3</v>
      </c>
      <c r="AC68" s="1163">
        <v>2.4402843863670582E-3</v>
      </c>
      <c r="AD68" s="1163">
        <v>2.5510190169450225E-3</v>
      </c>
      <c r="AE68" s="1163">
        <v>3.3470930814573164E-3</v>
      </c>
      <c r="AF68" s="1431">
        <v>4.7123895318309499E-3</v>
      </c>
      <c r="AG68" s="1163">
        <v>4.415071701573829E-3</v>
      </c>
      <c r="AH68" s="1163">
        <v>4.6111891321772343E-3</v>
      </c>
      <c r="AI68" s="1163">
        <v>6.4658156129529416E-3</v>
      </c>
      <c r="AJ68" s="1431">
        <v>3.9742199822984468E-3</v>
      </c>
      <c r="AK68" s="1163">
        <v>5.2575351001866418E-3</v>
      </c>
      <c r="AL68" s="1163">
        <v>6.0000000000000001E-3</v>
      </c>
      <c r="AM68" s="1616">
        <v>5.982050910175148E-3</v>
      </c>
      <c r="AN68" s="425"/>
      <c r="AO68" s="425"/>
    </row>
    <row r="69" spans="1:41" ht="13" customHeight="1">
      <c r="A69" s="4"/>
      <c r="B69" s="133"/>
      <c r="C69" s="308"/>
      <c r="D69" s="10"/>
      <c r="E69" s="430"/>
      <c r="F69" s="467" t="s">
        <v>1271</v>
      </c>
      <c r="G69" s="436"/>
      <c r="H69" s="436"/>
      <c r="I69" s="430"/>
      <c r="J69" s="430"/>
      <c r="K69" s="233"/>
      <c r="L69" s="233"/>
      <c r="M69" s="147">
        <v>5.0166145563142325E-3</v>
      </c>
      <c r="N69" s="147">
        <v>3.0149784349120167E-3</v>
      </c>
      <c r="O69" s="147">
        <v>4.1070014970177211E-3</v>
      </c>
      <c r="P69" s="1431">
        <v>3.2399774038099831E-3</v>
      </c>
      <c r="Q69" s="760">
        <v>3.3429336567126471E-3</v>
      </c>
      <c r="R69" s="1108">
        <v>3.0883106187668853E-3</v>
      </c>
      <c r="S69" s="1163">
        <v>3.8280381745373717E-3</v>
      </c>
      <c r="T69" s="1431">
        <v>3.2682597846793553E-3</v>
      </c>
      <c r="U69" s="1163">
        <v>3.597321303869127E-3</v>
      </c>
      <c r="V69" s="1163">
        <v>2.8057418853816942E-3</v>
      </c>
      <c r="W69" s="1163">
        <v>2.9436082960841645E-3</v>
      </c>
      <c r="X69" s="1431">
        <v>3.464939322819981E-3</v>
      </c>
      <c r="Y69" s="1163">
        <v>2.8531914876667084E-3</v>
      </c>
      <c r="Z69" s="1163">
        <v>2.865192646814695E-3</v>
      </c>
      <c r="AA69" s="1163">
        <v>3.1491839266965735E-3</v>
      </c>
      <c r="AB69" s="1431">
        <v>1.9333174069849882E-3</v>
      </c>
      <c r="AC69" s="1163">
        <v>2.6165135783502449E-3</v>
      </c>
      <c r="AD69" s="1163">
        <v>2.1043914741586726E-3</v>
      </c>
      <c r="AE69" s="1163">
        <v>2.9512432673204792E-3</v>
      </c>
      <c r="AF69" s="1431">
        <v>4.696700799738618E-3</v>
      </c>
      <c r="AG69" s="1163">
        <v>7.4009324563012058E-3</v>
      </c>
      <c r="AH69" s="1163">
        <v>8.9825162334407019E-3</v>
      </c>
      <c r="AI69" s="1163">
        <v>8.4918011741245084E-3</v>
      </c>
      <c r="AJ69" s="1431">
        <v>7.9440136525897286E-3</v>
      </c>
      <c r="AK69" s="1163">
        <v>7.3115328688021656E-3</v>
      </c>
      <c r="AL69" s="1163">
        <v>6.4000000000000003E-3</v>
      </c>
      <c r="AM69" s="1616">
        <v>6.8163903712561398E-3</v>
      </c>
      <c r="AN69" s="425"/>
      <c r="AO69" s="425"/>
    </row>
    <row r="70" spans="1:41" ht="13" customHeight="1">
      <c r="A70" s="4"/>
      <c r="B70" s="133"/>
      <c r="C70" s="309"/>
      <c r="D70" s="126"/>
      <c r="E70" s="305"/>
      <c r="F70" s="467" t="s">
        <v>1284</v>
      </c>
      <c r="G70" s="436"/>
      <c r="H70" s="436"/>
      <c r="I70" s="305"/>
      <c r="J70" s="305"/>
      <c r="K70" s="305"/>
      <c r="L70" s="305"/>
      <c r="M70" s="147">
        <v>9.7045582801464996E-4</v>
      </c>
      <c r="N70" s="147">
        <v>7.7224815109249063E-4</v>
      </c>
      <c r="O70" s="147">
        <v>7.2562297523281333E-4</v>
      </c>
      <c r="P70" s="1431">
        <v>7.5435718249962261E-4</v>
      </c>
      <c r="Q70" s="760">
        <v>6.3914678276883212E-4</v>
      </c>
      <c r="R70" s="1108">
        <v>1.0157565775113615E-3</v>
      </c>
      <c r="S70" s="1163">
        <v>1.1638478466098261E-3</v>
      </c>
      <c r="T70" s="1431">
        <v>1.1510907871069046E-3</v>
      </c>
      <c r="U70" s="1163">
        <v>1.2012823524457442E-3</v>
      </c>
      <c r="V70" s="1163">
        <v>1.0437685209947066E-3</v>
      </c>
      <c r="W70" s="1163">
        <v>6.7424831248337534E-4</v>
      </c>
      <c r="X70" s="1431">
        <v>7.677327167143989E-4</v>
      </c>
      <c r="Y70" s="1163">
        <v>4.0789943010656037E-4</v>
      </c>
      <c r="Z70" s="1163">
        <v>4.2397461790090278E-4</v>
      </c>
      <c r="AA70" s="1163">
        <v>4.1656652962645331E-4</v>
      </c>
      <c r="AB70" s="1431">
        <v>5.7107650466080024E-4</v>
      </c>
      <c r="AC70" s="1163">
        <v>9.5916886410759693E-4</v>
      </c>
      <c r="AD70" s="1163">
        <v>8.5046469660242905E-4</v>
      </c>
      <c r="AE70" s="1163">
        <v>5.4112759111577988E-4</v>
      </c>
      <c r="AF70" s="1431">
        <v>6.1748966546045436E-4</v>
      </c>
      <c r="AG70" s="1163">
        <v>1.3363353698407977E-3</v>
      </c>
      <c r="AH70" s="1163">
        <v>7.8039522286343249E-4</v>
      </c>
      <c r="AI70" s="1163">
        <v>1.0355748112012709E-3</v>
      </c>
      <c r="AJ70" s="1431">
        <v>5.777365046989889E-4</v>
      </c>
      <c r="AK70" s="1163">
        <v>1.0992644723960884E-3</v>
      </c>
      <c r="AL70" s="1163">
        <v>1.2999999999999999E-3</v>
      </c>
      <c r="AM70" s="1616">
        <v>1.6217863822320423E-3</v>
      </c>
      <c r="AN70" s="425"/>
      <c r="AO70" s="425"/>
    </row>
    <row r="71" spans="1:41" ht="13" customHeight="1">
      <c r="A71" s="4"/>
      <c r="B71" s="133"/>
      <c r="C71" s="167"/>
      <c r="D71" s="126"/>
      <c r="E71" s="153"/>
      <c r="F71" s="467" t="s">
        <v>27</v>
      </c>
      <c r="G71" s="436"/>
      <c r="H71" s="436"/>
      <c r="I71" s="252"/>
      <c r="J71" s="252"/>
      <c r="K71" s="252"/>
      <c r="L71" s="252"/>
      <c r="M71" s="147">
        <v>1.0738337592438595E-2</v>
      </c>
      <c r="N71" s="147">
        <v>4.4686553037556632E-3</v>
      </c>
      <c r="O71" s="147">
        <v>4.3581294073453646E-3</v>
      </c>
      <c r="P71" s="1431">
        <v>4.6595476839097309E-3</v>
      </c>
      <c r="Q71" s="760">
        <v>4.2785601693198835E-3</v>
      </c>
      <c r="R71" s="1108">
        <v>4.5460954317996108E-3</v>
      </c>
      <c r="S71" s="1163">
        <v>4.2677604826799245E-3</v>
      </c>
      <c r="T71" s="1431">
        <v>4.425334672871096E-3</v>
      </c>
      <c r="U71" s="1163">
        <v>5.7545999942309771E-3</v>
      </c>
      <c r="V71" s="1163">
        <v>5.4003789416243765E-3</v>
      </c>
      <c r="W71" s="1163">
        <v>4.1487011417360459E-3</v>
      </c>
      <c r="X71" s="1431">
        <v>4.4304402053677869E-3</v>
      </c>
      <c r="Y71" s="1163">
        <v>3.741894987792962E-3</v>
      </c>
      <c r="Z71" s="1163">
        <v>3.539299568850292E-3</v>
      </c>
      <c r="AA71" s="1163">
        <v>1.9492373211172126E-3</v>
      </c>
      <c r="AB71" s="1431">
        <v>1.5921483211305647E-3</v>
      </c>
      <c r="AC71" s="1163">
        <v>1.5761565604321577E-3</v>
      </c>
      <c r="AD71" s="1163">
        <v>1.9977316631851639E-3</v>
      </c>
      <c r="AE71" s="1163">
        <v>1.7508539445435544E-3</v>
      </c>
      <c r="AF71" s="1431">
        <v>3.3272778492962722E-3</v>
      </c>
      <c r="AG71" s="1163">
        <v>3.5871314353527273E-3</v>
      </c>
      <c r="AH71" s="1163">
        <v>4.2379448026093718E-3</v>
      </c>
      <c r="AI71" s="1163">
        <v>4.3013845719256701E-3</v>
      </c>
      <c r="AJ71" s="1431">
        <v>3.7740050126642568E-3</v>
      </c>
      <c r="AK71" s="1163">
        <v>4.0474205279304176E-3</v>
      </c>
      <c r="AL71" s="1163">
        <v>5.8999999999999999E-3</v>
      </c>
      <c r="AM71" s="1616">
        <v>6.4121177195983281E-3</v>
      </c>
      <c r="AN71" s="425"/>
      <c r="AO71" s="425"/>
    </row>
    <row r="72" spans="1:41" ht="13" customHeight="1" thickBot="1">
      <c r="A72" s="4"/>
      <c r="B72" s="133"/>
      <c r="C72" s="167"/>
      <c r="D72" s="481"/>
      <c r="E72" s="482"/>
      <c r="F72" s="482" t="s">
        <v>25</v>
      </c>
      <c r="G72" s="482"/>
      <c r="H72" s="482"/>
      <c r="I72" s="483"/>
      <c r="J72" s="483"/>
      <c r="K72" s="483"/>
      <c r="L72" s="483"/>
      <c r="M72" s="609">
        <v>5.5508068960066935E-3</v>
      </c>
      <c r="N72" s="609">
        <v>4.2404516342235306E-3</v>
      </c>
      <c r="O72" s="609">
        <v>4.0108687887021009E-3</v>
      </c>
      <c r="P72" s="1433">
        <v>3.8328982256483545E-3</v>
      </c>
      <c r="Q72" s="609">
        <v>3.638990402382991E-3</v>
      </c>
      <c r="R72" s="609">
        <v>3.4515156092441769E-3</v>
      </c>
      <c r="S72" s="609">
        <v>3.6022277230128279E-3</v>
      </c>
      <c r="T72" s="1433">
        <v>3.4753626190998478E-3</v>
      </c>
      <c r="U72" s="609">
        <v>4.0413633404080629E-3</v>
      </c>
      <c r="V72" s="609">
        <v>3.6310185612811927E-3</v>
      </c>
      <c r="W72" s="609">
        <v>3.1095222613866254E-3</v>
      </c>
      <c r="X72" s="1433">
        <v>2.8055565239405705E-3</v>
      </c>
      <c r="Y72" s="609">
        <v>2.8291431826096619E-3</v>
      </c>
      <c r="Z72" s="609">
        <v>2.7018711530130742E-3</v>
      </c>
      <c r="AA72" s="609">
        <v>2.5514969818597483E-3</v>
      </c>
      <c r="AB72" s="1433">
        <v>2.0881512010459285E-3</v>
      </c>
      <c r="AC72" s="609">
        <v>2.0977461855909781E-3</v>
      </c>
      <c r="AD72" s="609">
        <v>1.9977316631851639E-3</v>
      </c>
      <c r="AE72" s="609">
        <v>2.0823525973396729E-3</v>
      </c>
      <c r="AF72" s="1433">
        <v>2.7332580346300958E-3</v>
      </c>
      <c r="AG72" s="1897">
        <v>3.3475390415942832E-3</v>
      </c>
      <c r="AH72" s="609">
        <v>3.3953728497715112E-3</v>
      </c>
      <c r="AI72" s="1897">
        <v>3.8313572863057674E-3</v>
      </c>
      <c r="AJ72" s="1433">
        <v>2.874819663933582E-3</v>
      </c>
      <c r="AK72" s="1897">
        <v>3.4402072592237629E-3</v>
      </c>
      <c r="AL72" s="1897">
        <v>3.8999999999999998E-3</v>
      </c>
      <c r="AM72" s="1620">
        <v>4.2354698215526137E-3</v>
      </c>
      <c r="AN72" s="425"/>
      <c r="AO72" s="425"/>
    </row>
    <row r="73" spans="1:41" ht="13" customHeight="1">
      <c r="A73" s="4"/>
      <c r="B73" s="133"/>
      <c r="C73" s="167"/>
      <c r="D73" s="126"/>
      <c r="E73" s="480"/>
      <c r="F73" s="480"/>
      <c r="G73" s="480"/>
      <c r="H73" s="480"/>
      <c r="I73" s="480"/>
      <c r="J73" s="480"/>
      <c r="K73" s="480"/>
      <c r="L73" s="480"/>
      <c r="M73" s="480"/>
      <c r="N73" s="480"/>
      <c r="O73" s="480"/>
      <c r="P73" s="480"/>
      <c r="Q73" s="480"/>
      <c r="R73" s="480"/>
      <c r="S73" s="1117"/>
      <c r="T73" s="1117"/>
      <c r="U73" s="1117"/>
      <c r="V73" s="1117"/>
      <c r="W73" s="1529"/>
      <c r="X73" s="1117"/>
      <c r="Y73" s="1117"/>
      <c r="Z73" s="1529"/>
      <c r="AA73" s="1529"/>
      <c r="AB73" s="1117"/>
      <c r="AC73" s="1117"/>
      <c r="AD73" s="1117"/>
      <c r="AE73" s="1117"/>
      <c r="AF73" s="1117"/>
      <c r="AG73" s="1117"/>
      <c r="AH73" s="1117"/>
      <c r="AI73" s="1117"/>
      <c r="AJ73" s="1117"/>
      <c r="AK73" s="1117"/>
      <c r="AL73" s="1117"/>
      <c r="AM73" s="1117"/>
      <c r="AN73" s="480"/>
      <c r="AO73" s="480"/>
    </row>
    <row r="74" spans="1:41" ht="13" customHeight="1">
      <c r="A74" s="595"/>
      <c r="B74" s="283"/>
      <c r="C74" s="311"/>
      <c r="H74" s="116"/>
      <c r="I74" s="116"/>
      <c r="J74" s="116"/>
      <c r="K74" s="116"/>
      <c r="L74" s="116"/>
      <c r="M74" s="116"/>
      <c r="N74" s="116"/>
      <c r="O74" s="116"/>
      <c r="P74" s="116"/>
      <c r="Q74" s="116"/>
      <c r="R74" s="261"/>
      <c r="S74" s="1104"/>
      <c r="T74" s="1151"/>
      <c r="U74" s="1151"/>
      <c r="V74" s="1151"/>
      <c r="W74" s="1151"/>
      <c r="X74" s="1151"/>
      <c r="Y74" s="1151"/>
      <c r="Z74" s="1151"/>
      <c r="AA74" s="1151"/>
      <c r="AB74" s="1151"/>
      <c r="AC74" s="1151"/>
      <c r="AD74" s="1151"/>
      <c r="AE74" s="1151"/>
      <c r="AF74" s="1151"/>
      <c r="AG74" s="1151"/>
      <c r="AH74" s="1151"/>
      <c r="AI74" s="1151"/>
      <c r="AJ74" s="1151"/>
      <c r="AK74" s="1151"/>
      <c r="AL74" s="1151"/>
      <c r="AM74" s="1151"/>
      <c r="AN74" s="116"/>
      <c r="AO74" s="116"/>
    </row>
    <row r="75" spans="1:41" ht="13" customHeight="1">
      <c r="A75" s="595"/>
      <c r="B75" s="283"/>
      <c r="C75" s="311"/>
      <c r="H75" s="116"/>
      <c r="I75" s="116"/>
      <c r="J75" s="116"/>
      <c r="K75" s="116"/>
      <c r="L75" s="116"/>
      <c r="M75" s="116"/>
      <c r="N75" s="116"/>
      <c r="O75" s="116"/>
      <c r="P75" s="116"/>
      <c r="Q75" s="116"/>
      <c r="R75" s="261"/>
      <c r="S75" s="1104"/>
      <c r="T75" s="1151"/>
      <c r="U75" s="1151"/>
      <c r="V75" s="1151"/>
      <c r="W75" s="1151"/>
      <c r="X75" s="1151"/>
      <c r="Y75" s="1151"/>
      <c r="Z75" s="1151"/>
      <c r="AA75" s="1151"/>
      <c r="AB75" s="1151"/>
      <c r="AC75" s="1151"/>
      <c r="AD75" s="1151"/>
      <c r="AE75" s="1151"/>
      <c r="AF75" s="1151"/>
      <c r="AG75" s="1151"/>
      <c r="AH75" s="1151"/>
      <c r="AI75" s="1151"/>
      <c r="AJ75" s="1151"/>
      <c r="AK75" s="1151"/>
      <c r="AL75" s="1151"/>
      <c r="AM75" s="1151"/>
      <c r="AN75" s="116"/>
      <c r="AO75" s="142">
        <v>25</v>
      </c>
    </row>
    <row r="76" spans="1:41" ht="10.050000000000001" customHeight="1">
      <c r="A76" s="116"/>
      <c r="B76" s="235"/>
      <c r="C76" s="311"/>
      <c r="H76" s="116"/>
      <c r="I76" s="116"/>
      <c r="J76" s="116"/>
      <c r="K76" s="116"/>
      <c r="L76" s="116"/>
      <c r="M76" s="116"/>
      <c r="N76" s="116"/>
      <c r="O76" s="116"/>
      <c r="P76" s="116"/>
      <c r="Q76" s="116"/>
      <c r="R76" s="261"/>
      <c r="S76" s="1104"/>
      <c r="T76" s="1151"/>
      <c r="U76" s="1151"/>
      <c r="V76" s="1151"/>
      <c r="W76" s="1151"/>
      <c r="X76" s="1151"/>
      <c r="Y76" s="1151"/>
      <c r="Z76" s="1151"/>
      <c r="AA76" s="1151"/>
      <c r="AB76" s="1151"/>
      <c r="AC76" s="1151"/>
      <c r="AD76" s="1151"/>
      <c r="AE76" s="1151"/>
      <c r="AF76" s="1151"/>
      <c r="AG76" s="1151"/>
      <c r="AH76" s="1151"/>
      <c r="AI76" s="1151"/>
      <c r="AJ76" s="1151"/>
      <c r="AK76" s="1151"/>
      <c r="AL76" s="1151"/>
      <c r="AM76" s="1151"/>
      <c r="AN76" s="116"/>
      <c r="AO76" s="116"/>
    </row>
    <row r="77" spans="1:41" ht="10.050000000000001" customHeight="1">
      <c r="A77" s="116"/>
      <c r="B77" s="235"/>
      <c r="C77" s="311"/>
      <c r="H77" s="116"/>
      <c r="I77" s="116"/>
      <c r="J77" s="116"/>
      <c r="K77" s="116"/>
      <c r="L77" s="116"/>
      <c r="M77" s="116"/>
      <c r="N77" s="116"/>
      <c r="O77" s="116"/>
      <c r="P77" s="116"/>
      <c r="Q77" s="116"/>
      <c r="R77" s="261"/>
      <c r="S77" s="1104"/>
      <c r="T77" s="1151"/>
      <c r="U77" s="1151"/>
      <c r="V77" s="1151"/>
      <c r="W77" s="1151"/>
      <c r="X77" s="1151"/>
      <c r="Y77" s="1151"/>
      <c r="Z77" s="1151"/>
      <c r="AA77" s="1151"/>
      <c r="AB77" s="1151"/>
      <c r="AC77" s="1151"/>
      <c r="AD77" s="1151"/>
      <c r="AE77" s="1151"/>
      <c r="AF77" s="1151"/>
      <c r="AG77" s="1151"/>
      <c r="AH77" s="1151"/>
      <c r="AI77" s="1151"/>
      <c r="AJ77" s="1151"/>
      <c r="AK77" s="1151"/>
      <c r="AL77" s="1151"/>
      <c r="AM77" s="1151"/>
      <c r="AN77" s="116"/>
      <c r="AO77" s="116"/>
    </row>
    <row r="78" spans="1:41" ht="10.050000000000001" customHeight="1">
      <c r="A78" s="116"/>
      <c r="B78" s="284"/>
      <c r="C78" s="311"/>
      <c r="H78" s="116"/>
      <c r="I78" s="116"/>
      <c r="J78" s="116"/>
      <c r="K78" s="116"/>
      <c r="L78" s="116"/>
      <c r="M78" s="116"/>
      <c r="N78" s="116"/>
      <c r="O78" s="116"/>
      <c r="P78" s="116"/>
      <c r="Q78" s="116"/>
      <c r="R78" s="261"/>
      <c r="S78" s="1104"/>
      <c r="T78" s="1151"/>
      <c r="U78" s="1151"/>
      <c r="V78" s="1151"/>
      <c r="W78" s="1151"/>
      <c r="X78" s="1151"/>
      <c r="Y78" s="1151"/>
      <c r="Z78" s="1151"/>
      <c r="AA78" s="1151"/>
      <c r="AB78" s="1151"/>
      <c r="AC78" s="1151"/>
      <c r="AD78" s="1151"/>
      <c r="AE78" s="1151"/>
      <c r="AF78" s="1151"/>
      <c r="AG78" s="1151"/>
      <c r="AH78" s="1151"/>
      <c r="AI78" s="1151"/>
      <c r="AJ78" s="1151"/>
      <c r="AK78" s="1151"/>
      <c r="AL78" s="1151"/>
      <c r="AM78" s="1151"/>
      <c r="AN78" s="116"/>
      <c r="AO78" s="116"/>
    </row>
    <row r="79" spans="1:41" ht="10.050000000000001" customHeight="1">
      <c r="A79" s="116"/>
      <c r="B79" s="284"/>
      <c r="C79" s="311"/>
      <c r="H79" s="116"/>
      <c r="I79" s="116"/>
      <c r="J79" s="116"/>
      <c r="K79" s="116"/>
      <c r="L79" s="116"/>
      <c r="M79" s="116"/>
      <c r="N79" s="116"/>
      <c r="O79" s="116"/>
      <c r="P79" s="116"/>
      <c r="Q79" s="116"/>
      <c r="R79" s="261"/>
      <c r="S79" s="1104"/>
      <c r="T79" s="1151"/>
      <c r="U79" s="1151"/>
      <c r="V79" s="1151"/>
      <c r="W79" s="1151"/>
      <c r="X79" s="1151"/>
      <c r="Y79" s="1151"/>
      <c r="Z79" s="1151"/>
      <c r="AA79" s="1151"/>
      <c r="AB79" s="1151"/>
      <c r="AC79" s="1151"/>
      <c r="AD79" s="1151"/>
      <c r="AE79" s="1151"/>
      <c r="AF79" s="1151"/>
      <c r="AG79" s="1151"/>
      <c r="AH79" s="1151"/>
      <c r="AI79" s="1151"/>
      <c r="AJ79" s="1151"/>
      <c r="AK79" s="1151"/>
      <c r="AL79" s="1151"/>
      <c r="AM79" s="1151"/>
      <c r="AN79" s="116"/>
      <c r="AO79" s="116"/>
    </row>
    <row r="80" spans="1:41" ht="10.050000000000001" customHeight="1">
      <c r="A80" s="116"/>
      <c r="B80" s="284"/>
      <c r="C80" s="311"/>
      <c r="H80" s="116"/>
      <c r="I80" s="116"/>
      <c r="J80" s="116"/>
      <c r="K80" s="116"/>
      <c r="L80" s="116"/>
      <c r="M80" s="116"/>
      <c r="N80" s="116"/>
      <c r="O80" s="116"/>
      <c r="P80" s="116"/>
      <c r="Q80" s="116"/>
      <c r="R80" s="261"/>
      <c r="S80" s="1104"/>
      <c r="T80" s="1151"/>
      <c r="U80" s="1151"/>
      <c r="V80" s="1151"/>
      <c r="W80" s="1151"/>
      <c r="X80" s="1151"/>
      <c r="Y80" s="1151"/>
      <c r="Z80" s="1151"/>
      <c r="AA80" s="1151"/>
      <c r="AB80" s="1151"/>
      <c r="AC80" s="1151"/>
      <c r="AD80" s="1151"/>
      <c r="AE80" s="1151"/>
      <c r="AF80" s="1151"/>
      <c r="AG80" s="1151"/>
      <c r="AH80" s="1151"/>
      <c r="AI80" s="1151"/>
      <c r="AJ80" s="1151"/>
      <c r="AK80" s="1151"/>
      <c r="AL80" s="1151"/>
      <c r="AM80" s="1151"/>
      <c r="AN80" s="116"/>
      <c r="AO80" s="116"/>
    </row>
    <row r="81" spans="1:41" ht="10.050000000000001" customHeight="1">
      <c r="A81" s="116"/>
      <c r="B81" s="284"/>
      <c r="C81" s="311"/>
      <c r="H81" s="116"/>
      <c r="I81" s="116"/>
      <c r="J81" s="116"/>
      <c r="K81" s="116"/>
      <c r="L81" s="116"/>
      <c r="M81" s="116"/>
      <c r="N81" s="116"/>
      <c r="O81" s="116"/>
      <c r="P81" s="116"/>
      <c r="Q81" s="116"/>
      <c r="R81" s="261"/>
      <c r="S81" s="1104"/>
      <c r="T81" s="1151"/>
      <c r="U81" s="1151"/>
      <c r="V81" s="1151"/>
      <c r="W81" s="1151"/>
      <c r="X81" s="1151"/>
      <c r="Y81" s="1151"/>
      <c r="Z81" s="1151"/>
      <c r="AA81" s="1151"/>
      <c r="AB81" s="1151"/>
      <c r="AC81" s="1151"/>
      <c r="AD81" s="1151"/>
      <c r="AE81" s="1151"/>
      <c r="AF81" s="1151"/>
      <c r="AG81" s="1151"/>
      <c r="AH81" s="1151"/>
      <c r="AI81" s="1151"/>
      <c r="AJ81" s="1151"/>
      <c r="AK81" s="1151"/>
      <c r="AL81" s="1151"/>
      <c r="AM81" s="1151"/>
      <c r="AN81" s="116"/>
      <c r="AO81" s="116"/>
    </row>
    <row r="82" spans="1:41" ht="10.050000000000001" customHeight="1">
      <c r="A82" s="116"/>
      <c r="B82" s="284"/>
      <c r="C82" s="311"/>
      <c r="H82" s="116"/>
      <c r="I82" s="116"/>
      <c r="J82" s="116"/>
      <c r="K82" s="116"/>
      <c r="L82" s="116"/>
      <c r="M82" s="116"/>
      <c r="N82" s="116"/>
      <c r="O82" s="116"/>
      <c r="P82" s="116"/>
      <c r="Q82" s="116"/>
      <c r="R82" s="261"/>
      <c r="S82" s="1104"/>
      <c r="T82" s="1151"/>
      <c r="U82" s="1151"/>
      <c r="V82" s="1151"/>
      <c r="W82" s="1151"/>
      <c r="X82" s="1151"/>
      <c r="Y82" s="1151"/>
      <c r="Z82" s="1151"/>
      <c r="AA82" s="1151"/>
      <c r="AB82" s="1151"/>
      <c r="AC82" s="1151"/>
      <c r="AD82" s="1151"/>
      <c r="AE82" s="1151"/>
      <c r="AF82" s="1151"/>
      <c r="AG82" s="1151"/>
      <c r="AH82" s="1151"/>
      <c r="AI82" s="1151"/>
      <c r="AJ82" s="1151"/>
      <c r="AK82" s="1151"/>
      <c r="AL82" s="1151"/>
      <c r="AM82" s="1151"/>
      <c r="AN82" s="116"/>
      <c r="AO82" s="116"/>
    </row>
    <row r="83" spans="1:41" ht="10.050000000000001" customHeight="1">
      <c r="A83" s="116"/>
      <c r="B83" s="284"/>
      <c r="C83" s="311"/>
      <c r="H83" s="116"/>
      <c r="I83" s="116"/>
      <c r="J83" s="116"/>
      <c r="K83" s="116"/>
      <c r="L83" s="116"/>
      <c r="M83" s="116"/>
      <c r="N83" s="116"/>
      <c r="O83" s="116"/>
      <c r="P83" s="116"/>
      <c r="Q83" s="116"/>
      <c r="R83" s="261"/>
      <c r="S83" s="1104"/>
      <c r="T83" s="1151"/>
      <c r="U83" s="1151"/>
      <c r="V83" s="1151"/>
      <c r="W83" s="1151"/>
      <c r="X83" s="1151"/>
      <c r="Y83" s="1151"/>
      <c r="Z83" s="1151"/>
      <c r="AA83" s="1151"/>
      <c r="AB83" s="1151"/>
      <c r="AC83" s="1151"/>
      <c r="AD83" s="1151"/>
      <c r="AE83" s="1151"/>
      <c r="AF83" s="1151"/>
      <c r="AG83" s="1151"/>
      <c r="AH83" s="1151"/>
      <c r="AI83" s="1151"/>
      <c r="AJ83" s="1151"/>
      <c r="AK83" s="1151"/>
      <c r="AL83" s="1151"/>
      <c r="AM83" s="1151"/>
      <c r="AN83" s="116"/>
      <c r="AO83" s="116"/>
    </row>
    <row r="84" spans="1:41" ht="10.050000000000001" customHeight="1">
      <c r="A84" s="116"/>
      <c r="B84" s="284"/>
      <c r="C84" s="311"/>
    </row>
    <row r="85" spans="1:41" ht="10.050000000000001" customHeight="1">
      <c r="A85" s="116"/>
      <c r="B85" s="284"/>
      <c r="C85" s="311"/>
    </row>
    <row r="86" spans="1:41" ht="10.050000000000001" customHeight="1">
      <c r="A86" s="116"/>
      <c r="B86" s="284"/>
      <c r="C86" s="311"/>
    </row>
    <row r="87" spans="1:41" ht="10.050000000000001" customHeight="1">
      <c r="A87" s="116"/>
      <c r="B87" s="284"/>
      <c r="C87" s="311"/>
      <c r="D87" s="145"/>
    </row>
    <row r="88" spans="1:41" ht="10.050000000000001" customHeight="1">
      <c r="A88" s="116"/>
      <c r="B88" s="284"/>
      <c r="C88" s="311"/>
    </row>
    <row r="89" spans="1:41" ht="10.050000000000001" customHeight="1">
      <c r="A89" s="116"/>
      <c r="B89" s="284"/>
      <c r="C89" s="306"/>
    </row>
    <row r="90" spans="1:41" ht="10.050000000000001" customHeight="1">
      <c r="A90" s="116"/>
      <c r="B90" s="284"/>
      <c r="C90" s="306"/>
    </row>
    <row r="91" spans="1:41" ht="10.050000000000001" customHeight="1">
      <c r="A91" s="116"/>
      <c r="B91" s="284"/>
      <c r="E91" s="153"/>
      <c r="F91" s="153"/>
      <c r="G91" s="153"/>
      <c r="H91" s="153"/>
      <c r="I91" s="312"/>
      <c r="J91" s="312"/>
      <c r="K91" s="312"/>
      <c r="L91" s="312"/>
      <c r="M91" s="312"/>
      <c r="N91" s="312"/>
      <c r="O91" s="312"/>
      <c r="P91" s="312"/>
      <c r="Q91" s="312"/>
      <c r="R91" s="313"/>
      <c r="S91" s="1115"/>
      <c r="T91" s="1115"/>
      <c r="U91" s="1115"/>
      <c r="V91" s="1115"/>
      <c r="W91" s="1115"/>
      <c r="X91" s="1115"/>
      <c r="Y91" s="1115"/>
      <c r="Z91" s="1115"/>
      <c r="AA91" s="1115"/>
      <c r="AB91" s="1115"/>
      <c r="AC91" s="1115"/>
      <c r="AD91" s="1115"/>
      <c r="AE91" s="1115"/>
      <c r="AF91" s="1115"/>
      <c r="AG91" s="1115"/>
      <c r="AH91" s="1115"/>
      <c r="AI91" s="1115"/>
      <c r="AJ91" s="1115"/>
      <c r="AK91" s="1115"/>
      <c r="AL91" s="1115"/>
      <c r="AM91" s="1115"/>
      <c r="AN91" s="313"/>
      <c r="AO91" s="313"/>
    </row>
    <row r="92" spans="1:41" ht="10.050000000000001" customHeight="1">
      <c r="A92" s="116"/>
      <c r="B92" s="284"/>
    </row>
    <row r="93" spans="1:41" ht="10.050000000000001" customHeight="1">
      <c r="A93" s="116"/>
      <c r="B93" s="284"/>
    </row>
    <row r="94" spans="1:41" ht="10.050000000000001" customHeight="1">
      <c r="A94" s="116"/>
      <c r="B94" s="284"/>
    </row>
    <row r="95" spans="1:41" ht="10.050000000000001" customHeight="1">
      <c r="A95" s="116"/>
      <c r="B95" s="284"/>
    </row>
    <row r="96" spans="1:41" ht="10.050000000000001" customHeight="1">
      <c r="A96" s="116"/>
      <c r="B96" s="284"/>
    </row>
    <row r="97" spans="1:2" ht="10.050000000000001" customHeight="1">
      <c r="A97" s="116"/>
      <c r="B97" s="284"/>
    </row>
    <row r="98" spans="1:2" ht="10.050000000000001" customHeight="1">
      <c r="A98" s="116"/>
      <c r="B98" s="284"/>
    </row>
    <row r="99" spans="1:2" ht="10.050000000000001" customHeight="1">
      <c r="A99" s="116"/>
      <c r="B99" s="284"/>
    </row>
    <row r="100" spans="1:2" ht="10.050000000000001" customHeight="1">
      <c r="A100" s="116"/>
      <c r="B100" s="284"/>
    </row>
    <row r="101" spans="1:2" ht="10.050000000000001" customHeight="1">
      <c r="A101" s="116"/>
      <c r="B101" s="284"/>
    </row>
    <row r="102" spans="1:2" ht="10.050000000000001" customHeight="1">
      <c r="A102" s="116"/>
      <c r="B102" s="284"/>
    </row>
    <row r="103" spans="1:2" ht="10.050000000000001" customHeight="1">
      <c r="A103" s="116"/>
      <c r="B103" s="284"/>
    </row>
    <row r="104" spans="1:2" ht="10.050000000000001" customHeight="1">
      <c r="A104" s="116"/>
      <c r="B104" s="284"/>
    </row>
    <row r="105" spans="1:2" ht="10.050000000000001" customHeight="1">
      <c r="A105" s="116"/>
      <c r="B105" s="284"/>
    </row>
    <row r="106" spans="1:2" ht="10.050000000000001" customHeight="1">
      <c r="A106" s="116"/>
      <c r="B106" s="284"/>
    </row>
    <row r="107" spans="1:2" ht="10.050000000000001" customHeight="1">
      <c r="A107" s="116"/>
      <c r="B107" s="284"/>
    </row>
    <row r="108" spans="1:2" ht="10.050000000000001" customHeight="1">
      <c r="A108" s="116"/>
      <c r="B108" s="284"/>
    </row>
    <row r="109" spans="1:2" ht="10.050000000000001" customHeight="1">
      <c r="A109" s="116"/>
      <c r="B109" s="284"/>
    </row>
    <row r="110" spans="1:2" ht="10.050000000000001" customHeight="1">
      <c r="A110" s="116"/>
      <c r="B110" s="284"/>
    </row>
    <row r="111" spans="1:2" ht="10.050000000000001" customHeight="1">
      <c r="A111" s="116"/>
      <c r="B111" s="284"/>
    </row>
    <row r="112" spans="1:2" ht="10.050000000000001" customHeight="1">
      <c r="A112" s="116"/>
      <c r="B112" s="284"/>
    </row>
    <row r="113" spans="1:41" ht="10.050000000000001" customHeight="1">
      <c r="A113" s="116"/>
      <c r="B113" s="284"/>
    </row>
    <row r="114" spans="1:41" ht="10.050000000000001" customHeight="1">
      <c r="A114" s="116"/>
      <c r="B114" s="284"/>
      <c r="AO114" s="183"/>
    </row>
    <row r="115" spans="1:41" ht="10.050000000000001" customHeight="1">
      <c r="A115" s="116"/>
      <c r="B115" s="284"/>
    </row>
    <row r="116" spans="1:41" ht="10.050000000000001" customHeight="1">
      <c r="A116" s="116"/>
      <c r="B116" s="284"/>
      <c r="H116" s="116"/>
      <c r="I116" s="116"/>
      <c r="J116" s="116"/>
      <c r="K116" s="116"/>
      <c r="L116" s="116"/>
      <c r="M116" s="116"/>
      <c r="N116" s="116"/>
      <c r="O116" s="116"/>
      <c r="P116" s="116"/>
      <c r="Q116" s="116"/>
      <c r="R116" s="261"/>
      <c r="S116" s="1104"/>
      <c r="T116" s="1151"/>
      <c r="U116" s="1151"/>
      <c r="V116" s="1151"/>
      <c r="W116" s="1151"/>
      <c r="X116" s="1151"/>
      <c r="Y116" s="1151"/>
      <c r="Z116" s="1151"/>
      <c r="AA116" s="1151"/>
      <c r="AB116" s="1151"/>
      <c r="AC116" s="1151"/>
      <c r="AD116" s="1151"/>
      <c r="AE116" s="1151"/>
      <c r="AF116" s="1151"/>
      <c r="AG116" s="1151"/>
      <c r="AH116" s="1151"/>
      <c r="AI116" s="1151"/>
      <c r="AJ116" s="1151"/>
      <c r="AK116" s="1151"/>
      <c r="AL116" s="1151"/>
      <c r="AM116" s="1151"/>
      <c r="AN116" s="116"/>
      <c r="AO116" s="116"/>
    </row>
    <row r="117" spans="1:41" ht="10.050000000000001" customHeight="1">
      <c r="A117" s="116"/>
      <c r="H117" s="116"/>
      <c r="I117" s="116"/>
      <c r="J117" s="116"/>
      <c r="K117" s="116"/>
      <c r="L117" s="116"/>
      <c r="M117" s="116"/>
      <c r="N117" s="116"/>
      <c r="O117" s="116"/>
      <c r="P117" s="116"/>
      <c r="Q117" s="116"/>
      <c r="R117" s="261"/>
      <c r="S117" s="1104"/>
      <c r="T117" s="1151"/>
      <c r="U117" s="1151"/>
      <c r="V117" s="1151"/>
      <c r="W117" s="1151"/>
      <c r="X117" s="1151"/>
      <c r="Y117" s="1151"/>
      <c r="Z117" s="1151"/>
      <c r="AA117" s="1151"/>
      <c r="AB117" s="1151"/>
      <c r="AC117" s="1151"/>
      <c r="AD117" s="1151"/>
      <c r="AE117" s="1151"/>
      <c r="AF117" s="1151"/>
      <c r="AG117" s="1151"/>
      <c r="AH117" s="1151"/>
      <c r="AI117" s="1151"/>
      <c r="AJ117" s="1151"/>
      <c r="AK117" s="1151"/>
      <c r="AL117" s="1151"/>
      <c r="AM117" s="1151"/>
      <c r="AN117" s="116"/>
      <c r="AO117" s="116"/>
    </row>
    <row r="118" spans="1:41" ht="10.050000000000001" customHeight="1">
      <c r="A118" s="116"/>
      <c r="H118" s="116"/>
      <c r="I118" s="116"/>
      <c r="J118" s="116"/>
      <c r="K118" s="116"/>
      <c r="L118" s="116"/>
      <c r="M118" s="116"/>
      <c r="N118" s="116"/>
      <c r="O118" s="116"/>
      <c r="P118" s="116"/>
      <c r="Q118" s="116"/>
      <c r="R118" s="261"/>
      <c r="S118" s="1104"/>
      <c r="T118" s="1151"/>
      <c r="U118" s="1151"/>
      <c r="V118" s="1151"/>
      <c r="W118" s="1151"/>
      <c r="X118" s="1151"/>
      <c r="Y118" s="1151"/>
      <c r="Z118" s="1151"/>
      <c r="AA118" s="1151"/>
      <c r="AB118" s="1151"/>
      <c r="AC118" s="1151"/>
      <c r="AD118" s="1151"/>
      <c r="AE118" s="1151"/>
      <c r="AF118" s="1151"/>
      <c r="AG118" s="1151"/>
      <c r="AH118" s="1151"/>
      <c r="AI118" s="1151"/>
      <c r="AJ118" s="1151"/>
      <c r="AK118" s="1151"/>
      <c r="AL118" s="1151"/>
      <c r="AM118" s="1151"/>
      <c r="AN118" s="116"/>
      <c r="AO118" s="116"/>
    </row>
    <row r="119" spans="1:41" ht="10.050000000000001" customHeight="1">
      <c r="A119" s="116"/>
      <c r="H119" s="116"/>
      <c r="I119" s="116"/>
      <c r="J119" s="116"/>
      <c r="K119" s="116"/>
      <c r="L119" s="116"/>
      <c r="M119" s="116"/>
      <c r="N119" s="116"/>
      <c r="O119" s="116"/>
      <c r="P119" s="116"/>
      <c r="Q119" s="116"/>
      <c r="R119" s="261"/>
      <c r="S119" s="1104"/>
      <c r="T119" s="1151"/>
      <c r="U119" s="1151"/>
      <c r="V119" s="1151"/>
      <c r="W119" s="1151"/>
      <c r="X119" s="1151"/>
      <c r="Y119" s="1151"/>
      <c r="Z119" s="1151"/>
      <c r="AA119" s="1151"/>
      <c r="AB119" s="1151"/>
      <c r="AC119" s="1151"/>
      <c r="AD119" s="1151"/>
      <c r="AE119" s="1151"/>
      <c r="AF119" s="1151"/>
      <c r="AG119" s="1151"/>
      <c r="AH119" s="1151"/>
      <c r="AI119" s="1151"/>
      <c r="AJ119" s="1151"/>
      <c r="AK119" s="1151"/>
      <c r="AL119" s="1151"/>
      <c r="AM119" s="1151"/>
      <c r="AN119" s="116"/>
      <c r="AO119" s="116"/>
    </row>
    <row r="120" spans="1:41" ht="10.050000000000001" customHeight="1">
      <c r="A120" s="116"/>
      <c r="H120" s="116"/>
      <c r="I120" s="116"/>
      <c r="J120" s="116"/>
      <c r="K120" s="116"/>
      <c r="L120" s="116"/>
      <c r="M120" s="116"/>
      <c r="N120" s="116"/>
      <c r="O120" s="116"/>
      <c r="P120" s="116"/>
      <c r="Q120" s="116"/>
      <c r="R120" s="261"/>
      <c r="S120" s="1104"/>
      <c r="T120" s="1151"/>
      <c r="U120" s="1151"/>
      <c r="V120" s="1151"/>
      <c r="W120" s="1151"/>
      <c r="X120" s="1151"/>
      <c r="Y120" s="1151"/>
      <c r="Z120" s="1151"/>
      <c r="AA120" s="1151"/>
      <c r="AB120" s="1151"/>
      <c r="AC120" s="1151"/>
      <c r="AD120" s="1151"/>
      <c r="AE120" s="1151"/>
      <c r="AF120" s="1151"/>
      <c r="AG120" s="1151"/>
      <c r="AH120" s="1151"/>
      <c r="AI120" s="1151"/>
      <c r="AJ120" s="1151"/>
      <c r="AK120" s="1151"/>
      <c r="AL120" s="1151"/>
      <c r="AM120" s="1151"/>
      <c r="AN120" s="116"/>
      <c r="AO120" s="116"/>
    </row>
    <row r="121" spans="1:41" ht="10.050000000000001" customHeight="1">
      <c r="A121" s="116"/>
      <c r="H121" s="116"/>
      <c r="I121" s="116"/>
      <c r="J121" s="116"/>
      <c r="K121" s="116"/>
      <c r="L121" s="116"/>
      <c r="M121" s="116"/>
      <c r="N121" s="116"/>
      <c r="O121" s="116"/>
      <c r="P121" s="116"/>
      <c r="Q121" s="116"/>
      <c r="R121" s="261"/>
      <c r="S121" s="1104"/>
      <c r="T121" s="1151"/>
      <c r="U121" s="1151"/>
      <c r="V121" s="1151"/>
      <c r="W121" s="1151"/>
      <c r="X121" s="1151"/>
      <c r="Y121" s="1151"/>
      <c r="Z121" s="1151"/>
      <c r="AA121" s="1151"/>
      <c r="AB121" s="1151"/>
      <c r="AC121" s="1151"/>
      <c r="AD121" s="1151"/>
      <c r="AE121" s="1151"/>
      <c r="AF121" s="1151"/>
      <c r="AG121" s="1151"/>
      <c r="AH121" s="1151"/>
      <c r="AI121" s="1151"/>
      <c r="AJ121" s="1151"/>
      <c r="AK121" s="1151"/>
      <c r="AL121" s="1151"/>
      <c r="AM121" s="1151"/>
      <c r="AN121" s="116"/>
      <c r="AO121" s="116"/>
    </row>
    <row r="122" spans="1:41" ht="10.050000000000001" customHeight="1">
      <c r="A122" s="116"/>
      <c r="H122" s="116"/>
      <c r="I122" s="116"/>
      <c r="J122" s="116"/>
      <c r="K122" s="116"/>
      <c r="L122" s="116"/>
      <c r="M122" s="116"/>
      <c r="N122" s="116"/>
      <c r="O122" s="116"/>
      <c r="P122" s="116"/>
      <c r="Q122" s="116"/>
      <c r="R122" s="261"/>
      <c r="S122" s="1104"/>
      <c r="T122" s="1151"/>
      <c r="U122" s="1151"/>
      <c r="V122" s="1151"/>
      <c r="W122" s="1151"/>
      <c r="X122" s="1151"/>
      <c r="Y122" s="1151"/>
      <c r="Z122" s="1151"/>
      <c r="AA122" s="1151"/>
      <c r="AB122" s="1151"/>
      <c r="AC122" s="1151"/>
      <c r="AD122" s="1151"/>
      <c r="AE122" s="1151"/>
      <c r="AF122" s="1151"/>
      <c r="AG122" s="1151"/>
      <c r="AH122" s="1151"/>
      <c r="AI122" s="1151"/>
      <c r="AJ122" s="1151"/>
      <c r="AK122" s="1151"/>
      <c r="AL122" s="1151"/>
      <c r="AM122" s="1151"/>
      <c r="AN122" s="116"/>
      <c r="AO122" s="116"/>
    </row>
    <row r="123" spans="1:41" ht="10.050000000000001" customHeight="1">
      <c r="A123" s="116"/>
      <c r="H123" s="116"/>
      <c r="I123" s="116"/>
      <c r="J123" s="116"/>
      <c r="K123" s="116"/>
      <c r="L123" s="116"/>
      <c r="M123" s="116"/>
      <c r="N123" s="116"/>
      <c r="O123" s="116"/>
      <c r="P123" s="116"/>
      <c r="Q123" s="116"/>
      <c r="R123" s="261"/>
      <c r="S123" s="1104"/>
      <c r="T123" s="1151"/>
      <c r="U123" s="1151"/>
      <c r="V123" s="1151"/>
      <c r="W123" s="1151"/>
      <c r="X123" s="1151"/>
      <c r="Y123" s="1151"/>
      <c r="Z123" s="1151"/>
      <c r="AA123" s="1151"/>
      <c r="AB123" s="1151"/>
      <c r="AC123" s="1151"/>
      <c r="AD123" s="1151"/>
      <c r="AE123" s="1151"/>
      <c r="AF123" s="1151"/>
      <c r="AG123" s="1151"/>
      <c r="AH123" s="1151"/>
      <c r="AI123" s="1151"/>
      <c r="AJ123" s="1151"/>
      <c r="AK123" s="1151"/>
      <c r="AL123" s="1151"/>
      <c r="AM123" s="1151"/>
      <c r="AN123" s="116"/>
      <c r="AO123" s="116"/>
    </row>
    <row r="124" spans="1:41" ht="10.050000000000001" customHeight="1">
      <c r="A124" s="116"/>
      <c r="H124" s="116"/>
      <c r="I124" s="116"/>
      <c r="J124" s="116"/>
      <c r="K124" s="116"/>
      <c r="L124" s="116"/>
      <c r="M124" s="116"/>
      <c r="N124" s="116"/>
      <c r="O124" s="116"/>
      <c r="P124" s="116"/>
      <c r="Q124" s="116"/>
      <c r="R124" s="261"/>
      <c r="S124" s="1104"/>
      <c r="T124" s="1151"/>
      <c r="U124" s="1151"/>
      <c r="V124" s="1151"/>
      <c r="W124" s="1151"/>
      <c r="X124" s="1151"/>
      <c r="Y124" s="1151"/>
      <c r="Z124" s="1151"/>
      <c r="AA124" s="1151"/>
      <c r="AB124" s="1151"/>
      <c r="AC124" s="1151"/>
      <c r="AD124" s="1151"/>
      <c r="AE124" s="1151"/>
      <c r="AF124" s="1151"/>
      <c r="AG124" s="1151"/>
      <c r="AH124" s="1151"/>
      <c r="AI124" s="1151"/>
      <c r="AJ124" s="1151"/>
      <c r="AK124" s="1151"/>
      <c r="AL124" s="1151"/>
      <c r="AM124" s="1151"/>
      <c r="AN124" s="116"/>
      <c r="AO124" s="116"/>
    </row>
    <row r="125" spans="1:41" ht="10.050000000000001" customHeight="1">
      <c r="A125" s="116"/>
      <c r="H125" s="116"/>
      <c r="I125" s="116"/>
      <c r="J125" s="116"/>
      <c r="K125" s="116"/>
      <c r="L125" s="116"/>
      <c r="M125" s="116"/>
      <c r="N125" s="116"/>
      <c r="O125" s="116"/>
      <c r="P125" s="116"/>
      <c r="Q125" s="116"/>
      <c r="R125" s="261"/>
      <c r="S125" s="1104"/>
      <c r="T125" s="1151"/>
      <c r="U125" s="1151"/>
      <c r="V125" s="1151"/>
      <c r="W125" s="1151"/>
      <c r="X125" s="1151"/>
      <c r="Y125" s="1151"/>
      <c r="Z125" s="1151"/>
      <c r="AA125" s="1151"/>
      <c r="AB125" s="1151"/>
      <c r="AC125" s="1151"/>
      <c r="AD125" s="1151"/>
      <c r="AE125" s="1151"/>
      <c r="AF125" s="1151"/>
      <c r="AG125" s="1151"/>
      <c r="AH125" s="1151"/>
      <c r="AI125" s="1151"/>
      <c r="AJ125" s="1151"/>
      <c r="AK125" s="1151"/>
      <c r="AL125" s="1151"/>
      <c r="AM125" s="1151"/>
      <c r="AN125" s="116"/>
      <c r="AO125" s="116"/>
    </row>
    <row r="126" spans="1:41" ht="10.050000000000001" customHeight="1">
      <c r="A126" s="116"/>
      <c r="H126" s="116"/>
      <c r="I126" s="116"/>
      <c r="J126" s="116"/>
      <c r="K126" s="116"/>
      <c r="L126" s="116"/>
      <c r="M126" s="116"/>
      <c r="N126" s="116"/>
      <c r="O126" s="116"/>
      <c r="P126" s="116"/>
      <c r="Q126" s="116"/>
      <c r="R126" s="261"/>
      <c r="S126" s="1104"/>
      <c r="T126" s="1151"/>
      <c r="U126" s="1151"/>
      <c r="V126" s="1151"/>
      <c r="W126" s="1151"/>
      <c r="X126" s="1151"/>
      <c r="Y126" s="1151"/>
      <c r="Z126" s="1151"/>
      <c r="AA126" s="1151"/>
      <c r="AB126" s="1151"/>
      <c r="AC126" s="1151"/>
      <c r="AD126" s="1151"/>
      <c r="AE126" s="1151"/>
      <c r="AF126" s="1151"/>
      <c r="AG126" s="1151"/>
      <c r="AH126" s="1151"/>
      <c r="AI126" s="1151"/>
      <c r="AJ126" s="1151"/>
      <c r="AK126" s="1151"/>
      <c r="AL126" s="1151"/>
      <c r="AM126" s="1151"/>
      <c r="AN126" s="116"/>
      <c r="AO126" s="116"/>
    </row>
    <row r="127" spans="1:41" ht="10.050000000000001" customHeight="1">
      <c r="A127" s="116"/>
      <c r="H127" s="116"/>
      <c r="I127" s="116"/>
      <c r="J127" s="116"/>
      <c r="K127" s="116"/>
      <c r="L127" s="116"/>
      <c r="M127" s="116"/>
      <c r="N127" s="116"/>
      <c r="O127" s="116"/>
      <c r="P127" s="116"/>
      <c r="Q127" s="116"/>
      <c r="R127" s="261"/>
      <c r="S127" s="1104"/>
      <c r="T127" s="1151"/>
      <c r="U127" s="1151"/>
      <c r="V127" s="1151"/>
      <c r="W127" s="1151"/>
      <c r="X127" s="1151"/>
      <c r="Y127" s="1151"/>
      <c r="Z127" s="1151"/>
      <c r="AA127" s="1151"/>
      <c r="AB127" s="1151"/>
      <c r="AC127" s="1151"/>
      <c r="AD127" s="1151"/>
      <c r="AE127" s="1151"/>
      <c r="AF127" s="1151"/>
      <c r="AG127" s="1151"/>
      <c r="AH127" s="1151"/>
      <c r="AI127" s="1151"/>
      <c r="AJ127" s="1151"/>
      <c r="AK127" s="1151"/>
      <c r="AL127" s="1151"/>
      <c r="AM127" s="1151"/>
      <c r="AN127" s="116"/>
      <c r="AO127" s="116"/>
    </row>
    <row r="128" spans="1:41" ht="10.050000000000001" customHeight="1">
      <c r="A128" s="116"/>
      <c r="H128" s="116"/>
      <c r="I128" s="116"/>
      <c r="J128" s="116"/>
      <c r="K128" s="116"/>
      <c r="L128" s="116"/>
      <c r="M128" s="116"/>
      <c r="N128" s="116"/>
      <c r="O128" s="116"/>
      <c r="P128" s="116"/>
      <c r="Q128" s="116"/>
      <c r="R128" s="261"/>
      <c r="S128" s="1104"/>
      <c r="T128" s="1151"/>
      <c r="U128" s="1151"/>
      <c r="V128" s="1151"/>
      <c r="W128" s="1151"/>
      <c r="X128" s="1151"/>
      <c r="Y128" s="1151"/>
      <c r="Z128" s="1151"/>
      <c r="AA128" s="1151"/>
      <c r="AB128" s="1151"/>
      <c r="AC128" s="1151"/>
      <c r="AD128" s="1151"/>
      <c r="AE128" s="1151"/>
      <c r="AF128" s="1151"/>
      <c r="AG128" s="1151"/>
      <c r="AH128" s="1151"/>
      <c r="AI128" s="1151"/>
      <c r="AJ128" s="1151"/>
      <c r="AK128" s="1151"/>
      <c r="AL128" s="1151"/>
      <c r="AM128" s="1151"/>
      <c r="AN128" s="116"/>
      <c r="AO128" s="116"/>
    </row>
    <row r="129" spans="1:41" ht="10.050000000000001" customHeight="1">
      <c r="A129" s="116"/>
      <c r="H129" s="116"/>
      <c r="I129" s="116"/>
      <c r="J129" s="116"/>
      <c r="K129" s="116"/>
      <c r="L129" s="116"/>
      <c r="M129" s="116"/>
      <c r="N129" s="116"/>
      <c r="O129" s="116"/>
      <c r="P129" s="116"/>
      <c r="Q129" s="116"/>
      <c r="R129" s="261"/>
      <c r="S129" s="1104"/>
      <c r="T129" s="1151"/>
      <c r="U129" s="1151"/>
      <c r="V129" s="1151"/>
      <c r="W129" s="1151"/>
      <c r="X129" s="1151"/>
      <c r="Y129" s="1151"/>
      <c r="Z129" s="1151"/>
      <c r="AA129" s="1151"/>
      <c r="AB129" s="1151"/>
      <c r="AC129" s="1151"/>
      <c r="AD129" s="1151"/>
      <c r="AE129" s="1151"/>
      <c r="AF129" s="1151"/>
      <c r="AG129" s="1151"/>
      <c r="AH129" s="1151"/>
      <c r="AI129" s="1151"/>
      <c r="AJ129" s="1151"/>
      <c r="AK129" s="1151"/>
      <c r="AL129" s="1151"/>
      <c r="AM129" s="1151"/>
      <c r="AN129" s="116"/>
      <c r="AO129" s="116"/>
    </row>
    <row r="130" spans="1:41" ht="10.050000000000001" customHeight="1">
      <c r="A130" s="116"/>
      <c r="H130" s="116"/>
      <c r="I130" s="116"/>
      <c r="J130" s="116"/>
      <c r="K130" s="116"/>
      <c r="L130" s="116"/>
      <c r="M130" s="116"/>
      <c r="N130" s="116"/>
      <c r="O130" s="116"/>
      <c r="P130" s="116"/>
      <c r="Q130" s="116"/>
      <c r="R130" s="261"/>
      <c r="S130" s="1104"/>
      <c r="T130" s="1151"/>
      <c r="U130" s="1151"/>
      <c r="V130" s="1151"/>
      <c r="W130" s="1151"/>
      <c r="X130" s="1151"/>
      <c r="Y130" s="1151"/>
      <c r="Z130" s="1151"/>
      <c r="AA130" s="1151"/>
      <c r="AB130" s="1151"/>
      <c r="AC130" s="1151"/>
      <c r="AD130" s="1151"/>
      <c r="AE130" s="1151"/>
      <c r="AF130" s="1151"/>
      <c r="AG130" s="1151"/>
      <c r="AH130" s="1151"/>
      <c r="AI130" s="1151"/>
      <c r="AJ130" s="1151"/>
      <c r="AK130" s="1151"/>
      <c r="AL130" s="1151"/>
      <c r="AM130" s="1151"/>
      <c r="AN130" s="116"/>
      <c r="AO130" s="116"/>
    </row>
    <row r="131" spans="1:41" ht="10.050000000000001" customHeight="1">
      <c r="A131" s="116"/>
      <c r="B131" s="116"/>
      <c r="H131" s="116"/>
      <c r="I131" s="116"/>
      <c r="J131" s="116"/>
      <c r="K131" s="116"/>
      <c r="L131" s="116"/>
      <c r="M131" s="116"/>
      <c r="N131" s="116"/>
      <c r="O131" s="116"/>
      <c r="P131" s="116"/>
      <c r="Q131" s="116"/>
      <c r="R131" s="261"/>
      <c r="S131" s="1104"/>
      <c r="T131" s="1151"/>
      <c r="U131" s="1151"/>
      <c r="V131" s="1151"/>
      <c r="W131" s="1151"/>
      <c r="X131" s="1151"/>
      <c r="Y131" s="1151"/>
      <c r="Z131" s="1151"/>
      <c r="AA131" s="1151"/>
      <c r="AB131" s="1151"/>
      <c r="AC131" s="1151"/>
      <c r="AD131" s="1151"/>
      <c r="AE131" s="1151"/>
      <c r="AF131" s="1151"/>
      <c r="AG131" s="1151"/>
      <c r="AH131" s="1151"/>
      <c r="AI131" s="1151"/>
      <c r="AJ131" s="1151"/>
      <c r="AK131" s="1151"/>
      <c r="AL131" s="1151"/>
      <c r="AM131" s="1151"/>
      <c r="AN131" s="116"/>
      <c r="AO131" s="116"/>
    </row>
    <row r="132" spans="1:41" ht="10.050000000000001" customHeight="1">
      <c r="A132" s="116"/>
      <c r="B132" s="116"/>
      <c r="H132" s="116"/>
      <c r="I132" s="116"/>
      <c r="J132" s="116"/>
      <c r="K132" s="116"/>
      <c r="L132" s="116"/>
      <c r="M132" s="116"/>
      <c r="N132" s="116"/>
      <c r="O132" s="116"/>
      <c r="P132" s="116"/>
      <c r="Q132" s="116"/>
      <c r="R132" s="261"/>
      <c r="S132" s="1104"/>
      <c r="T132" s="1151"/>
      <c r="U132" s="1151"/>
      <c r="V132" s="1151"/>
      <c r="W132" s="1151"/>
      <c r="X132" s="1151"/>
      <c r="Y132" s="1151"/>
      <c r="Z132" s="1151"/>
      <c r="AA132" s="1151"/>
      <c r="AB132" s="1151"/>
      <c r="AC132" s="1151"/>
      <c r="AD132" s="1151"/>
      <c r="AE132" s="1151"/>
      <c r="AF132" s="1151"/>
      <c r="AG132" s="1151"/>
      <c r="AH132" s="1151"/>
      <c r="AI132" s="1151"/>
      <c r="AJ132" s="1151"/>
      <c r="AK132" s="1151"/>
      <c r="AL132" s="1151"/>
      <c r="AM132" s="1151"/>
      <c r="AN132" s="116"/>
      <c r="AO132" s="116"/>
    </row>
    <row r="133" spans="1:41" ht="10.050000000000001" customHeight="1">
      <c r="A133" s="116"/>
      <c r="B133" s="116"/>
      <c r="H133" s="116"/>
      <c r="I133" s="116"/>
      <c r="J133" s="116"/>
      <c r="K133" s="116"/>
      <c r="L133" s="116"/>
      <c r="M133" s="116"/>
      <c r="N133" s="116"/>
      <c r="O133" s="116"/>
      <c r="P133" s="116"/>
      <c r="Q133" s="116"/>
      <c r="R133" s="261"/>
      <c r="S133" s="1104"/>
      <c r="T133" s="1151"/>
      <c r="U133" s="1151"/>
      <c r="V133" s="1151"/>
      <c r="W133" s="1151"/>
      <c r="X133" s="1151"/>
      <c r="Y133" s="1151"/>
      <c r="Z133" s="1151"/>
      <c r="AA133" s="1151"/>
      <c r="AB133" s="1151"/>
      <c r="AC133" s="1151"/>
      <c r="AD133" s="1151"/>
      <c r="AE133" s="1151"/>
      <c r="AF133" s="1151"/>
      <c r="AG133" s="1151"/>
      <c r="AH133" s="1151"/>
      <c r="AI133" s="1151"/>
      <c r="AJ133" s="1151"/>
      <c r="AK133" s="1151"/>
      <c r="AL133" s="1151"/>
      <c r="AM133" s="1151"/>
      <c r="AN133" s="116"/>
      <c r="AO133" s="116"/>
    </row>
    <row r="134" spans="1:41" ht="10.050000000000001" customHeight="1">
      <c r="A134" s="116"/>
      <c r="B134" s="116"/>
      <c r="H134" s="116"/>
      <c r="I134" s="116"/>
      <c r="J134" s="116"/>
      <c r="K134" s="116"/>
      <c r="L134" s="116"/>
      <c r="M134" s="116"/>
      <c r="N134" s="116"/>
      <c r="O134" s="116"/>
      <c r="P134" s="116"/>
      <c r="Q134" s="116"/>
      <c r="R134" s="261"/>
      <c r="S134" s="1104"/>
      <c r="T134" s="1151"/>
      <c r="U134" s="1151"/>
      <c r="V134" s="1151"/>
      <c r="W134" s="1151"/>
      <c r="X134" s="1151"/>
      <c r="Y134" s="1151"/>
      <c r="Z134" s="1151"/>
      <c r="AA134" s="1151"/>
      <c r="AB134" s="1151"/>
      <c r="AC134" s="1151"/>
      <c r="AD134" s="1151"/>
      <c r="AE134" s="1151"/>
      <c r="AF134" s="1151"/>
      <c r="AG134" s="1151"/>
      <c r="AH134" s="1151"/>
      <c r="AI134" s="1151"/>
      <c r="AJ134" s="1151"/>
      <c r="AK134" s="1151"/>
      <c r="AL134" s="1151"/>
      <c r="AM134" s="1151"/>
      <c r="AN134" s="116"/>
      <c r="AO134" s="116"/>
    </row>
    <row r="135" spans="1:41" ht="10.050000000000001" customHeight="1">
      <c r="A135" s="116"/>
      <c r="B135" s="116"/>
      <c r="H135" s="116"/>
      <c r="I135" s="116"/>
      <c r="J135" s="116"/>
      <c r="K135" s="116"/>
      <c r="L135" s="116"/>
      <c r="M135" s="116"/>
      <c r="N135" s="116"/>
      <c r="O135" s="116"/>
      <c r="P135" s="116"/>
      <c r="Q135" s="116"/>
      <c r="R135" s="261"/>
      <c r="S135" s="1104"/>
      <c r="T135" s="1151"/>
      <c r="U135" s="1151"/>
      <c r="V135" s="1151"/>
      <c r="W135" s="1151"/>
      <c r="X135" s="1151"/>
      <c r="Y135" s="1151"/>
      <c r="Z135" s="1151"/>
      <c r="AA135" s="1151"/>
      <c r="AB135" s="1151"/>
      <c r="AC135" s="1151"/>
      <c r="AD135" s="1151"/>
      <c r="AE135" s="1151"/>
      <c r="AF135" s="1151"/>
      <c r="AG135" s="1151"/>
      <c r="AH135" s="1151"/>
      <c r="AI135" s="1151"/>
      <c r="AJ135" s="1151"/>
      <c r="AK135" s="1151"/>
      <c r="AL135" s="1151"/>
      <c r="AM135" s="1151"/>
      <c r="AN135" s="116"/>
      <c r="AO135" s="116"/>
    </row>
    <row r="136" spans="1:41" ht="10.050000000000001" customHeight="1">
      <c r="A136" s="116"/>
      <c r="B136" s="116"/>
      <c r="H136" s="116"/>
      <c r="I136" s="116"/>
      <c r="J136" s="116"/>
      <c r="K136" s="116"/>
      <c r="L136" s="116"/>
      <c r="M136" s="116"/>
      <c r="N136" s="116"/>
      <c r="O136" s="116"/>
      <c r="P136" s="116"/>
      <c r="Q136" s="116"/>
      <c r="R136" s="261"/>
      <c r="S136" s="1104"/>
      <c r="T136" s="1151"/>
      <c r="U136" s="1151"/>
      <c r="V136" s="1151"/>
      <c r="W136" s="1151"/>
      <c r="X136" s="1151"/>
      <c r="Y136" s="1151"/>
      <c r="Z136" s="1151"/>
      <c r="AA136" s="1151"/>
      <c r="AB136" s="1151"/>
      <c r="AC136" s="1151"/>
      <c r="AD136" s="1151"/>
      <c r="AE136" s="1151"/>
      <c r="AF136" s="1151"/>
      <c r="AG136" s="1151"/>
      <c r="AH136" s="1151"/>
      <c r="AI136" s="1151"/>
      <c r="AJ136" s="1151"/>
      <c r="AK136" s="1151"/>
      <c r="AL136" s="1151"/>
      <c r="AM136" s="1151"/>
      <c r="AN136" s="116"/>
      <c r="AO136" s="116"/>
    </row>
    <row r="137" spans="1:41" ht="10.050000000000001" customHeight="1">
      <c r="A137" s="116"/>
      <c r="B137" s="116"/>
      <c r="H137" s="116"/>
      <c r="I137" s="116"/>
      <c r="J137" s="116"/>
      <c r="K137" s="116"/>
      <c r="L137" s="116"/>
      <c r="M137" s="116"/>
      <c r="N137" s="116"/>
      <c r="O137" s="116"/>
      <c r="P137" s="116"/>
      <c r="Q137" s="116"/>
      <c r="R137" s="261"/>
      <c r="S137" s="1104"/>
      <c r="T137" s="1151"/>
      <c r="U137" s="1151"/>
      <c r="V137" s="1151"/>
      <c r="W137" s="1151"/>
      <c r="X137" s="1151"/>
      <c r="Y137" s="1151"/>
      <c r="Z137" s="1151"/>
      <c r="AA137" s="1151"/>
      <c r="AB137" s="1151"/>
      <c r="AC137" s="1151"/>
      <c r="AD137" s="1151"/>
      <c r="AE137" s="1151"/>
      <c r="AF137" s="1151"/>
      <c r="AG137" s="1151"/>
      <c r="AH137" s="1151"/>
      <c r="AI137" s="1151"/>
      <c r="AJ137" s="1151"/>
      <c r="AK137" s="1151"/>
      <c r="AL137" s="1151"/>
      <c r="AM137" s="1151"/>
      <c r="AN137" s="116"/>
      <c r="AO137" s="116"/>
    </row>
    <row r="138" spans="1:41" ht="10.050000000000001" customHeight="1">
      <c r="A138" s="116"/>
      <c r="B138" s="116"/>
      <c r="H138" s="116"/>
      <c r="I138" s="116"/>
      <c r="J138" s="116"/>
      <c r="K138" s="116"/>
      <c r="L138" s="116"/>
      <c r="M138" s="116"/>
      <c r="N138" s="116"/>
      <c r="O138" s="116"/>
      <c r="P138" s="116"/>
      <c r="Q138" s="116"/>
      <c r="R138" s="261"/>
      <c r="S138" s="1104"/>
      <c r="T138" s="1151"/>
      <c r="U138" s="1151"/>
      <c r="V138" s="1151"/>
      <c r="W138" s="1151"/>
      <c r="X138" s="1151"/>
      <c r="Y138" s="1151"/>
      <c r="Z138" s="1151"/>
      <c r="AA138" s="1151"/>
      <c r="AB138" s="1151"/>
      <c r="AC138" s="1151"/>
      <c r="AD138" s="1151"/>
      <c r="AE138" s="1151"/>
      <c r="AF138" s="1151"/>
      <c r="AG138" s="1151"/>
      <c r="AH138" s="1151"/>
      <c r="AI138" s="1151"/>
      <c r="AJ138" s="1151"/>
      <c r="AK138" s="1151"/>
      <c r="AL138" s="1151"/>
      <c r="AM138" s="1151"/>
      <c r="AN138" s="116"/>
      <c r="AO138" s="116"/>
    </row>
    <row r="139" spans="1:41" ht="10.050000000000001" customHeight="1">
      <c r="A139" s="116"/>
      <c r="B139" s="116"/>
      <c r="H139" s="116"/>
      <c r="I139" s="116"/>
      <c r="J139" s="116"/>
      <c r="K139" s="116"/>
      <c r="L139" s="116"/>
      <c r="M139" s="116"/>
      <c r="N139" s="116"/>
      <c r="O139" s="116"/>
      <c r="P139" s="116"/>
      <c r="Q139" s="116"/>
      <c r="R139" s="261"/>
      <c r="S139" s="1104"/>
      <c r="T139" s="1151"/>
      <c r="U139" s="1151"/>
      <c r="V139" s="1151"/>
      <c r="W139" s="1151"/>
      <c r="X139" s="1151"/>
      <c r="Y139" s="1151"/>
      <c r="Z139" s="1151"/>
      <c r="AA139" s="1151"/>
      <c r="AB139" s="1151"/>
      <c r="AC139" s="1151"/>
      <c r="AD139" s="1151"/>
      <c r="AE139" s="1151"/>
      <c r="AF139" s="1151"/>
      <c r="AG139" s="1151"/>
      <c r="AH139" s="1151"/>
      <c r="AI139" s="1151"/>
      <c r="AJ139" s="1151"/>
      <c r="AK139" s="1151"/>
      <c r="AL139" s="1151"/>
      <c r="AM139" s="1151"/>
      <c r="AN139" s="116"/>
      <c r="AO139" s="116"/>
    </row>
    <row r="140" spans="1:41" ht="10.050000000000001" customHeight="1">
      <c r="A140" s="116"/>
      <c r="B140" s="116"/>
      <c r="H140" s="116"/>
      <c r="I140" s="116"/>
      <c r="J140" s="116"/>
      <c r="K140" s="116"/>
      <c r="L140" s="116"/>
      <c r="M140" s="116"/>
      <c r="N140" s="116"/>
      <c r="O140" s="116"/>
      <c r="P140" s="116"/>
      <c r="Q140" s="116"/>
      <c r="R140" s="261"/>
      <c r="S140" s="1104"/>
      <c r="T140" s="1151"/>
      <c r="U140" s="1151"/>
      <c r="V140" s="1151"/>
      <c r="W140" s="1151"/>
      <c r="X140" s="1151"/>
      <c r="Y140" s="1151"/>
      <c r="Z140" s="1151"/>
      <c r="AA140" s="1151"/>
      <c r="AB140" s="1151"/>
      <c r="AC140" s="1151"/>
      <c r="AD140" s="1151"/>
      <c r="AE140" s="1151"/>
      <c r="AF140" s="1151"/>
      <c r="AG140" s="1151"/>
      <c r="AH140" s="1151"/>
      <c r="AI140" s="1151"/>
      <c r="AJ140" s="1151"/>
      <c r="AK140" s="1151"/>
      <c r="AL140" s="1151"/>
      <c r="AM140" s="1151"/>
      <c r="AN140" s="116"/>
      <c r="AO140" s="116"/>
    </row>
    <row r="141" spans="1:41" ht="10.050000000000001" customHeight="1">
      <c r="A141" s="116"/>
      <c r="B141" s="116"/>
      <c r="H141" s="116"/>
      <c r="I141" s="116"/>
      <c r="J141" s="116"/>
      <c r="K141" s="116"/>
      <c r="L141" s="116"/>
      <c r="M141" s="116"/>
      <c r="N141" s="116"/>
      <c r="O141" s="116"/>
      <c r="P141" s="116"/>
      <c r="Q141" s="116"/>
      <c r="R141" s="261"/>
      <c r="S141" s="1104"/>
      <c r="T141" s="1151"/>
      <c r="U141" s="1151"/>
      <c r="V141" s="1151"/>
      <c r="W141" s="1151"/>
      <c r="X141" s="1151"/>
      <c r="Y141" s="1151"/>
      <c r="Z141" s="1151"/>
      <c r="AA141" s="1151"/>
      <c r="AB141" s="1151"/>
      <c r="AC141" s="1151"/>
      <c r="AD141" s="1151"/>
      <c r="AE141" s="1151"/>
      <c r="AF141" s="1151"/>
      <c r="AG141" s="1151"/>
      <c r="AH141" s="1151"/>
      <c r="AI141" s="1151"/>
      <c r="AJ141" s="1151"/>
      <c r="AK141" s="1151"/>
      <c r="AL141" s="1151"/>
      <c r="AM141" s="1151"/>
      <c r="AN141" s="116"/>
      <c r="AO141" s="116"/>
    </row>
    <row r="142" spans="1:41" ht="10.050000000000001" customHeight="1">
      <c r="A142" s="116"/>
      <c r="B142" s="116"/>
      <c r="H142" s="116"/>
      <c r="I142" s="116"/>
      <c r="J142" s="116"/>
      <c r="K142" s="116"/>
      <c r="L142" s="116"/>
      <c r="M142" s="116"/>
      <c r="N142" s="116"/>
      <c r="O142" s="116"/>
      <c r="P142" s="116"/>
      <c r="Q142" s="116"/>
      <c r="R142" s="261"/>
      <c r="S142" s="1104"/>
      <c r="T142" s="1151"/>
      <c r="U142" s="1151"/>
      <c r="V142" s="1151"/>
      <c r="W142" s="1151"/>
      <c r="X142" s="1151"/>
      <c r="Y142" s="1151"/>
      <c r="Z142" s="1151"/>
      <c r="AA142" s="1151"/>
      <c r="AB142" s="1151"/>
      <c r="AC142" s="1151"/>
      <c r="AD142" s="1151"/>
      <c r="AE142" s="1151"/>
      <c r="AF142" s="1151"/>
      <c r="AG142" s="1151"/>
      <c r="AH142" s="1151"/>
      <c r="AI142" s="1151"/>
      <c r="AJ142" s="1151"/>
      <c r="AK142" s="1151"/>
      <c r="AL142" s="1151"/>
      <c r="AM142" s="1151"/>
      <c r="AN142" s="116"/>
      <c r="AO142" s="116"/>
    </row>
    <row r="143" spans="1:41" ht="10.050000000000001" customHeight="1">
      <c r="A143" s="116"/>
      <c r="B143" s="116"/>
      <c r="H143" s="116"/>
      <c r="I143" s="116"/>
      <c r="J143" s="116"/>
      <c r="K143" s="116"/>
      <c r="L143" s="116"/>
      <c r="M143" s="116"/>
      <c r="N143" s="116"/>
      <c r="O143" s="116"/>
      <c r="P143" s="116"/>
      <c r="Q143" s="116"/>
      <c r="R143" s="261"/>
      <c r="S143" s="1104"/>
      <c r="T143" s="1151"/>
      <c r="U143" s="1151"/>
      <c r="V143" s="1151"/>
      <c r="W143" s="1151"/>
      <c r="X143" s="1151"/>
      <c r="Y143" s="1151"/>
      <c r="Z143" s="1151"/>
      <c r="AA143" s="1151"/>
      <c r="AB143" s="1151"/>
      <c r="AC143" s="1151"/>
      <c r="AD143" s="1151"/>
      <c r="AE143" s="1151"/>
      <c r="AF143" s="1151"/>
      <c r="AG143" s="1151"/>
      <c r="AH143" s="1151"/>
      <c r="AI143" s="1151"/>
      <c r="AJ143" s="1151"/>
      <c r="AK143" s="1151"/>
      <c r="AL143" s="1151"/>
      <c r="AM143" s="1151"/>
      <c r="AN143" s="116"/>
      <c r="AO143" s="116"/>
    </row>
    <row r="144" spans="1:41" ht="10.050000000000001" customHeight="1">
      <c r="A144" s="116"/>
      <c r="B144" s="116"/>
      <c r="H144" s="116"/>
      <c r="I144" s="116"/>
      <c r="J144" s="116"/>
      <c r="K144" s="116"/>
      <c r="L144" s="116"/>
      <c r="M144" s="116"/>
      <c r="N144" s="116"/>
      <c r="O144" s="116"/>
      <c r="P144" s="116"/>
      <c r="Q144" s="116"/>
      <c r="R144" s="261"/>
      <c r="S144" s="1104"/>
      <c r="T144" s="1151"/>
      <c r="U144" s="1151"/>
      <c r="V144" s="1151"/>
      <c r="W144" s="1151"/>
      <c r="X144" s="1151"/>
      <c r="Y144" s="1151"/>
      <c r="Z144" s="1151"/>
      <c r="AA144" s="1151"/>
      <c r="AB144" s="1151"/>
      <c r="AC144" s="1151"/>
      <c r="AD144" s="1151"/>
      <c r="AE144" s="1151"/>
      <c r="AF144" s="1151"/>
      <c r="AG144" s="1151"/>
      <c r="AH144" s="1151"/>
      <c r="AI144" s="1151"/>
      <c r="AJ144" s="1151"/>
      <c r="AK144" s="1151"/>
      <c r="AL144" s="1151"/>
      <c r="AM144" s="1151"/>
      <c r="AN144" s="116"/>
      <c r="AO144" s="116"/>
    </row>
    <row r="145" spans="1:41" ht="10.050000000000001" customHeight="1">
      <c r="A145" s="116"/>
      <c r="B145" s="116"/>
      <c r="H145" s="116"/>
      <c r="I145" s="116"/>
      <c r="J145" s="116"/>
      <c r="K145" s="116"/>
      <c r="L145" s="116"/>
      <c r="M145" s="116"/>
      <c r="N145" s="116"/>
      <c r="O145" s="116"/>
      <c r="P145" s="116"/>
      <c r="Q145" s="116"/>
      <c r="R145" s="261"/>
      <c r="S145" s="1104"/>
      <c r="T145" s="1151"/>
      <c r="U145" s="1151"/>
      <c r="V145" s="1151"/>
      <c r="W145" s="1151"/>
      <c r="X145" s="1151"/>
      <c r="Y145" s="1151"/>
      <c r="Z145" s="1151"/>
      <c r="AA145" s="1151"/>
      <c r="AB145" s="1151"/>
      <c r="AC145" s="1151"/>
      <c r="AD145" s="1151"/>
      <c r="AE145" s="1151"/>
      <c r="AF145" s="1151"/>
      <c r="AG145" s="1151"/>
      <c r="AH145" s="1151"/>
      <c r="AI145" s="1151"/>
      <c r="AJ145" s="1151"/>
      <c r="AK145" s="1151"/>
      <c r="AL145" s="1151"/>
      <c r="AM145" s="1151"/>
      <c r="AN145" s="116"/>
      <c r="AO145" s="116"/>
    </row>
    <row r="146" spans="1:41" ht="10.050000000000001" customHeight="1">
      <c r="A146" s="116"/>
      <c r="B146" s="116"/>
      <c r="H146" s="116"/>
      <c r="I146" s="116"/>
      <c r="J146" s="116"/>
      <c r="K146" s="116"/>
      <c r="L146" s="116"/>
      <c r="M146" s="116"/>
      <c r="N146" s="116"/>
      <c r="O146" s="116"/>
      <c r="P146" s="116"/>
      <c r="Q146" s="116"/>
      <c r="R146" s="261"/>
      <c r="S146" s="1104"/>
      <c r="T146" s="1151"/>
      <c r="U146" s="1151"/>
      <c r="V146" s="1151"/>
      <c r="W146" s="1151"/>
      <c r="X146" s="1151"/>
      <c r="Y146" s="1151"/>
      <c r="Z146" s="1151"/>
      <c r="AA146" s="1151"/>
      <c r="AB146" s="1151"/>
      <c r="AC146" s="1151"/>
      <c r="AD146" s="1151"/>
      <c r="AE146" s="1151"/>
      <c r="AF146" s="1151"/>
      <c r="AG146" s="1151"/>
      <c r="AH146" s="1151"/>
      <c r="AI146" s="1151"/>
      <c r="AJ146" s="1151"/>
      <c r="AK146" s="1151"/>
      <c r="AL146" s="1151"/>
      <c r="AM146" s="1151"/>
      <c r="AN146" s="116"/>
      <c r="AO146" s="116"/>
    </row>
    <row r="147" spans="1:41" ht="10.050000000000001" customHeight="1">
      <c r="A147" s="116"/>
      <c r="B147" s="116"/>
      <c r="H147" s="116"/>
      <c r="I147" s="116"/>
      <c r="J147" s="116"/>
      <c r="K147" s="116"/>
      <c r="L147" s="116"/>
      <c r="M147" s="116"/>
      <c r="N147" s="116"/>
      <c r="O147" s="116"/>
      <c r="P147" s="116"/>
      <c r="Q147" s="116"/>
      <c r="R147" s="261"/>
      <c r="S147" s="1104"/>
      <c r="T147" s="1151"/>
      <c r="U147" s="1151"/>
      <c r="V147" s="1151"/>
      <c r="W147" s="1151"/>
      <c r="X147" s="1151"/>
      <c r="Y147" s="1151"/>
      <c r="Z147" s="1151"/>
      <c r="AA147" s="1151"/>
      <c r="AB147" s="1151"/>
      <c r="AC147" s="1151"/>
      <c r="AD147" s="1151"/>
      <c r="AE147" s="1151"/>
      <c r="AF147" s="1151"/>
      <c r="AG147" s="1151"/>
      <c r="AH147" s="1151"/>
      <c r="AI147" s="1151"/>
      <c r="AJ147" s="1151"/>
      <c r="AK147" s="1151"/>
      <c r="AL147" s="1151"/>
      <c r="AM147" s="1151"/>
      <c r="AN147" s="116"/>
      <c r="AO147" s="116"/>
    </row>
    <row r="148" spans="1:41" ht="10.050000000000001" customHeight="1">
      <c r="A148" s="116"/>
      <c r="B148" s="116"/>
      <c r="H148" s="116"/>
      <c r="I148" s="116"/>
      <c r="J148" s="116"/>
      <c r="K148" s="116"/>
      <c r="L148" s="116"/>
      <c r="M148" s="116"/>
      <c r="N148" s="116"/>
      <c r="O148" s="116"/>
      <c r="P148" s="116"/>
      <c r="Q148" s="116"/>
      <c r="R148" s="261"/>
      <c r="S148" s="1104"/>
      <c r="T148" s="1151"/>
      <c r="U148" s="1151"/>
      <c r="V148" s="1151"/>
      <c r="W148" s="1151"/>
      <c r="X148" s="1151"/>
      <c r="Y148" s="1151"/>
      <c r="Z148" s="1151"/>
      <c r="AA148" s="1151"/>
      <c r="AB148" s="1151"/>
      <c r="AC148" s="1151"/>
      <c r="AD148" s="1151"/>
      <c r="AE148" s="1151"/>
      <c r="AF148" s="1151"/>
      <c r="AG148" s="1151"/>
      <c r="AH148" s="1151"/>
      <c r="AI148" s="1151"/>
      <c r="AJ148" s="1151"/>
      <c r="AK148" s="1151"/>
      <c r="AL148" s="1151"/>
      <c r="AM148" s="1151"/>
      <c r="AN148" s="116"/>
      <c r="AO148" s="116"/>
    </row>
    <row r="149" spans="1:41" ht="10.050000000000001" customHeight="1">
      <c r="A149" s="116"/>
      <c r="B149" s="116"/>
      <c r="H149" s="116"/>
      <c r="I149" s="116"/>
      <c r="J149" s="116"/>
      <c r="K149" s="116"/>
      <c r="L149" s="116"/>
      <c r="M149" s="116"/>
      <c r="N149" s="116"/>
      <c r="O149" s="116"/>
      <c r="P149" s="116"/>
      <c r="Q149" s="116"/>
      <c r="R149" s="261"/>
      <c r="S149" s="1104"/>
      <c r="T149" s="1151"/>
      <c r="U149" s="1151"/>
      <c r="V149" s="1151"/>
      <c r="W149" s="1151"/>
      <c r="X149" s="1151"/>
      <c r="Y149" s="1151"/>
      <c r="Z149" s="1151"/>
      <c r="AA149" s="1151"/>
      <c r="AB149" s="1151"/>
      <c r="AC149" s="1151"/>
      <c r="AD149" s="1151"/>
      <c r="AE149" s="1151"/>
      <c r="AF149" s="1151"/>
      <c r="AG149" s="1151"/>
      <c r="AH149" s="1151"/>
      <c r="AI149" s="1151"/>
      <c r="AJ149" s="1151"/>
      <c r="AK149" s="1151"/>
      <c r="AL149" s="1151"/>
      <c r="AM149" s="1151"/>
      <c r="AN149" s="116"/>
      <c r="AO149" s="116"/>
    </row>
    <row r="150" spans="1:41" ht="10.050000000000001" customHeight="1">
      <c r="A150" s="116"/>
      <c r="B150" s="116"/>
      <c r="H150" s="116"/>
      <c r="I150" s="116"/>
      <c r="J150" s="116"/>
      <c r="K150" s="116"/>
      <c r="L150" s="116"/>
      <c r="M150" s="116"/>
      <c r="N150" s="116"/>
      <c r="O150" s="116"/>
      <c r="P150" s="116"/>
      <c r="Q150" s="116"/>
      <c r="R150" s="261"/>
      <c r="S150" s="1104"/>
      <c r="T150" s="1151"/>
      <c r="U150" s="1151"/>
      <c r="V150" s="1151"/>
      <c r="W150" s="1151"/>
      <c r="X150" s="1151"/>
      <c r="Y150" s="1151"/>
      <c r="Z150" s="1151"/>
      <c r="AA150" s="1151"/>
      <c r="AB150" s="1151"/>
      <c r="AC150" s="1151"/>
      <c r="AD150" s="1151"/>
      <c r="AE150" s="1151"/>
      <c r="AF150" s="1151"/>
      <c r="AG150" s="1151"/>
      <c r="AH150" s="1151"/>
      <c r="AI150" s="1151"/>
      <c r="AJ150" s="1151"/>
      <c r="AK150" s="1151"/>
      <c r="AL150" s="1151"/>
      <c r="AM150" s="1151"/>
      <c r="AN150" s="116"/>
      <c r="AO150" s="116"/>
    </row>
    <row r="151" spans="1:41" ht="10.050000000000001" customHeight="1">
      <c r="A151" s="116"/>
      <c r="B151" s="116"/>
      <c r="H151" s="116"/>
      <c r="I151" s="116"/>
      <c r="J151" s="116"/>
      <c r="K151" s="116"/>
      <c r="L151" s="116"/>
      <c r="M151" s="116"/>
      <c r="N151" s="116"/>
      <c r="O151" s="116"/>
      <c r="P151" s="116"/>
      <c r="Q151" s="116"/>
      <c r="R151" s="261"/>
      <c r="S151" s="1104"/>
      <c r="T151" s="1151"/>
      <c r="U151" s="1151"/>
      <c r="V151" s="1151"/>
      <c r="W151" s="1151"/>
      <c r="X151" s="1151"/>
      <c r="Y151" s="1151"/>
      <c r="Z151" s="1151"/>
      <c r="AA151" s="1151"/>
      <c r="AB151" s="1151"/>
      <c r="AC151" s="1151"/>
      <c r="AD151" s="1151"/>
      <c r="AE151" s="1151"/>
      <c r="AF151" s="1151"/>
      <c r="AG151" s="1151"/>
      <c r="AH151" s="1151"/>
      <c r="AI151" s="1151"/>
      <c r="AJ151" s="1151"/>
      <c r="AK151" s="1151"/>
      <c r="AL151" s="1151"/>
      <c r="AM151" s="1151"/>
      <c r="AN151" s="116"/>
      <c r="AO151" s="116"/>
    </row>
    <row r="152" spans="1:41" ht="10.050000000000001" customHeight="1">
      <c r="A152" s="116"/>
      <c r="B152" s="116"/>
      <c r="H152" s="116"/>
      <c r="I152" s="116"/>
      <c r="J152" s="116"/>
      <c r="K152" s="116"/>
      <c r="L152" s="116"/>
      <c r="M152" s="116"/>
      <c r="N152" s="116"/>
      <c r="O152" s="116"/>
      <c r="P152" s="116"/>
      <c r="Q152" s="116"/>
      <c r="R152" s="261"/>
      <c r="S152" s="1104"/>
      <c r="T152" s="1151"/>
      <c r="U152" s="1151"/>
      <c r="V152" s="1151"/>
      <c r="W152" s="1151"/>
      <c r="X152" s="1151"/>
      <c r="Y152" s="1151"/>
      <c r="Z152" s="1151"/>
      <c r="AA152" s="1151"/>
      <c r="AB152" s="1151"/>
      <c r="AC152" s="1151"/>
      <c r="AD152" s="1151"/>
      <c r="AE152" s="1151"/>
      <c r="AF152" s="1151"/>
      <c r="AG152" s="1151"/>
      <c r="AH152" s="1151"/>
      <c r="AI152" s="1151"/>
      <c r="AJ152" s="1151"/>
      <c r="AK152" s="1151"/>
      <c r="AL152" s="1151"/>
      <c r="AM152" s="1151"/>
      <c r="AN152" s="116"/>
      <c r="AO152" s="116"/>
    </row>
    <row r="153" spans="1:41" ht="10.050000000000001" customHeight="1">
      <c r="A153" s="116"/>
      <c r="B153" s="116"/>
      <c r="H153" s="116"/>
      <c r="I153" s="116"/>
      <c r="J153" s="116"/>
      <c r="K153" s="116"/>
      <c r="L153" s="116"/>
      <c r="M153" s="116"/>
      <c r="N153" s="116"/>
      <c r="O153" s="116"/>
      <c r="P153" s="116"/>
      <c r="Q153" s="116"/>
      <c r="R153" s="261"/>
      <c r="S153" s="1104"/>
      <c r="T153" s="1151"/>
      <c r="U153" s="1151"/>
      <c r="V153" s="1151"/>
      <c r="W153" s="1151"/>
      <c r="X153" s="1151"/>
      <c r="Y153" s="1151"/>
      <c r="Z153" s="1151"/>
      <c r="AA153" s="1151"/>
      <c r="AB153" s="1151"/>
      <c r="AC153" s="1151"/>
      <c r="AD153" s="1151"/>
      <c r="AE153" s="1151"/>
      <c r="AF153" s="1151"/>
      <c r="AG153" s="1151"/>
      <c r="AH153" s="1151"/>
      <c r="AI153" s="1151"/>
      <c r="AJ153" s="1151"/>
      <c r="AK153" s="1151"/>
      <c r="AL153" s="1151"/>
      <c r="AM153" s="1151"/>
      <c r="AN153" s="116"/>
      <c r="AO153" s="116"/>
    </row>
    <row r="154" spans="1:41" ht="10.050000000000001" customHeight="1">
      <c r="A154" s="116"/>
      <c r="B154" s="116"/>
      <c r="H154" s="116"/>
      <c r="I154" s="116"/>
      <c r="J154" s="116"/>
      <c r="K154" s="116"/>
      <c r="L154" s="116"/>
      <c r="M154" s="116"/>
      <c r="N154" s="116"/>
      <c r="O154" s="116"/>
      <c r="P154" s="116"/>
      <c r="Q154" s="116"/>
      <c r="R154" s="261"/>
      <c r="S154" s="1104"/>
      <c r="T154" s="1151"/>
      <c r="U154" s="1151"/>
      <c r="V154" s="1151"/>
      <c r="W154" s="1151"/>
      <c r="X154" s="1151"/>
      <c r="Y154" s="1151"/>
      <c r="Z154" s="1151"/>
      <c r="AA154" s="1151"/>
      <c r="AB154" s="1151"/>
      <c r="AC154" s="1151"/>
      <c r="AD154" s="1151"/>
      <c r="AE154" s="1151"/>
      <c r="AF154" s="1151"/>
      <c r="AG154" s="1151"/>
      <c r="AH154" s="1151"/>
      <c r="AI154" s="1151"/>
      <c r="AJ154" s="1151"/>
      <c r="AK154" s="1151"/>
      <c r="AL154" s="1151"/>
      <c r="AM154" s="1151"/>
      <c r="AN154" s="116"/>
      <c r="AO154" s="116"/>
    </row>
    <row r="155" spans="1:41" ht="10.050000000000001" customHeight="1">
      <c r="A155" s="116"/>
      <c r="B155" s="116"/>
      <c r="H155" s="116"/>
      <c r="I155" s="116"/>
      <c r="J155" s="116"/>
      <c r="K155" s="116"/>
      <c r="L155" s="116"/>
      <c r="M155" s="116"/>
      <c r="N155" s="116"/>
      <c r="O155" s="116"/>
      <c r="P155" s="116"/>
      <c r="Q155" s="116"/>
      <c r="R155" s="261"/>
      <c r="S155" s="1104"/>
      <c r="T155" s="1151"/>
      <c r="U155" s="1151"/>
      <c r="V155" s="1151"/>
      <c r="W155" s="1151"/>
      <c r="X155" s="1151"/>
      <c r="Y155" s="1151"/>
      <c r="Z155" s="1151"/>
      <c r="AA155" s="1151"/>
      <c r="AB155" s="1151"/>
      <c r="AC155" s="1151"/>
      <c r="AD155" s="1151"/>
      <c r="AE155" s="1151"/>
      <c r="AF155" s="1151"/>
      <c r="AG155" s="1151"/>
      <c r="AH155" s="1151"/>
      <c r="AI155" s="1151"/>
      <c r="AJ155" s="1151"/>
      <c r="AK155" s="1151"/>
      <c r="AL155" s="1151"/>
      <c r="AM155" s="1151"/>
      <c r="AN155" s="116"/>
      <c r="AO155" s="116"/>
    </row>
    <row r="156" spans="1:41" ht="10.050000000000001" customHeight="1">
      <c r="A156" s="116"/>
      <c r="B156" s="116"/>
      <c r="H156" s="116"/>
      <c r="I156" s="116"/>
      <c r="J156" s="116"/>
      <c r="K156" s="116"/>
      <c r="L156" s="116"/>
      <c r="M156" s="116"/>
      <c r="N156" s="116"/>
      <c r="O156" s="116"/>
      <c r="P156" s="116"/>
      <c r="Q156" s="116"/>
      <c r="R156" s="261"/>
      <c r="S156" s="1104"/>
      <c r="T156" s="1151"/>
      <c r="U156" s="1151"/>
      <c r="V156" s="1151"/>
      <c r="W156" s="1151"/>
      <c r="X156" s="1151"/>
      <c r="Y156" s="1151"/>
      <c r="Z156" s="1151"/>
      <c r="AA156" s="1151"/>
      <c r="AB156" s="1151"/>
      <c r="AC156" s="1151"/>
      <c r="AD156" s="1151"/>
      <c r="AE156" s="1151"/>
      <c r="AF156" s="1151"/>
      <c r="AG156" s="1151"/>
      <c r="AH156" s="1151"/>
      <c r="AI156" s="1151"/>
      <c r="AJ156" s="1151"/>
      <c r="AK156" s="1151"/>
      <c r="AL156" s="1151"/>
      <c r="AM156" s="1151"/>
      <c r="AN156" s="116"/>
      <c r="AO156" s="116"/>
    </row>
    <row r="157" spans="1:41" ht="10.050000000000001" customHeight="1">
      <c r="A157" s="116"/>
      <c r="B157" s="116"/>
      <c r="H157" s="116"/>
      <c r="I157" s="116"/>
      <c r="J157" s="116"/>
      <c r="K157" s="116"/>
      <c r="L157" s="116"/>
      <c r="M157" s="116"/>
      <c r="N157" s="116"/>
      <c r="O157" s="116"/>
      <c r="P157" s="116"/>
      <c r="Q157" s="116"/>
      <c r="R157" s="261"/>
      <c r="S157" s="1104"/>
      <c r="T157" s="1151"/>
      <c r="U157" s="1151"/>
      <c r="V157" s="1151"/>
      <c r="W157" s="1151"/>
      <c r="X157" s="1151"/>
      <c r="Y157" s="1151"/>
      <c r="Z157" s="1151"/>
      <c r="AA157" s="1151"/>
      <c r="AB157" s="1151"/>
      <c r="AC157" s="1151"/>
      <c r="AD157" s="1151"/>
      <c r="AE157" s="1151"/>
      <c r="AF157" s="1151"/>
      <c r="AG157" s="1151"/>
      <c r="AH157" s="1151"/>
      <c r="AI157" s="1151"/>
      <c r="AJ157" s="1151"/>
      <c r="AK157" s="1151"/>
      <c r="AL157" s="1151"/>
      <c r="AM157" s="1151"/>
      <c r="AN157" s="116"/>
      <c r="AO157" s="116"/>
    </row>
    <row r="158" spans="1:41" ht="10.050000000000001" customHeight="1">
      <c r="A158" s="116"/>
      <c r="B158" s="116"/>
      <c r="H158" s="116"/>
      <c r="I158" s="116"/>
      <c r="J158" s="116"/>
      <c r="K158" s="116"/>
      <c r="L158" s="116"/>
      <c r="M158" s="116"/>
      <c r="N158" s="116"/>
      <c r="O158" s="116"/>
      <c r="P158" s="116"/>
      <c r="Q158" s="116"/>
      <c r="R158" s="261"/>
      <c r="S158" s="1104"/>
      <c r="T158" s="1151"/>
      <c r="U158" s="1151"/>
      <c r="V158" s="1151"/>
      <c r="W158" s="1151"/>
      <c r="X158" s="1151"/>
      <c r="Y158" s="1151"/>
      <c r="Z158" s="1151"/>
      <c r="AA158" s="1151"/>
      <c r="AB158" s="1151"/>
      <c r="AC158" s="1151"/>
      <c r="AD158" s="1151"/>
      <c r="AE158" s="1151"/>
      <c r="AF158" s="1151"/>
      <c r="AG158" s="1151"/>
      <c r="AH158" s="1151"/>
      <c r="AI158" s="1151"/>
      <c r="AJ158" s="1151"/>
      <c r="AK158" s="1151"/>
      <c r="AL158" s="1151"/>
      <c r="AM158" s="1151"/>
      <c r="AN158" s="116"/>
      <c r="AO158" s="116"/>
    </row>
    <row r="159" spans="1:41" ht="10.050000000000001" customHeight="1">
      <c r="A159" s="116"/>
      <c r="B159" s="116"/>
      <c r="H159" s="116"/>
      <c r="I159" s="116"/>
      <c r="J159" s="116"/>
      <c r="K159" s="116"/>
      <c r="L159" s="116"/>
      <c r="M159" s="116"/>
      <c r="N159" s="116"/>
      <c r="O159" s="116"/>
      <c r="P159" s="116"/>
      <c r="Q159" s="116"/>
      <c r="R159" s="261"/>
      <c r="S159" s="1104"/>
      <c r="T159" s="1151"/>
      <c r="U159" s="1151"/>
      <c r="V159" s="1151"/>
      <c r="W159" s="1151"/>
      <c r="X159" s="1151"/>
      <c r="Y159" s="1151"/>
      <c r="Z159" s="1151"/>
      <c r="AA159" s="1151"/>
      <c r="AB159" s="1151"/>
      <c r="AC159" s="1151"/>
      <c r="AD159" s="1151"/>
      <c r="AE159" s="1151"/>
      <c r="AF159" s="1151"/>
      <c r="AG159" s="1151"/>
      <c r="AH159" s="1151"/>
      <c r="AI159" s="1151"/>
      <c r="AJ159" s="1151"/>
      <c r="AK159" s="1151"/>
      <c r="AL159" s="1151"/>
      <c r="AM159" s="1151"/>
      <c r="AN159" s="116"/>
      <c r="AO159" s="116"/>
    </row>
    <row r="160" spans="1:41" ht="10.050000000000001" customHeight="1">
      <c r="A160" s="116"/>
      <c r="B160" s="116"/>
      <c r="H160" s="116"/>
      <c r="I160" s="116"/>
      <c r="J160" s="116"/>
      <c r="K160" s="116"/>
      <c r="L160" s="116"/>
      <c r="M160" s="116"/>
      <c r="N160" s="116"/>
      <c r="O160" s="116"/>
      <c r="P160" s="116"/>
      <c r="Q160" s="116"/>
      <c r="R160" s="261"/>
      <c r="S160" s="1104"/>
      <c r="T160" s="1151"/>
      <c r="U160" s="1151"/>
      <c r="V160" s="1151"/>
      <c r="W160" s="1151"/>
      <c r="X160" s="1151"/>
      <c r="Y160" s="1151"/>
      <c r="Z160" s="1151"/>
      <c r="AA160" s="1151"/>
      <c r="AB160" s="1151"/>
      <c r="AC160" s="1151"/>
      <c r="AD160" s="1151"/>
      <c r="AE160" s="1151"/>
      <c r="AF160" s="1151"/>
      <c r="AG160" s="1151"/>
      <c r="AH160" s="1151"/>
      <c r="AI160" s="1151"/>
      <c r="AJ160" s="1151"/>
      <c r="AK160" s="1151"/>
      <c r="AL160" s="1151"/>
      <c r="AM160" s="1151"/>
      <c r="AN160" s="116"/>
      <c r="AO160" s="116"/>
    </row>
    <row r="161" spans="1:41" ht="10.050000000000001" customHeight="1">
      <c r="A161" s="116"/>
      <c r="B161" s="116"/>
      <c r="H161" s="116"/>
      <c r="I161" s="116"/>
      <c r="J161" s="116"/>
      <c r="K161" s="116"/>
      <c r="L161" s="116"/>
      <c r="M161" s="116"/>
      <c r="N161" s="116"/>
      <c r="O161" s="116"/>
      <c r="P161" s="116"/>
      <c r="Q161" s="116"/>
      <c r="R161" s="261"/>
      <c r="S161" s="1104"/>
      <c r="T161" s="1151"/>
      <c r="U161" s="1151"/>
      <c r="V161" s="1151"/>
      <c r="W161" s="1151"/>
      <c r="X161" s="1151"/>
      <c r="Y161" s="1151"/>
      <c r="Z161" s="1151"/>
      <c r="AA161" s="1151"/>
      <c r="AB161" s="1151"/>
      <c r="AC161" s="1151"/>
      <c r="AD161" s="1151"/>
      <c r="AE161" s="1151"/>
      <c r="AF161" s="1151"/>
      <c r="AG161" s="1151"/>
      <c r="AH161" s="1151"/>
      <c r="AI161" s="1151"/>
      <c r="AJ161" s="1151"/>
      <c r="AK161" s="1151"/>
      <c r="AL161" s="1151"/>
      <c r="AM161" s="1151"/>
      <c r="AN161" s="116"/>
      <c r="AO161" s="116"/>
    </row>
    <row r="162" spans="1:41" ht="10.050000000000001" customHeight="1">
      <c r="A162" s="116"/>
      <c r="B162" s="116"/>
      <c r="H162" s="116"/>
      <c r="I162" s="116"/>
      <c r="J162" s="116"/>
      <c r="K162" s="116"/>
      <c r="L162" s="116"/>
      <c r="M162" s="116"/>
      <c r="N162" s="116"/>
      <c r="O162" s="116"/>
      <c r="P162" s="116"/>
      <c r="Q162" s="116"/>
      <c r="R162" s="261"/>
      <c r="S162" s="1104"/>
      <c r="T162" s="1151"/>
      <c r="U162" s="1151"/>
      <c r="V162" s="1151"/>
      <c r="W162" s="1151"/>
      <c r="X162" s="1151"/>
      <c r="Y162" s="1151"/>
      <c r="Z162" s="1151"/>
      <c r="AA162" s="1151"/>
      <c r="AB162" s="1151"/>
      <c r="AC162" s="1151"/>
      <c r="AD162" s="1151"/>
      <c r="AE162" s="1151"/>
      <c r="AF162" s="1151"/>
      <c r="AG162" s="1151"/>
      <c r="AH162" s="1151"/>
      <c r="AI162" s="1151"/>
      <c r="AJ162" s="1151"/>
      <c r="AK162" s="1151"/>
      <c r="AL162" s="1151"/>
      <c r="AM162" s="1151"/>
      <c r="AN162" s="116"/>
      <c r="AO162" s="116"/>
    </row>
    <row r="163" spans="1:41" ht="10.050000000000001" customHeight="1">
      <c r="A163" s="116"/>
      <c r="B163" s="116"/>
      <c r="H163" s="116"/>
      <c r="I163" s="116"/>
      <c r="J163" s="116"/>
      <c r="K163" s="116"/>
      <c r="L163" s="116"/>
      <c r="M163" s="116"/>
      <c r="N163" s="116"/>
      <c r="O163" s="116"/>
      <c r="P163" s="116"/>
      <c r="Q163" s="116"/>
      <c r="R163" s="261"/>
      <c r="S163" s="1104"/>
      <c r="T163" s="1151"/>
      <c r="U163" s="1151"/>
      <c r="V163" s="1151"/>
      <c r="W163" s="1151"/>
      <c r="X163" s="1151"/>
      <c r="Y163" s="1151"/>
      <c r="Z163" s="1151"/>
      <c r="AA163" s="1151"/>
      <c r="AB163" s="1151"/>
      <c r="AC163" s="1151"/>
      <c r="AD163" s="1151"/>
      <c r="AE163" s="1151"/>
      <c r="AF163" s="1151"/>
      <c r="AG163" s="1151"/>
      <c r="AH163" s="1151"/>
      <c r="AI163" s="1151"/>
      <c r="AJ163" s="1151"/>
      <c r="AK163" s="1151"/>
      <c r="AL163" s="1151"/>
      <c r="AM163" s="1151"/>
      <c r="AN163" s="116"/>
      <c r="AO163" s="116"/>
    </row>
    <row r="164" spans="1:41" ht="10.050000000000001" customHeight="1">
      <c r="A164" s="116"/>
      <c r="B164" s="116"/>
      <c r="H164" s="116"/>
      <c r="I164" s="116"/>
      <c r="J164" s="116"/>
      <c r="K164" s="116"/>
      <c r="L164" s="116"/>
      <c r="M164" s="116"/>
      <c r="N164" s="116"/>
      <c r="O164" s="116"/>
      <c r="P164" s="116"/>
      <c r="Q164" s="116"/>
      <c r="R164" s="261"/>
      <c r="S164" s="1104"/>
      <c r="T164" s="1151"/>
      <c r="U164" s="1151"/>
      <c r="V164" s="1151"/>
      <c r="W164" s="1151"/>
      <c r="X164" s="1151"/>
      <c r="Y164" s="1151"/>
      <c r="Z164" s="1151"/>
      <c r="AA164" s="1151"/>
      <c r="AB164" s="1151"/>
      <c r="AC164" s="1151"/>
      <c r="AD164" s="1151"/>
      <c r="AE164" s="1151"/>
      <c r="AF164" s="1151"/>
      <c r="AG164" s="1151"/>
      <c r="AH164" s="1151"/>
      <c r="AI164" s="1151"/>
      <c r="AJ164" s="1151"/>
      <c r="AK164" s="1151"/>
      <c r="AL164" s="1151"/>
      <c r="AM164" s="1151"/>
      <c r="AN164" s="116"/>
      <c r="AO164" s="116"/>
    </row>
    <row r="165" spans="1:41" ht="10.050000000000001" customHeight="1">
      <c r="A165" s="116"/>
      <c r="B165" s="116"/>
      <c r="H165" s="116"/>
      <c r="I165" s="116"/>
      <c r="J165" s="116"/>
      <c r="K165" s="116"/>
      <c r="L165" s="116"/>
      <c r="M165" s="116"/>
      <c r="N165" s="116"/>
      <c r="O165" s="116"/>
      <c r="P165" s="116"/>
      <c r="Q165" s="116"/>
      <c r="R165" s="261"/>
      <c r="S165" s="1104"/>
      <c r="T165" s="1151"/>
      <c r="U165" s="1151"/>
      <c r="V165" s="1151"/>
      <c r="W165" s="1151"/>
      <c r="X165" s="1151"/>
      <c r="Y165" s="1151"/>
      <c r="Z165" s="1151"/>
      <c r="AA165" s="1151"/>
      <c r="AB165" s="1151"/>
      <c r="AC165" s="1151"/>
      <c r="AD165" s="1151"/>
      <c r="AE165" s="1151"/>
      <c r="AF165" s="1151"/>
      <c r="AG165" s="1151"/>
      <c r="AH165" s="1151"/>
      <c r="AI165" s="1151"/>
      <c r="AJ165" s="1151"/>
      <c r="AK165" s="1151"/>
      <c r="AL165" s="1151"/>
      <c r="AM165" s="1151"/>
      <c r="AN165" s="116"/>
      <c r="AO165" s="116"/>
    </row>
    <row r="166" spans="1:41" ht="10.050000000000001" customHeight="1">
      <c r="A166" s="116"/>
      <c r="B166" s="116"/>
      <c r="H166" s="116"/>
      <c r="I166" s="116"/>
      <c r="J166" s="116"/>
      <c r="K166" s="116"/>
      <c r="L166" s="116"/>
      <c r="M166" s="116"/>
      <c r="N166" s="116"/>
      <c r="O166" s="116"/>
      <c r="P166" s="116"/>
      <c r="Q166" s="116"/>
      <c r="R166" s="261"/>
      <c r="S166" s="1104"/>
      <c r="T166" s="1151"/>
      <c r="U166" s="1151"/>
      <c r="V166" s="1151"/>
      <c r="W166" s="1151"/>
      <c r="X166" s="1151"/>
      <c r="Y166" s="1151"/>
      <c r="Z166" s="1151"/>
      <c r="AA166" s="1151"/>
      <c r="AB166" s="1151"/>
      <c r="AC166" s="1151"/>
      <c r="AD166" s="1151"/>
      <c r="AE166" s="1151"/>
      <c r="AF166" s="1151"/>
      <c r="AG166" s="1151"/>
      <c r="AH166" s="1151"/>
      <c r="AI166" s="1151"/>
      <c r="AJ166" s="1151"/>
      <c r="AK166" s="1151"/>
      <c r="AL166" s="1151"/>
      <c r="AM166" s="1151"/>
      <c r="AN166" s="116"/>
      <c r="AO166" s="116"/>
    </row>
    <row r="167" spans="1:41" ht="10.050000000000001" customHeight="1">
      <c r="A167" s="116"/>
      <c r="B167" s="116"/>
      <c r="H167" s="116"/>
      <c r="I167" s="116"/>
      <c r="J167" s="116"/>
      <c r="K167" s="116"/>
      <c r="L167" s="116"/>
      <c r="M167" s="116"/>
      <c r="N167" s="116"/>
      <c r="O167" s="116"/>
      <c r="P167" s="116"/>
      <c r="Q167" s="116"/>
      <c r="R167" s="261"/>
      <c r="S167" s="1104"/>
      <c r="T167" s="1151"/>
      <c r="U167" s="1151"/>
      <c r="V167" s="1151"/>
      <c r="W167" s="1151"/>
      <c r="X167" s="1151"/>
      <c r="Y167" s="1151"/>
      <c r="Z167" s="1151"/>
      <c r="AA167" s="1151"/>
      <c r="AB167" s="1151"/>
      <c r="AC167" s="1151"/>
      <c r="AD167" s="1151"/>
      <c r="AE167" s="1151"/>
      <c r="AF167" s="1151"/>
      <c r="AG167" s="1151"/>
      <c r="AH167" s="1151"/>
      <c r="AI167" s="1151"/>
      <c r="AJ167" s="1151"/>
      <c r="AK167" s="1151"/>
      <c r="AL167" s="1151"/>
      <c r="AM167" s="1151"/>
      <c r="AN167" s="116"/>
      <c r="AO167" s="116"/>
    </row>
    <row r="168" spans="1:41" ht="10.050000000000001" customHeight="1">
      <c r="A168" s="116"/>
      <c r="B168" s="116"/>
      <c r="H168" s="116"/>
      <c r="I168" s="116"/>
      <c r="J168" s="116"/>
      <c r="K168" s="116"/>
      <c r="L168" s="116"/>
      <c r="M168" s="116"/>
      <c r="N168" s="116"/>
      <c r="O168" s="116"/>
      <c r="P168" s="116"/>
      <c r="Q168" s="116"/>
      <c r="R168" s="261"/>
      <c r="S168" s="1104"/>
      <c r="T168" s="1151"/>
      <c r="U168" s="1151"/>
      <c r="V168" s="1151"/>
      <c r="W168" s="1151"/>
      <c r="X168" s="1151"/>
      <c r="Y168" s="1151"/>
      <c r="Z168" s="1151"/>
      <c r="AA168" s="1151"/>
      <c r="AB168" s="1151"/>
      <c r="AC168" s="1151"/>
      <c r="AD168" s="1151"/>
      <c r="AE168" s="1151"/>
      <c r="AF168" s="1151"/>
      <c r="AG168" s="1151"/>
      <c r="AH168" s="1151"/>
      <c r="AI168" s="1151"/>
      <c r="AJ168" s="1151"/>
      <c r="AK168" s="1151"/>
      <c r="AL168" s="1151"/>
      <c r="AM168" s="1151"/>
      <c r="AN168" s="116"/>
      <c r="AO168" s="116"/>
    </row>
    <row r="169" spans="1:41" ht="10.050000000000001" customHeight="1">
      <c r="A169" s="116"/>
      <c r="B169" s="116"/>
      <c r="H169" s="116"/>
      <c r="I169" s="116"/>
      <c r="J169" s="116"/>
      <c r="K169" s="116"/>
      <c r="L169" s="116"/>
      <c r="M169" s="116"/>
      <c r="N169" s="116"/>
      <c r="O169" s="116"/>
      <c r="P169" s="116"/>
      <c r="Q169" s="116"/>
      <c r="R169" s="261"/>
      <c r="S169" s="1104"/>
      <c r="T169" s="1151"/>
      <c r="U169" s="1151"/>
      <c r="V169" s="1151"/>
      <c r="W169" s="1151"/>
      <c r="X169" s="1151"/>
      <c r="Y169" s="1151"/>
      <c r="Z169" s="1151"/>
      <c r="AA169" s="1151"/>
      <c r="AB169" s="1151"/>
      <c r="AC169" s="1151"/>
      <c r="AD169" s="1151"/>
      <c r="AE169" s="1151"/>
      <c r="AF169" s="1151"/>
      <c r="AG169" s="1151"/>
      <c r="AH169" s="1151"/>
      <c r="AI169" s="1151"/>
      <c r="AJ169" s="1151"/>
      <c r="AK169" s="1151"/>
      <c r="AL169" s="1151"/>
      <c r="AM169" s="1151"/>
      <c r="AN169" s="116"/>
      <c r="AO169" s="116"/>
    </row>
    <row r="170" spans="1:41" ht="10.050000000000001" customHeight="1">
      <c r="A170" s="116"/>
      <c r="B170" s="116"/>
      <c r="H170" s="116"/>
      <c r="I170" s="116"/>
      <c r="J170" s="116"/>
      <c r="K170" s="116"/>
      <c r="L170" s="116"/>
      <c r="M170" s="116"/>
      <c r="N170" s="116"/>
      <c r="O170" s="116"/>
      <c r="P170" s="116"/>
      <c r="Q170" s="116"/>
      <c r="R170" s="261"/>
      <c r="S170" s="1104"/>
      <c r="T170" s="1151"/>
      <c r="U170" s="1151"/>
      <c r="V170" s="1151"/>
      <c r="W170" s="1151"/>
      <c r="X170" s="1151"/>
      <c r="Y170" s="1151"/>
      <c r="Z170" s="1151"/>
      <c r="AA170" s="1151"/>
      <c r="AB170" s="1151"/>
      <c r="AC170" s="1151"/>
      <c r="AD170" s="1151"/>
      <c r="AE170" s="1151"/>
      <c r="AF170" s="1151"/>
      <c r="AG170" s="1151"/>
      <c r="AH170" s="1151"/>
      <c r="AI170" s="1151"/>
      <c r="AJ170" s="1151"/>
      <c r="AK170" s="1151"/>
      <c r="AL170" s="1151"/>
      <c r="AM170" s="1151"/>
      <c r="AN170" s="116"/>
      <c r="AO170" s="116"/>
    </row>
    <row r="171" spans="1:41" ht="10.050000000000001" customHeight="1">
      <c r="A171" s="116"/>
      <c r="B171" s="116"/>
      <c r="H171" s="116"/>
      <c r="I171" s="116"/>
      <c r="J171" s="116"/>
      <c r="K171" s="116"/>
      <c r="L171" s="116"/>
      <c r="M171" s="116"/>
      <c r="N171" s="116"/>
      <c r="O171" s="116"/>
      <c r="P171" s="116"/>
      <c r="Q171" s="116"/>
      <c r="R171" s="261"/>
      <c r="S171" s="1104"/>
      <c r="T171" s="1151"/>
      <c r="U171" s="1151"/>
      <c r="V171" s="1151"/>
      <c r="W171" s="1151"/>
      <c r="X171" s="1151"/>
      <c r="Y171" s="1151"/>
      <c r="Z171" s="1151"/>
      <c r="AA171" s="1151"/>
      <c r="AB171" s="1151"/>
      <c r="AC171" s="1151"/>
      <c r="AD171" s="1151"/>
      <c r="AE171" s="1151"/>
      <c r="AF171" s="1151"/>
      <c r="AG171" s="1151"/>
      <c r="AH171" s="1151"/>
      <c r="AI171" s="1151"/>
      <c r="AJ171" s="1151"/>
      <c r="AK171" s="1151"/>
      <c r="AL171" s="1151"/>
      <c r="AM171" s="1151"/>
      <c r="AN171" s="116"/>
      <c r="AO171" s="116"/>
    </row>
    <row r="172" spans="1:41" ht="10.050000000000001" customHeight="1">
      <c r="A172" s="116"/>
      <c r="B172" s="116"/>
      <c r="H172" s="116"/>
      <c r="I172" s="116"/>
      <c r="J172" s="116"/>
      <c r="K172" s="116"/>
      <c r="L172" s="116"/>
      <c r="M172" s="116"/>
      <c r="N172" s="116"/>
      <c r="O172" s="116"/>
      <c r="P172" s="116"/>
      <c r="Q172" s="116"/>
      <c r="R172" s="261"/>
      <c r="S172" s="1104"/>
      <c r="T172" s="1151"/>
      <c r="U172" s="1151"/>
      <c r="V172" s="1151"/>
      <c r="W172" s="1151"/>
      <c r="X172" s="1151"/>
      <c r="Y172" s="1151"/>
      <c r="Z172" s="1151"/>
      <c r="AA172" s="1151"/>
      <c r="AB172" s="1151"/>
      <c r="AC172" s="1151"/>
      <c r="AD172" s="1151"/>
      <c r="AE172" s="1151"/>
      <c r="AF172" s="1151"/>
      <c r="AG172" s="1151"/>
      <c r="AH172" s="1151"/>
      <c r="AI172" s="1151"/>
      <c r="AJ172" s="1151"/>
      <c r="AK172" s="1151"/>
      <c r="AL172" s="1151"/>
      <c r="AM172" s="1151"/>
      <c r="AN172" s="116"/>
      <c r="AO172" s="116"/>
    </row>
    <row r="173" spans="1:41" ht="10.050000000000001" customHeight="1">
      <c r="A173" s="116"/>
      <c r="B173" s="116"/>
      <c r="H173" s="116"/>
      <c r="I173" s="116"/>
      <c r="J173" s="116"/>
      <c r="K173" s="116"/>
      <c r="L173" s="116"/>
      <c r="M173" s="116"/>
      <c r="N173" s="116"/>
      <c r="O173" s="116"/>
      <c r="P173" s="116"/>
      <c r="Q173" s="116"/>
      <c r="R173" s="261"/>
      <c r="S173" s="1104"/>
      <c r="T173" s="1151"/>
      <c r="U173" s="1151"/>
      <c r="V173" s="1151"/>
      <c r="W173" s="1151"/>
      <c r="X173" s="1151"/>
      <c r="Y173" s="1151"/>
      <c r="Z173" s="1151"/>
      <c r="AA173" s="1151"/>
      <c r="AB173" s="1151"/>
      <c r="AC173" s="1151"/>
      <c r="AD173" s="1151"/>
      <c r="AE173" s="1151"/>
      <c r="AF173" s="1151"/>
      <c r="AG173" s="1151"/>
      <c r="AH173" s="1151"/>
      <c r="AI173" s="1151"/>
      <c r="AJ173" s="1151"/>
      <c r="AK173" s="1151"/>
      <c r="AL173" s="1151"/>
      <c r="AM173" s="1151"/>
      <c r="AN173" s="116"/>
      <c r="AO173" s="116"/>
    </row>
    <row r="174" spans="1:41" ht="10.050000000000001" customHeight="1">
      <c r="A174" s="116"/>
      <c r="B174" s="116"/>
      <c r="H174" s="116"/>
      <c r="I174" s="116"/>
      <c r="J174" s="116"/>
      <c r="K174" s="116"/>
      <c r="L174" s="116"/>
      <c r="M174" s="116"/>
      <c r="N174" s="116"/>
      <c r="O174" s="116"/>
      <c r="P174" s="116"/>
      <c r="Q174" s="116"/>
      <c r="R174" s="261"/>
      <c r="S174" s="1104"/>
      <c r="T174" s="1151"/>
      <c r="U174" s="1151"/>
      <c r="V174" s="1151"/>
      <c r="W174" s="1151"/>
      <c r="X174" s="1151"/>
      <c r="Y174" s="1151"/>
      <c r="Z174" s="1151"/>
      <c r="AA174" s="1151"/>
      <c r="AB174" s="1151"/>
      <c r="AC174" s="1151"/>
      <c r="AD174" s="1151"/>
      <c r="AE174" s="1151"/>
      <c r="AF174" s="1151"/>
      <c r="AG174" s="1151"/>
      <c r="AH174" s="1151"/>
      <c r="AI174" s="1151"/>
      <c r="AJ174" s="1151"/>
      <c r="AK174" s="1151"/>
      <c r="AL174" s="1151"/>
      <c r="AM174" s="1151"/>
      <c r="AN174" s="116"/>
      <c r="AO174" s="116"/>
    </row>
    <row r="175" spans="1:41" ht="10.050000000000001" customHeight="1">
      <c r="A175" s="116"/>
      <c r="B175" s="116"/>
      <c r="H175" s="116"/>
      <c r="I175" s="116"/>
      <c r="J175" s="116"/>
      <c r="K175" s="116"/>
      <c r="L175" s="116"/>
      <c r="M175" s="116"/>
      <c r="N175" s="116"/>
      <c r="O175" s="116"/>
      <c r="P175" s="116"/>
      <c r="Q175" s="116"/>
      <c r="R175" s="261"/>
      <c r="S175" s="1104"/>
      <c r="T175" s="1151"/>
      <c r="U175" s="1151"/>
      <c r="V175" s="1151"/>
      <c r="W175" s="1151"/>
      <c r="X175" s="1151"/>
      <c r="Y175" s="1151"/>
      <c r="Z175" s="1151"/>
      <c r="AA175" s="1151"/>
      <c r="AB175" s="1151"/>
      <c r="AC175" s="1151"/>
      <c r="AD175" s="1151"/>
      <c r="AE175" s="1151"/>
      <c r="AF175" s="1151"/>
      <c r="AG175" s="1151"/>
      <c r="AH175" s="1151"/>
      <c r="AI175" s="1151"/>
      <c r="AJ175" s="1151"/>
      <c r="AK175" s="1151"/>
      <c r="AL175" s="1151"/>
      <c r="AM175" s="1151"/>
      <c r="AN175" s="116"/>
      <c r="AO175" s="116"/>
    </row>
    <row r="176" spans="1:41" ht="10.050000000000001" customHeight="1">
      <c r="A176" s="116"/>
      <c r="B176" s="116"/>
      <c r="H176" s="116"/>
      <c r="I176" s="116"/>
      <c r="J176" s="116"/>
      <c r="K176" s="116"/>
      <c r="L176" s="116"/>
      <c r="M176" s="116"/>
      <c r="N176" s="116"/>
      <c r="O176" s="116"/>
      <c r="P176" s="116"/>
      <c r="Q176" s="116"/>
      <c r="R176" s="261"/>
      <c r="S176" s="1104"/>
      <c r="T176" s="1151"/>
      <c r="U176" s="1151"/>
      <c r="V176" s="1151"/>
      <c r="W176" s="1151"/>
      <c r="X176" s="1151"/>
      <c r="Y176" s="1151"/>
      <c r="Z176" s="1151"/>
      <c r="AA176" s="1151"/>
      <c r="AB176" s="1151"/>
      <c r="AC176" s="1151"/>
      <c r="AD176" s="1151"/>
      <c r="AE176" s="1151"/>
      <c r="AF176" s="1151"/>
      <c r="AG176" s="1151"/>
      <c r="AH176" s="1151"/>
      <c r="AI176" s="1151"/>
      <c r="AJ176" s="1151"/>
      <c r="AK176" s="1151"/>
      <c r="AL176" s="1151"/>
      <c r="AM176" s="1151"/>
      <c r="AN176" s="116"/>
      <c r="AO176" s="116"/>
    </row>
    <row r="177" spans="1:41" ht="10.050000000000001" customHeight="1">
      <c r="A177" s="116"/>
      <c r="B177" s="116"/>
      <c r="H177" s="116"/>
      <c r="I177" s="116"/>
      <c r="J177" s="116"/>
      <c r="K177" s="116"/>
      <c r="L177" s="116"/>
      <c r="M177" s="116"/>
      <c r="N177" s="116"/>
      <c r="O177" s="116"/>
      <c r="P177" s="116"/>
      <c r="Q177" s="116"/>
      <c r="R177" s="261"/>
      <c r="S177" s="1104"/>
      <c r="T177" s="1151"/>
      <c r="U177" s="1151"/>
      <c r="V177" s="1151"/>
      <c r="W177" s="1151"/>
      <c r="X177" s="1151"/>
      <c r="Y177" s="1151"/>
      <c r="Z177" s="1151"/>
      <c r="AA177" s="1151"/>
      <c r="AB177" s="1151"/>
      <c r="AC177" s="1151"/>
      <c r="AD177" s="1151"/>
      <c r="AE177" s="1151"/>
      <c r="AF177" s="1151"/>
      <c r="AG177" s="1151"/>
      <c r="AH177" s="1151"/>
      <c r="AI177" s="1151"/>
      <c r="AJ177" s="1151"/>
      <c r="AK177" s="1151"/>
      <c r="AL177" s="1151"/>
      <c r="AM177" s="1151"/>
      <c r="AN177" s="116"/>
      <c r="AO177" s="116"/>
    </row>
    <row r="178" spans="1:41" ht="10.050000000000001" customHeight="1">
      <c r="A178" s="116"/>
      <c r="B178" s="116"/>
      <c r="H178" s="116"/>
      <c r="I178" s="116"/>
      <c r="J178" s="116"/>
      <c r="K178" s="116"/>
      <c r="L178" s="116"/>
      <c r="M178" s="116"/>
      <c r="N178" s="116"/>
      <c r="O178" s="116"/>
      <c r="P178" s="116"/>
      <c r="Q178" s="116"/>
      <c r="R178" s="261"/>
      <c r="S178" s="1104"/>
      <c r="T178" s="1151"/>
      <c r="U178" s="1151"/>
      <c r="V178" s="1151"/>
      <c r="W178" s="1151"/>
      <c r="X178" s="1151"/>
      <c r="Y178" s="1151"/>
      <c r="Z178" s="1151"/>
      <c r="AA178" s="1151"/>
      <c r="AB178" s="1151"/>
      <c r="AC178" s="1151"/>
      <c r="AD178" s="1151"/>
      <c r="AE178" s="1151"/>
      <c r="AF178" s="1151"/>
      <c r="AG178" s="1151"/>
      <c r="AH178" s="1151"/>
      <c r="AI178" s="1151"/>
      <c r="AJ178" s="1151"/>
      <c r="AK178" s="1151"/>
      <c r="AL178" s="1151"/>
      <c r="AM178" s="1151"/>
      <c r="AN178" s="116"/>
      <c r="AO178" s="116"/>
    </row>
    <row r="179" spans="1:41" ht="10.050000000000001" customHeight="1">
      <c r="A179" s="116"/>
      <c r="B179" s="116"/>
      <c r="H179" s="116"/>
      <c r="I179" s="116"/>
      <c r="J179" s="116"/>
      <c r="K179" s="116"/>
      <c r="L179" s="116"/>
      <c r="M179" s="116"/>
      <c r="N179" s="116"/>
      <c r="O179" s="116"/>
      <c r="P179" s="116"/>
      <c r="Q179" s="116"/>
      <c r="R179" s="261"/>
      <c r="S179" s="1104"/>
      <c r="T179" s="1151"/>
      <c r="U179" s="1151"/>
      <c r="V179" s="1151"/>
      <c r="W179" s="1151"/>
      <c r="X179" s="1151"/>
      <c r="Y179" s="1151"/>
      <c r="Z179" s="1151"/>
      <c r="AA179" s="1151"/>
      <c r="AB179" s="1151"/>
      <c r="AC179" s="1151"/>
      <c r="AD179" s="1151"/>
      <c r="AE179" s="1151"/>
      <c r="AF179" s="1151"/>
      <c r="AG179" s="1151"/>
      <c r="AH179" s="1151"/>
      <c r="AI179" s="1151"/>
      <c r="AJ179" s="1151"/>
      <c r="AK179" s="1151"/>
      <c r="AL179" s="1151"/>
      <c r="AM179" s="1151"/>
      <c r="AN179" s="116"/>
      <c r="AO179" s="116"/>
    </row>
    <row r="180" spans="1:41" ht="10.050000000000001" customHeight="1">
      <c r="A180" s="116"/>
      <c r="B180" s="116"/>
      <c r="H180" s="116"/>
      <c r="I180" s="116"/>
      <c r="J180" s="116"/>
      <c r="K180" s="116"/>
      <c r="L180" s="116"/>
      <c r="M180" s="116"/>
      <c r="N180" s="116"/>
      <c r="O180" s="116"/>
      <c r="P180" s="116"/>
      <c r="Q180" s="116"/>
      <c r="R180" s="261"/>
      <c r="S180" s="1104"/>
      <c r="T180" s="1151"/>
      <c r="U180" s="1151"/>
      <c r="V180" s="1151"/>
      <c r="W180" s="1151"/>
      <c r="X180" s="1151"/>
      <c r="Y180" s="1151"/>
      <c r="Z180" s="1151"/>
      <c r="AA180" s="1151"/>
      <c r="AB180" s="1151"/>
      <c r="AC180" s="1151"/>
      <c r="AD180" s="1151"/>
      <c r="AE180" s="1151"/>
      <c r="AF180" s="1151"/>
      <c r="AG180" s="1151"/>
      <c r="AH180" s="1151"/>
      <c r="AI180" s="1151"/>
      <c r="AJ180" s="1151"/>
      <c r="AK180" s="1151"/>
      <c r="AL180" s="1151"/>
      <c r="AM180" s="1151"/>
      <c r="AN180" s="116"/>
      <c r="AO180" s="116"/>
    </row>
    <row r="181" spans="1:41" ht="10.050000000000001" customHeight="1">
      <c r="A181" s="116"/>
      <c r="B181" s="116"/>
      <c r="H181" s="116"/>
      <c r="I181" s="116"/>
      <c r="J181" s="116"/>
      <c r="K181" s="116"/>
      <c r="L181" s="116"/>
      <c r="M181" s="116"/>
      <c r="N181" s="116"/>
      <c r="O181" s="116"/>
      <c r="P181" s="116"/>
      <c r="Q181" s="116"/>
      <c r="R181" s="261"/>
      <c r="S181" s="1104"/>
      <c r="T181" s="1151"/>
      <c r="U181" s="1151"/>
      <c r="V181" s="1151"/>
      <c r="W181" s="1151"/>
      <c r="X181" s="1151"/>
      <c r="Y181" s="1151"/>
      <c r="Z181" s="1151"/>
      <c r="AA181" s="1151"/>
      <c r="AB181" s="1151"/>
      <c r="AC181" s="1151"/>
      <c r="AD181" s="1151"/>
      <c r="AE181" s="1151"/>
      <c r="AF181" s="1151"/>
      <c r="AG181" s="1151"/>
      <c r="AH181" s="1151"/>
      <c r="AI181" s="1151"/>
      <c r="AJ181" s="1151"/>
      <c r="AK181" s="1151"/>
      <c r="AL181" s="1151"/>
      <c r="AM181" s="1151"/>
      <c r="AN181" s="116"/>
      <c r="AO181" s="116"/>
    </row>
    <row r="182" spans="1:41" ht="10.050000000000001" customHeight="1">
      <c r="A182" s="116"/>
      <c r="B182" s="116"/>
      <c r="H182" s="116"/>
      <c r="I182" s="116"/>
      <c r="J182" s="116"/>
      <c r="K182" s="116"/>
      <c r="L182" s="116"/>
      <c r="M182" s="116"/>
      <c r="N182" s="116"/>
      <c r="O182" s="116"/>
      <c r="P182" s="116"/>
      <c r="Q182" s="116"/>
      <c r="R182" s="261"/>
      <c r="S182" s="1104"/>
      <c r="T182" s="1151"/>
      <c r="U182" s="1151"/>
      <c r="V182" s="1151"/>
      <c r="W182" s="1151"/>
      <c r="X182" s="1151"/>
      <c r="Y182" s="1151"/>
      <c r="Z182" s="1151"/>
      <c r="AA182" s="1151"/>
      <c r="AB182" s="1151"/>
      <c r="AC182" s="1151"/>
      <c r="AD182" s="1151"/>
      <c r="AE182" s="1151"/>
      <c r="AF182" s="1151"/>
      <c r="AG182" s="1151"/>
      <c r="AH182" s="1151"/>
      <c r="AI182" s="1151"/>
      <c r="AJ182" s="1151"/>
      <c r="AK182" s="1151"/>
      <c r="AL182" s="1151"/>
      <c r="AM182" s="1151"/>
      <c r="AN182" s="116"/>
      <c r="AO182" s="116"/>
    </row>
    <row r="183" spans="1:41" ht="10.050000000000001" customHeight="1">
      <c r="A183" s="116"/>
      <c r="B183" s="116"/>
      <c r="H183" s="116"/>
      <c r="I183" s="116"/>
      <c r="J183" s="116"/>
      <c r="K183" s="116"/>
      <c r="L183" s="116"/>
      <c r="M183" s="116"/>
      <c r="N183" s="116"/>
      <c r="O183" s="116"/>
      <c r="P183" s="116"/>
      <c r="Q183" s="116"/>
      <c r="R183" s="261"/>
      <c r="S183" s="1104"/>
      <c r="T183" s="1151"/>
      <c r="U183" s="1151"/>
      <c r="V183" s="1151"/>
      <c r="W183" s="1151"/>
      <c r="X183" s="1151"/>
      <c r="Y183" s="1151"/>
      <c r="Z183" s="1151"/>
      <c r="AA183" s="1151"/>
      <c r="AB183" s="1151"/>
      <c r="AC183" s="1151"/>
      <c r="AD183" s="1151"/>
      <c r="AE183" s="1151"/>
      <c r="AF183" s="1151"/>
      <c r="AG183" s="1151"/>
      <c r="AH183" s="1151"/>
      <c r="AI183" s="1151"/>
      <c r="AJ183" s="1151"/>
      <c r="AK183" s="1151"/>
      <c r="AL183" s="1151"/>
      <c r="AM183" s="1151"/>
      <c r="AN183" s="116"/>
      <c r="AO183" s="116"/>
    </row>
    <row r="184" spans="1:41" ht="10.050000000000001" customHeight="1">
      <c r="A184" s="116"/>
      <c r="B184" s="116"/>
      <c r="H184" s="116"/>
      <c r="I184" s="116"/>
      <c r="J184" s="116"/>
      <c r="K184" s="116"/>
      <c r="L184" s="116"/>
      <c r="M184" s="116"/>
      <c r="N184" s="116"/>
      <c r="O184" s="116"/>
      <c r="P184" s="116"/>
      <c r="Q184" s="116"/>
      <c r="R184" s="261"/>
      <c r="S184" s="1104"/>
      <c r="T184" s="1151"/>
      <c r="U184" s="1151"/>
      <c r="V184" s="1151"/>
      <c r="W184" s="1151"/>
      <c r="X184" s="1151"/>
      <c r="Y184" s="1151"/>
      <c r="Z184" s="1151"/>
      <c r="AA184" s="1151"/>
      <c r="AB184" s="1151"/>
      <c r="AC184" s="1151"/>
      <c r="AD184" s="1151"/>
      <c r="AE184" s="1151"/>
      <c r="AF184" s="1151"/>
      <c r="AG184" s="1151"/>
      <c r="AH184" s="1151"/>
      <c r="AI184" s="1151"/>
      <c r="AJ184" s="1151"/>
      <c r="AK184" s="1151"/>
      <c r="AL184" s="1151"/>
      <c r="AM184" s="1151"/>
      <c r="AN184" s="116"/>
      <c r="AO184" s="116"/>
    </row>
    <row r="185" spans="1:41" ht="10.050000000000001" customHeight="1">
      <c r="A185" s="116"/>
      <c r="B185" s="116"/>
      <c r="H185" s="116"/>
      <c r="I185" s="116"/>
      <c r="J185" s="116"/>
      <c r="K185" s="116"/>
      <c r="L185" s="116"/>
      <c r="M185" s="116"/>
      <c r="N185" s="116"/>
      <c r="O185" s="116"/>
      <c r="P185" s="116"/>
      <c r="Q185" s="116"/>
      <c r="R185" s="261"/>
      <c r="S185" s="1104"/>
      <c r="T185" s="1151"/>
      <c r="U185" s="1151"/>
      <c r="V185" s="1151"/>
      <c r="W185" s="1151"/>
      <c r="X185" s="1151"/>
      <c r="Y185" s="1151"/>
      <c r="Z185" s="1151"/>
      <c r="AA185" s="1151"/>
      <c r="AB185" s="1151"/>
      <c r="AC185" s="1151"/>
      <c r="AD185" s="1151"/>
      <c r="AE185" s="1151"/>
      <c r="AF185" s="1151"/>
      <c r="AG185" s="1151"/>
      <c r="AH185" s="1151"/>
      <c r="AI185" s="1151"/>
      <c r="AJ185" s="1151"/>
      <c r="AK185" s="1151"/>
      <c r="AL185" s="1151"/>
      <c r="AM185" s="1151"/>
      <c r="AN185" s="116"/>
      <c r="AO185" s="116"/>
    </row>
    <row r="186" spans="1:41" ht="10.050000000000001" customHeight="1">
      <c r="A186" s="116"/>
      <c r="B186" s="116"/>
      <c r="H186" s="116"/>
      <c r="I186" s="116"/>
      <c r="J186" s="116"/>
      <c r="K186" s="116"/>
      <c r="L186" s="116"/>
      <c r="M186" s="116"/>
      <c r="N186" s="116"/>
      <c r="O186" s="116"/>
      <c r="P186" s="116"/>
      <c r="Q186" s="116"/>
      <c r="R186" s="261"/>
      <c r="S186" s="1104"/>
      <c r="T186" s="1151"/>
      <c r="U186" s="1151"/>
      <c r="V186" s="1151"/>
      <c r="W186" s="1151"/>
      <c r="X186" s="1151"/>
      <c r="Y186" s="1151"/>
      <c r="Z186" s="1151"/>
      <c r="AA186" s="1151"/>
      <c r="AB186" s="1151"/>
      <c r="AC186" s="1151"/>
      <c r="AD186" s="1151"/>
      <c r="AE186" s="1151"/>
      <c r="AF186" s="1151"/>
      <c r="AG186" s="1151"/>
      <c r="AH186" s="1151"/>
      <c r="AI186" s="1151"/>
      <c r="AJ186" s="1151"/>
      <c r="AK186" s="1151"/>
      <c r="AL186" s="1151"/>
      <c r="AM186" s="1151"/>
      <c r="AN186" s="116"/>
      <c r="AO186" s="116"/>
    </row>
    <row r="187" spans="1:41" ht="10.050000000000001" customHeight="1">
      <c r="A187" s="116"/>
      <c r="B187" s="116"/>
      <c r="H187" s="116"/>
      <c r="I187" s="116"/>
      <c r="J187" s="116"/>
      <c r="K187" s="116"/>
      <c r="L187" s="116"/>
      <c r="M187" s="116"/>
      <c r="N187" s="116"/>
      <c r="O187" s="116"/>
      <c r="P187" s="116"/>
      <c r="Q187" s="116"/>
      <c r="R187" s="261"/>
      <c r="S187" s="1104"/>
      <c r="T187" s="1151"/>
      <c r="U187" s="1151"/>
      <c r="V187" s="1151"/>
      <c r="W187" s="1151"/>
      <c r="X187" s="1151"/>
      <c r="Y187" s="1151"/>
      <c r="Z187" s="1151"/>
      <c r="AA187" s="1151"/>
      <c r="AB187" s="1151"/>
      <c r="AC187" s="1151"/>
      <c r="AD187" s="1151"/>
      <c r="AE187" s="1151"/>
      <c r="AF187" s="1151"/>
      <c r="AG187" s="1151"/>
      <c r="AH187" s="1151"/>
      <c r="AI187" s="1151"/>
      <c r="AJ187" s="1151"/>
      <c r="AK187" s="1151"/>
      <c r="AL187" s="1151"/>
      <c r="AM187" s="1151"/>
      <c r="AN187" s="116"/>
      <c r="AO187" s="116"/>
    </row>
    <row r="188" spans="1:41" ht="10.050000000000001" customHeight="1">
      <c r="A188" s="116"/>
      <c r="B188" s="116"/>
      <c r="H188" s="116"/>
      <c r="I188" s="116"/>
      <c r="J188" s="116"/>
      <c r="K188" s="116"/>
      <c r="L188" s="116"/>
      <c r="M188" s="116"/>
      <c r="N188" s="116"/>
      <c r="O188" s="116"/>
      <c r="P188" s="116"/>
      <c r="Q188" s="116"/>
      <c r="R188" s="261"/>
      <c r="S188" s="1104"/>
      <c r="T188" s="1151"/>
      <c r="U188" s="1151"/>
      <c r="V188" s="1151"/>
      <c r="W188" s="1151"/>
      <c r="X188" s="1151"/>
      <c r="Y188" s="1151"/>
      <c r="Z188" s="1151"/>
      <c r="AA188" s="1151"/>
      <c r="AB188" s="1151"/>
      <c r="AC188" s="1151"/>
      <c r="AD188" s="1151"/>
      <c r="AE188" s="1151"/>
      <c r="AF188" s="1151"/>
      <c r="AG188" s="1151"/>
      <c r="AH188" s="1151"/>
      <c r="AI188" s="1151"/>
      <c r="AJ188" s="1151"/>
      <c r="AK188" s="1151"/>
      <c r="AL188" s="1151"/>
      <c r="AM188" s="1151"/>
      <c r="AN188" s="116"/>
      <c r="AO188" s="116"/>
    </row>
    <row r="189" spans="1:41" ht="10.050000000000001" customHeight="1">
      <c r="A189" s="116"/>
      <c r="B189" s="116"/>
      <c r="H189" s="116"/>
      <c r="I189" s="116"/>
      <c r="J189" s="116"/>
      <c r="K189" s="116"/>
      <c r="L189" s="116"/>
      <c r="M189" s="116"/>
      <c r="N189" s="116"/>
      <c r="O189" s="116"/>
      <c r="P189" s="116"/>
      <c r="Q189" s="116"/>
      <c r="R189" s="261"/>
      <c r="S189" s="1104"/>
      <c r="T189" s="1151"/>
      <c r="U189" s="1151"/>
      <c r="V189" s="1151"/>
      <c r="W189" s="1151"/>
      <c r="X189" s="1151"/>
      <c r="Y189" s="1151"/>
      <c r="Z189" s="1151"/>
      <c r="AA189" s="1151"/>
      <c r="AB189" s="1151"/>
      <c r="AC189" s="1151"/>
      <c r="AD189" s="1151"/>
      <c r="AE189" s="1151"/>
      <c r="AF189" s="1151"/>
      <c r="AG189" s="1151"/>
      <c r="AH189" s="1151"/>
      <c r="AI189" s="1151"/>
      <c r="AJ189" s="1151"/>
      <c r="AK189" s="1151"/>
      <c r="AL189" s="1151"/>
      <c r="AM189" s="1151"/>
      <c r="AN189" s="116"/>
      <c r="AO189" s="116"/>
    </row>
    <row r="190" spans="1:41" ht="10.050000000000001" customHeight="1">
      <c r="A190" s="116"/>
      <c r="B190" s="116"/>
      <c r="H190" s="116"/>
      <c r="I190" s="116"/>
      <c r="J190" s="116"/>
      <c r="K190" s="116"/>
      <c r="L190" s="116"/>
      <c r="M190" s="116"/>
      <c r="N190" s="116"/>
      <c r="O190" s="116"/>
      <c r="P190" s="116"/>
      <c r="Q190" s="116"/>
      <c r="R190" s="261"/>
      <c r="S190" s="1104"/>
      <c r="T190" s="1151"/>
      <c r="U190" s="1151"/>
      <c r="V190" s="1151"/>
      <c r="W190" s="1151"/>
      <c r="X190" s="1151"/>
      <c r="Y190" s="1151"/>
      <c r="Z190" s="1151"/>
      <c r="AA190" s="1151"/>
      <c r="AB190" s="1151"/>
      <c r="AC190" s="1151"/>
      <c r="AD190" s="1151"/>
      <c r="AE190" s="1151"/>
      <c r="AF190" s="1151"/>
      <c r="AG190" s="1151"/>
      <c r="AH190" s="1151"/>
      <c r="AI190" s="1151"/>
      <c r="AJ190" s="1151"/>
      <c r="AK190" s="1151"/>
      <c r="AL190" s="1151"/>
      <c r="AM190" s="1151"/>
      <c r="AN190" s="116"/>
      <c r="AO190" s="116"/>
    </row>
    <row r="191" spans="1:41" ht="10.050000000000001" customHeight="1">
      <c r="A191" s="116"/>
      <c r="B191" s="116"/>
      <c r="H191" s="116"/>
      <c r="I191" s="116"/>
      <c r="J191" s="116"/>
      <c r="K191" s="116"/>
      <c r="L191" s="116"/>
      <c r="M191" s="116"/>
      <c r="N191" s="116"/>
      <c r="O191" s="116"/>
      <c r="P191" s="116"/>
      <c r="Q191" s="116"/>
      <c r="R191" s="261"/>
      <c r="S191" s="1104"/>
      <c r="T191" s="1151"/>
      <c r="U191" s="1151"/>
      <c r="V191" s="1151"/>
      <c r="W191" s="1151"/>
      <c r="X191" s="1151"/>
      <c r="Y191" s="1151"/>
      <c r="Z191" s="1151"/>
      <c r="AA191" s="1151"/>
      <c r="AB191" s="1151"/>
      <c r="AC191" s="1151"/>
      <c r="AD191" s="1151"/>
      <c r="AE191" s="1151"/>
      <c r="AF191" s="1151"/>
      <c r="AG191" s="1151"/>
      <c r="AH191" s="1151"/>
      <c r="AI191" s="1151"/>
      <c r="AJ191" s="1151"/>
      <c r="AK191" s="1151"/>
      <c r="AL191" s="1151"/>
      <c r="AM191" s="1151"/>
      <c r="AN191" s="116"/>
      <c r="AO191" s="116"/>
    </row>
    <row r="192" spans="1:41" ht="10.050000000000001" customHeight="1">
      <c r="A192" s="116"/>
      <c r="B192" s="116"/>
      <c r="H192" s="116"/>
      <c r="I192" s="116"/>
      <c r="J192" s="116"/>
      <c r="K192" s="116"/>
      <c r="L192" s="116"/>
      <c r="M192" s="116"/>
      <c r="N192" s="116"/>
      <c r="O192" s="116"/>
      <c r="P192" s="116"/>
      <c r="Q192" s="116"/>
      <c r="R192" s="261"/>
      <c r="S192" s="1104"/>
      <c r="T192" s="1151"/>
      <c r="U192" s="1151"/>
      <c r="V192" s="1151"/>
      <c r="W192" s="1151"/>
      <c r="X192" s="1151"/>
      <c r="Y192" s="1151"/>
      <c r="Z192" s="1151"/>
      <c r="AA192" s="1151"/>
      <c r="AB192" s="1151"/>
      <c r="AC192" s="1151"/>
      <c r="AD192" s="1151"/>
      <c r="AE192" s="1151"/>
      <c r="AF192" s="1151"/>
      <c r="AG192" s="1151"/>
      <c r="AH192" s="1151"/>
      <c r="AI192" s="1151"/>
      <c r="AJ192" s="1151"/>
      <c r="AK192" s="1151"/>
      <c r="AL192" s="1151"/>
      <c r="AM192" s="1151"/>
      <c r="AN192" s="116"/>
      <c r="AO192" s="116"/>
    </row>
    <row r="193" spans="1:41" ht="10.050000000000001" customHeight="1">
      <c r="A193" s="116"/>
      <c r="B193" s="116"/>
      <c r="H193" s="116"/>
      <c r="I193" s="116"/>
      <c r="J193" s="116"/>
      <c r="K193" s="116"/>
      <c r="L193" s="116"/>
      <c r="M193" s="116"/>
      <c r="N193" s="116"/>
      <c r="O193" s="116"/>
      <c r="P193" s="116"/>
      <c r="Q193" s="116"/>
      <c r="R193" s="261"/>
      <c r="S193" s="1104"/>
      <c r="T193" s="1151"/>
      <c r="U193" s="1151"/>
      <c r="V193" s="1151"/>
      <c r="W193" s="1151"/>
      <c r="X193" s="1151"/>
      <c r="Y193" s="1151"/>
      <c r="Z193" s="1151"/>
      <c r="AA193" s="1151"/>
      <c r="AB193" s="1151"/>
      <c r="AC193" s="1151"/>
      <c r="AD193" s="1151"/>
      <c r="AE193" s="1151"/>
      <c r="AF193" s="1151"/>
      <c r="AG193" s="1151"/>
      <c r="AH193" s="1151"/>
      <c r="AI193" s="1151"/>
      <c r="AJ193" s="1151"/>
      <c r="AK193" s="1151"/>
      <c r="AL193" s="1151"/>
      <c r="AM193" s="1151"/>
      <c r="AN193" s="116"/>
      <c r="AO193" s="116"/>
    </row>
    <row r="194" spans="1:41" ht="10.050000000000001" customHeight="1">
      <c r="A194" s="116"/>
      <c r="B194" s="116"/>
      <c r="H194" s="116"/>
      <c r="I194" s="116"/>
      <c r="J194" s="116"/>
      <c r="K194" s="116"/>
      <c r="L194" s="116"/>
      <c r="M194" s="116"/>
      <c r="N194" s="116"/>
      <c r="O194" s="116"/>
      <c r="P194" s="116"/>
      <c r="Q194" s="116"/>
      <c r="R194" s="261"/>
      <c r="S194" s="1104"/>
      <c r="T194" s="1151"/>
      <c r="U194" s="1151"/>
      <c r="V194" s="1151"/>
      <c r="W194" s="1151"/>
      <c r="X194" s="1151"/>
      <c r="Y194" s="1151"/>
      <c r="Z194" s="1151"/>
      <c r="AA194" s="1151"/>
      <c r="AB194" s="1151"/>
      <c r="AC194" s="1151"/>
      <c r="AD194" s="1151"/>
      <c r="AE194" s="1151"/>
      <c r="AF194" s="1151"/>
      <c r="AG194" s="1151"/>
      <c r="AH194" s="1151"/>
      <c r="AI194" s="1151"/>
      <c r="AJ194" s="1151"/>
      <c r="AK194" s="1151"/>
      <c r="AL194" s="1151"/>
      <c r="AM194" s="1151"/>
      <c r="AN194" s="116"/>
      <c r="AO194" s="116"/>
    </row>
    <row r="195" spans="1:41">
      <c r="B195" s="116"/>
      <c r="H195" s="116"/>
      <c r="I195" s="116"/>
      <c r="J195" s="116"/>
      <c r="K195" s="116"/>
      <c r="L195" s="116"/>
      <c r="M195" s="116"/>
      <c r="N195" s="116"/>
      <c r="O195" s="116"/>
      <c r="P195" s="116"/>
      <c r="Q195" s="116"/>
      <c r="R195" s="261"/>
      <c r="S195" s="1104"/>
      <c r="T195" s="1151"/>
      <c r="U195" s="1151"/>
      <c r="V195" s="1151"/>
      <c r="W195" s="1151"/>
      <c r="X195" s="1151"/>
      <c r="Y195" s="1151"/>
      <c r="Z195" s="1151"/>
      <c r="AA195" s="1151"/>
      <c r="AB195" s="1151"/>
      <c r="AC195" s="1151"/>
      <c r="AD195" s="1151"/>
      <c r="AE195" s="1151"/>
      <c r="AF195" s="1151"/>
      <c r="AG195" s="1151"/>
      <c r="AH195" s="1151"/>
      <c r="AI195" s="1151"/>
      <c r="AJ195" s="1151"/>
      <c r="AK195" s="1151"/>
      <c r="AL195" s="1151"/>
      <c r="AM195" s="1151"/>
      <c r="AN195" s="116"/>
      <c r="AO195" s="116"/>
    </row>
    <row r="196" spans="1:41">
      <c r="B196" s="116"/>
      <c r="H196" s="116"/>
      <c r="I196" s="116"/>
      <c r="J196" s="116"/>
      <c r="K196" s="116"/>
      <c r="L196" s="116"/>
      <c r="M196" s="116"/>
      <c r="N196" s="116"/>
      <c r="O196" s="116"/>
      <c r="P196" s="116"/>
      <c r="Q196" s="116"/>
      <c r="R196" s="261"/>
      <c r="S196" s="1104"/>
      <c r="T196" s="1151"/>
      <c r="U196" s="1151"/>
      <c r="V196" s="1151"/>
      <c r="W196" s="1151"/>
      <c r="X196" s="1151"/>
      <c r="Y196" s="1151"/>
      <c r="Z196" s="1151"/>
      <c r="AA196" s="1151"/>
      <c r="AB196" s="1151"/>
      <c r="AC196" s="1151"/>
      <c r="AD196" s="1151"/>
      <c r="AE196" s="1151"/>
      <c r="AF196" s="1151"/>
      <c r="AG196" s="1151"/>
      <c r="AH196" s="1151"/>
      <c r="AI196" s="1151"/>
      <c r="AJ196" s="1151"/>
      <c r="AK196" s="1151"/>
      <c r="AL196" s="1151"/>
      <c r="AM196" s="1151"/>
      <c r="AN196" s="116"/>
      <c r="AO196" s="116"/>
    </row>
    <row r="197" spans="1:41">
      <c r="B197" s="116"/>
      <c r="H197" s="116"/>
      <c r="I197" s="116"/>
      <c r="J197" s="116"/>
      <c r="K197" s="116"/>
      <c r="L197" s="116"/>
      <c r="M197" s="116"/>
      <c r="N197" s="116"/>
      <c r="O197" s="116"/>
      <c r="P197" s="116"/>
      <c r="Q197" s="116"/>
      <c r="R197" s="261"/>
      <c r="S197" s="1104"/>
      <c r="T197" s="1151"/>
      <c r="U197" s="1151"/>
      <c r="V197" s="1151"/>
      <c r="W197" s="1151"/>
      <c r="X197" s="1151"/>
      <c r="Y197" s="1151"/>
      <c r="Z197" s="1151"/>
      <c r="AA197" s="1151"/>
      <c r="AB197" s="1151"/>
      <c r="AC197" s="1151"/>
      <c r="AD197" s="1151"/>
      <c r="AE197" s="1151"/>
      <c r="AF197" s="1151"/>
      <c r="AG197" s="1151"/>
      <c r="AH197" s="1151"/>
      <c r="AI197" s="1151"/>
      <c r="AJ197" s="1151"/>
      <c r="AK197" s="1151"/>
      <c r="AL197" s="1151"/>
      <c r="AM197" s="1151"/>
      <c r="AN197" s="116"/>
      <c r="AO197" s="116"/>
    </row>
    <row r="198" spans="1:41">
      <c r="H198" s="116"/>
      <c r="I198" s="116"/>
      <c r="J198" s="116"/>
      <c r="K198" s="116"/>
      <c r="L198" s="116"/>
      <c r="M198" s="116"/>
      <c r="N198" s="116"/>
      <c r="O198" s="116"/>
      <c r="P198" s="116"/>
      <c r="Q198" s="116"/>
      <c r="R198" s="261"/>
      <c r="S198" s="1104"/>
      <c r="T198" s="1151"/>
      <c r="U198" s="1151"/>
      <c r="V198" s="1151"/>
      <c r="W198" s="1151"/>
      <c r="X198" s="1151"/>
      <c r="Y198" s="1151"/>
      <c r="Z198" s="1151"/>
      <c r="AA198" s="1151"/>
      <c r="AB198" s="1151"/>
      <c r="AC198" s="1151"/>
      <c r="AD198" s="1151"/>
      <c r="AE198" s="1151"/>
      <c r="AF198" s="1151"/>
      <c r="AG198" s="1151"/>
      <c r="AH198" s="1151"/>
      <c r="AI198" s="1151"/>
      <c r="AJ198" s="1151"/>
      <c r="AK198" s="1151"/>
      <c r="AL198" s="1151"/>
      <c r="AM198" s="1151"/>
      <c r="AN198" s="116"/>
      <c r="AO198" s="116"/>
    </row>
  </sheetData>
  <mergeCells count="2">
    <mergeCell ref="F54:H54"/>
    <mergeCell ref="F60:H60"/>
  </mergeCells>
  <phoneticPr fontId="5" type="noConversion"/>
  <hyperlinks>
    <hyperlink ref="A6" location="'Table of Contents'!A1" display="Table of  Contents"/>
    <hyperlink ref="A6:B6" location="'Table of Contents'!A1" display="Table of  Contents"/>
    <hyperlink ref="A39" location="'Table of Contents'!A1" display="Table of  Contents"/>
    <hyperlink ref="A39:B39"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2" location="'Financial Highlights'!A1" display="Financial Highlights"/>
    <hyperlink ref="B43" location="IS!A1" display="Income Statements [Group/Bank]"/>
    <hyperlink ref="B44" location="BS!A1" display="Balance Sheets [Group/Bank]"/>
    <hyperlink ref="B45" location="'NIM_Bank + Card'!A1" display="NIM [Bank+Card]"/>
    <hyperlink ref="B46" location="'NIM NIS_Bank'!A1" display="NIM &amp; NIS [Bank]"/>
    <hyperlink ref="B49" location="Loans_Bank!A1" display="Loans [Bank]"/>
    <hyperlink ref="B51" location="'Asset Quality_Group'!A1" display="Asset Quality [Group]"/>
    <hyperlink ref="B52" location="'Asset Quality_Bank'!A1" display="Asset Quality [Bank]"/>
    <hyperlink ref="B53" location="'Provision_Bank '!A1" display="Provision [Bank]"/>
    <hyperlink ref="B54" location="Delinquency_Bank!A1" display="Delinquency [Bank]"/>
    <hyperlink ref="B47" location="'Non-Interest Income'!A1" display="Non-Interest Income [Group/Bank]"/>
    <hyperlink ref="B48" location="'SG&amp;A Expense'!A1" display="SG&amp;A Expense [Group/Bank]"/>
    <hyperlink ref="B50" location="'Funding_Bank '!A1" display="Funding [Bank]"/>
    <hyperlink ref="B55" location="'Capital Adequacy_Group'!A1" display="Capital Adequacy [Group]"/>
    <hyperlink ref="B56" location="'Capital Adequacy_Bank'!A1" display="Capital Adequacy [Bank]"/>
    <hyperlink ref="B57" location="'Woori Card'!A1" display="Woori Card"/>
    <hyperlink ref="B60" location="'Orgarnization Structure'!A1" display="Orgarnization Structure"/>
    <hyperlink ref="B61" location="'Credit Rating'!A1" display="Credit Rating"/>
    <hyperlink ref="B25" location="'Woori Financial Capital'!A1" display="Woori Financial Capital"/>
    <hyperlink ref="B26" location="'Woori Investment Bank '!A1" display="Woori Investment Bank"/>
    <hyperlink ref="B58" location="'Woori Financial Capital'!A1" display="Woori Financial Capital"/>
    <hyperlink ref="B59" location="'Woori Investment Bank '!A1" display="Woori Investment Bank"/>
  </hyperlinks>
  <pageMargins left="0.23622047244094491" right="0.31496062992125984" top="0.74803149606299213" bottom="0.31496062992125984" header="0.31496062992125984" footer="0.31496062992125984"/>
  <pageSetup paperSize="9" scale="79" fitToHeight="0" orientation="landscape" r:id="rId1"/>
  <rowBreaks count="1" manualBreakCount="1">
    <brk id="35" max="18"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3" tint="0.59999389629810485"/>
    <pageSetUpPr fitToPage="1"/>
  </sheetPr>
  <dimension ref="A1:AN40"/>
  <sheetViews>
    <sheetView view="pageBreakPreview" zoomScaleNormal="130" zoomScaleSheetLayoutView="100" workbookViewId="0">
      <pane xSplit="7" ySplit="4" topLeftCell="P5" activePane="bottomRight" state="frozen"/>
      <selection activeCell="T50" sqref="T50"/>
      <selection pane="topRight" activeCell="T50" sqref="T50"/>
      <selection pane="bottomLeft" activeCell="T50" sqref="T50"/>
      <selection pane="bottomRight" activeCell="AL29" sqref="AL29"/>
    </sheetView>
  </sheetViews>
  <sheetFormatPr defaultColWidth="9" defaultRowHeight="11.9"/>
  <cols>
    <col min="1" max="1" width="0.875" style="112" customWidth="1"/>
    <col min="2" max="2" width="27.75" style="157" bestFit="1" customWidth="1"/>
    <col min="3" max="3" width="2.625" style="116" customWidth="1"/>
    <col min="4" max="4" width="1.625" style="116" customWidth="1"/>
    <col min="5" max="5" width="0.625" style="116" customWidth="1"/>
    <col min="6" max="6" width="0.875" style="116" customWidth="1"/>
    <col min="7" max="7" width="33.125" style="116" customWidth="1"/>
    <col min="8" max="11" width="10.625" style="141" hidden="1" customWidth="1"/>
    <col min="12" max="16" width="9.625" style="141" hidden="1" customWidth="1"/>
    <col min="17" max="17" width="9.625" style="285" hidden="1" customWidth="1"/>
    <col min="18" max="18" width="9.625" style="1127" hidden="1" customWidth="1"/>
    <col min="19" max="30" width="9.625" style="1160" hidden="1" customWidth="1"/>
    <col min="31" max="38" width="9.625" style="1160" customWidth="1"/>
    <col min="39" max="40" width="9.625" style="116" customWidth="1"/>
    <col min="41" max="16384" width="9" style="116"/>
  </cols>
  <sheetData>
    <row r="1" spans="1:40" s="118" customFormat="1" ht="10.6" customHeight="1">
      <c r="A1" s="19"/>
      <c r="B1" s="113"/>
      <c r="C1" s="114"/>
      <c r="D1" s="114"/>
      <c r="E1" s="114"/>
      <c r="F1" s="114"/>
      <c r="G1" s="114"/>
      <c r="H1" s="115"/>
      <c r="I1" s="115"/>
      <c r="J1" s="115"/>
      <c r="K1" s="115"/>
      <c r="L1" s="115"/>
      <c r="M1" s="115"/>
      <c r="N1" s="115"/>
      <c r="O1" s="115"/>
      <c r="P1" s="115"/>
      <c r="Q1" s="501"/>
      <c r="R1" s="1123"/>
      <c r="S1" s="1150"/>
      <c r="T1" s="1150"/>
      <c r="U1" s="1150"/>
      <c r="V1" s="1150"/>
      <c r="W1" s="1150"/>
      <c r="X1" s="1150"/>
      <c r="Y1" s="1150"/>
      <c r="Z1" s="1150"/>
      <c r="AA1" s="1150"/>
      <c r="AB1" s="1150"/>
      <c r="AC1" s="1150"/>
      <c r="AD1" s="1150"/>
      <c r="AE1" s="1150"/>
      <c r="AF1" s="1150"/>
      <c r="AG1" s="1150"/>
      <c r="AH1" s="1150"/>
      <c r="AI1" s="1150"/>
      <c r="AJ1" s="1150"/>
      <c r="AK1" s="1150"/>
      <c r="AL1" s="1150"/>
      <c r="AM1" s="115"/>
      <c r="AN1" s="115"/>
    </row>
    <row r="2" spans="1:40" s="118" customFormat="1" ht="15.05" customHeight="1">
      <c r="A2" s="19"/>
      <c r="B2" s="117"/>
      <c r="D2" s="600" t="s">
        <v>990</v>
      </c>
      <c r="H2" s="119"/>
      <c r="I2" s="119"/>
      <c r="J2" s="119"/>
      <c r="K2" s="119"/>
      <c r="L2" s="119"/>
      <c r="M2" s="119"/>
      <c r="N2" s="119"/>
      <c r="O2" s="119"/>
      <c r="P2" s="119"/>
      <c r="Q2" s="164"/>
      <c r="R2" s="1126"/>
      <c r="S2" s="1153"/>
      <c r="T2" s="1153"/>
      <c r="U2" s="1153"/>
      <c r="V2" s="1153"/>
      <c r="W2" s="1153"/>
      <c r="X2" s="1153"/>
      <c r="Y2" s="1153"/>
      <c r="Z2" s="1153"/>
      <c r="AA2" s="1153"/>
      <c r="AB2" s="1153"/>
      <c r="AC2" s="1153"/>
      <c r="AD2" s="1153"/>
      <c r="AE2" s="1153"/>
      <c r="AF2" s="1153"/>
      <c r="AG2" s="1153"/>
      <c r="AH2" s="1153"/>
      <c r="AI2" s="1153"/>
      <c r="AJ2" s="1153"/>
      <c r="AK2" s="1153"/>
      <c r="AL2" s="1153"/>
      <c r="AM2" s="119"/>
      <c r="AN2" s="1153"/>
    </row>
    <row r="3" spans="1:40" s="528" customFormat="1" ht="5.05" customHeight="1">
      <c r="A3" s="532"/>
      <c r="B3" s="527"/>
      <c r="D3" s="533"/>
      <c r="H3" s="534"/>
      <c r="I3" s="534"/>
      <c r="J3" s="534"/>
      <c r="K3" s="534"/>
      <c r="L3" s="534"/>
      <c r="M3" s="534"/>
      <c r="N3" s="534"/>
      <c r="O3" s="534"/>
      <c r="P3" s="534"/>
      <c r="Q3" s="534"/>
      <c r="R3" s="1131"/>
      <c r="S3" s="1186"/>
      <c r="T3" s="1186"/>
      <c r="U3" s="1186"/>
      <c r="V3" s="1186"/>
      <c r="W3" s="1186"/>
      <c r="X3" s="1186"/>
      <c r="Y3" s="1186"/>
      <c r="Z3" s="1186"/>
      <c r="AA3" s="1186"/>
      <c r="AB3" s="1186"/>
      <c r="AC3" s="1186"/>
      <c r="AD3" s="1186"/>
      <c r="AE3" s="1186"/>
      <c r="AF3" s="1186"/>
      <c r="AG3" s="1186"/>
      <c r="AH3" s="1186"/>
      <c r="AI3" s="1186"/>
      <c r="AJ3" s="1186"/>
      <c r="AK3" s="1186"/>
      <c r="AL3" s="1186"/>
    </row>
    <row r="4" spans="1:40" s="563" customFormat="1" ht="20.05" customHeight="1">
      <c r="A4" s="561"/>
      <c r="B4" s="562"/>
      <c r="D4" s="564"/>
      <c r="H4" s="565" t="s">
        <v>756</v>
      </c>
      <c r="I4" s="565" t="s">
        <v>757</v>
      </c>
      <c r="J4" s="565" t="s">
        <v>758</v>
      </c>
      <c r="K4" s="565" t="s">
        <v>759</v>
      </c>
      <c r="L4" s="565" t="s">
        <v>764</v>
      </c>
      <c r="M4" s="565" t="s">
        <v>776</v>
      </c>
      <c r="N4" s="565" t="s">
        <v>787</v>
      </c>
      <c r="O4" s="565" t="s">
        <v>1069</v>
      </c>
      <c r="P4" s="565" t="s">
        <v>1063</v>
      </c>
      <c r="Q4" s="565" t="s">
        <v>1098</v>
      </c>
      <c r="R4" s="1133" t="s">
        <v>1184</v>
      </c>
      <c r="S4" s="1188" t="s">
        <v>1224</v>
      </c>
      <c r="T4" s="1188" t="s">
        <v>1234</v>
      </c>
      <c r="U4" s="1188" t="s">
        <v>1259</v>
      </c>
      <c r="V4" s="1188" t="s">
        <v>1264</v>
      </c>
      <c r="W4" s="1188" t="s">
        <v>1286</v>
      </c>
      <c r="X4" s="1188" t="s">
        <v>1326</v>
      </c>
      <c r="Y4" s="1188" t="s">
        <v>1390</v>
      </c>
      <c r="Z4" s="1188" t="s">
        <v>1399</v>
      </c>
      <c r="AA4" s="1188" t="s">
        <v>1413</v>
      </c>
      <c r="AB4" s="1188" t="s">
        <v>1419</v>
      </c>
      <c r="AC4" s="1188" t="s">
        <v>1428</v>
      </c>
      <c r="AD4" s="1188" t="s">
        <v>1443</v>
      </c>
      <c r="AE4" s="1188" t="s">
        <v>1454</v>
      </c>
      <c r="AF4" s="1188" t="s">
        <v>1476</v>
      </c>
      <c r="AG4" s="1188" t="s">
        <v>1482</v>
      </c>
      <c r="AH4" s="1188" t="s">
        <v>1499</v>
      </c>
      <c r="AI4" s="1188" t="s">
        <v>1513</v>
      </c>
      <c r="AJ4" s="1188" t="s">
        <v>1526</v>
      </c>
      <c r="AK4" s="1188" t="s">
        <v>1533</v>
      </c>
      <c r="AL4" s="1188" t="s">
        <v>1543</v>
      </c>
      <c r="AM4" s="565" t="s">
        <v>760</v>
      </c>
      <c r="AN4" s="827" t="s">
        <v>1067</v>
      </c>
    </row>
    <row r="5" spans="1:40" s="118" customFormat="1" ht="11.15" customHeight="1">
      <c r="A5" s="4"/>
      <c r="B5" s="283"/>
      <c r="Q5" s="326"/>
      <c r="R5" s="1125"/>
      <c r="S5" s="1152"/>
      <c r="T5" s="1152"/>
      <c r="U5" s="1152"/>
      <c r="V5" s="1152"/>
      <c r="W5" s="1152"/>
      <c r="X5" s="1152"/>
      <c r="Y5" s="1152"/>
      <c r="Z5" s="1152"/>
      <c r="AA5" s="1152"/>
      <c r="AB5" s="1152"/>
      <c r="AC5" s="1152"/>
      <c r="AD5" s="1152"/>
      <c r="AE5" s="1152"/>
      <c r="AF5" s="1152"/>
      <c r="AG5" s="1152"/>
      <c r="AH5" s="1152"/>
      <c r="AI5" s="1152"/>
      <c r="AJ5" s="1152"/>
      <c r="AK5" s="1152"/>
      <c r="AL5" s="1152"/>
    </row>
    <row r="6" spans="1:40" s="118" customFormat="1" ht="15.05" customHeight="1">
      <c r="A6" s="159" t="s">
        <v>55</v>
      </c>
      <c r="B6" s="160"/>
      <c r="C6" s="126"/>
      <c r="D6" s="597" t="s">
        <v>967</v>
      </c>
      <c r="E6" s="402"/>
      <c r="F6" s="402"/>
      <c r="G6" s="402"/>
      <c r="H6" s="141"/>
      <c r="I6" s="141"/>
      <c r="J6" s="141"/>
      <c r="K6" s="141"/>
      <c r="L6" s="141"/>
      <c r="M6" s="141"/>
      <c r="N6" s="141"/>
      <c r="O6" s="141"/>
      <c r="P6" s="141"/>
      <c r="Q6" s="285"/>
      <c r="R6" s="1127"/>
      <c r="S6" s="1160"/>
      <c r="T6" s="1160"/>
      <c r="U6" s="1160"/>
      <c r="V6" s="1160"/>
      <c r="W6" s="1160"/>
      <c r="X6" s="1160"/>
      <c r="Y6" s="1160"/>
      <c r="Z6" s="1160"/>
      <c r="AA6" s="1160"/>
      <c r="AB6" s="1160"/>
      <c r="AC6" s="1160"/>
      <c r="AD6" s="1160"/>
      <c r="AE6" s="1160"/>
      <c r="AF6" s="1160"/>
      <c r="AG6" s="304"/>
      <c r="AH6" s="304"/>
      <c r="AI6" s="1160"/>
      <c r="AJ6" s="304"/>
      <c r="AK6" s="304"/>
      <c r="AL6" s="1160"/>
      <c r="AM6" s="141"/>
      <c r="AN6" s="537" t="s">
        <v>76</v>
      </c>
    </row>
    <row r="7" spans="1:40" ht="15.05" customHeight="1" thickBot="1">
      <c r="A7" s="161"/>
      <c r="B7" s="162"/>
      <c r="C7" s="319"/>
      <c r="D7" s="402"/>
      <c r="E7" s="484" t="s">
        <v>880</v>
      </c>
      <c r="F7" s="484"/>
      <c r="G7" s="484"/>
      <c r="H7" s="320"/>
      <c r="I7" s="320"/>
      <c r="J7" s="320"/>
      <c r="K7" s="320"/>
      <c r="L7" s="839"/>
      <c r="M7" s="839"/>
      <c r="N7" s="839"/>
      <c r="O7" s="840"/>
      <c r="P7" s="998">
        <v>20139</v>
      </c>
      <c r="Q7" s="1141">
        <v>20867</v>
      </c>
      <c r="R7" s="1141">
        <v>22139</v>
      </c>
      <c r="S7" s="1411">
        <v>22475</v>
      </c>
      <c r="T7" s="1141">
        <v>23258</v>
      </c>
      <c r="U7" s="1141">
        <v>23017</v>
      </c>
      <c r="V7" s="1141">
        <v>23331</v>
      </c>
      <c r="W7" s="1411">
        <v>23361</v>
      </c>
      <c r="X7" s="1141">
        <v>24045</v>
      </c>
      <c r="Y7" s="1141">
        <v>24960</v>
      </c>
      <c r="Z7" s="1141">
        <v>25507</v>
      </c>
      <c r="AA7" s="1411">
        <v>25584</v>
      </c>
      <c r="AB7" s="1141">
        <v>26446</v>
      </c>
      <c r="AC7" s="1141">
        <v>26825</v>
      </c>
      <c r="AD7" s="1141">
        <v>28237</v>
      </c>
      <c r="AE7" s="1411">
        <v>27966</v>
      </c>
      <c r="AF7" s="1141">
        <v>29500</v>
      </c>
      <c r="AG7" s="1141">
        <v>29865</v>
      </c>
      <c r="AH7" s="1141">
        <v>30913</v>
      </c>
      <c r="AI7" s="1411">
        <v>30940</v>
      </c>
      <c r="AJ7" s="1141">
        <v>31862</v>
      </c>
      <c r="AK7" s="1141">
        <v>33139</v>
      </c>
      <c r="AL7" s="1138">
        <v>33779</v>
      </c>
      <c r="AM7" s="975">
        <v>1.9312592413772256E-2</v>
      </c>
      <c r="AN7" s="975">
        <v>9.2711804095364503E-2</v>
      </c>
    </row>
    <row r="8" spans="1:40" ht="15.05" customHeight="1" thickTop="1">
      <c r="A8" s="602" t="s">
        <v>992</v>
      </c>
      <c r="B8" s="604"/>
      <c r="C8" s="319"/>
      <c r="D8" s="402"/>
      <c r="E8" s="402"/>
      <c r="F8" s="407" t="s">
        <v>881</v>
      </c>
      <c r="G8" s="402"/>
      <c r="H8" s="489"/>
      <c r="I8" s="489"/>
      <c r="J8" s="489"/>
      <c r="K8" s="489"/>
      <c r="L8" s="841"/>
      <c r="M8" s="841"/>
      <c r="N8" s="841"/>
      <c r="O8" s="842"/>
      <c r="P8" s="999">
        <v>18136</v>
      </c>
      <c r="Q8" s="1142">
        <v>18778</v>
      </c>
      <c r="R8" s="1142">
        <v>19629</v>
      </c>
      <c r="S8" s="1412">
        <v>19135</v>
      </c>
      <c r="T8" s="1142">
        <v>19586</v>
      </c>
      <c r="U8" s="1142">
        <v>19429</v>
      </c>
      <c r="V8" s="1142">
        <v>20059</v>
      </c>
      <c r="W8" s="1412">
        <v>19828</v>
      </c>
      <c r="X8" s="1142">
        <v>20625</v>
      </c>
      <c r="Y8" s="1142">
        <v>21359</v>
      </c>
      <c r="Z8" s="1142">
        <v>22187</v>
      </c>
      <c r="AA8" s="1412">
        <v>21994</v>
      </c>
      <c r="AB8" s="1142">
        <v>22671</v>
      </c>
      <c r="AC8" s="1142">
        <v>23360</v>
      </c>
      <c r="AD8" s="1142">
        <v>24240</v>
      </c>
      <c r="AE8" s="1412">
        <v>23757</v>
      </c>
      <c r="AF8" s="1142">
        <v>25066</v>
      </c>
      <c r="AG8" s="1142">
        <v>25423</v>
      </c>
      <c r="AH8" s="1142">
        <v>26535</v>
      </c>
      <c r="AI8" s="1412">
        <v>26344</v>
      </c>
      <c r="AJ8" s="1142">
        <v>26892</v>
      </c>
      <c r="AK8" s="1142">
        <v>27779</v>
      </c>
      <c r="AL8" s="1655">
        <v>28491</v>
      </c>
      <c r="AM8" s="1301">
        <v>2.5630872241621416E-2</v>
      </c>
      <c r="AN8" s="1301">
        <v>7.3713962690785673E-2</v>
      </c>
    </row>
    <row r="9" spans="1:40" ht="15.05" customHeight="1">
      <c r="A9" s="163"/>
      <c r="B9" s="605" t="s">
        <v>993</v>
      </c>
      <c r="C9" s="319"/>
      <c r="D9" s="402"/>
      <c r="E9" s="402"/>
      <c r="F9" s="402"/>
      <c r="G9" s="402" t="s">
        <v>882</v>
      </c>
      <c r="H9" s="321"/>
      <c r="I9" s="321"/>
      <c r="J9" s="321"/>
      <c r="K9" s="321"/>
      <c r="L9" s="843"/>
      <c r="M9" s="843"/>
      <c r="N9" s="843"/>
      <c r="O9" s="844"/>
      <c r="P9" s="937">
        <v>3401</v>
      </c>
      <c r="Q9" s="1137">
        <v>3401</v>
      </c>
      <c r="R9" s="1137">
        <v>3611</v>
      </c>
      <c r="S9" s="1472">
        <v>3611</v>
      </c>
      <c r="T9" s="1137">
        <v>3611</v>
      </c>
      <c r="U9" s="1137">
        <v>3611</v>
      </c>
      <c r="V9" s="1137">
        <v>3611</v>
      </c>
      <c r="W9" s="1472">
        <v>3611</v>
      </c>
      <c r="X9" s="1137">
        <v>3611</v>
      </c>
      <c r="Y9" s="1137">
        <v>3611</v>
      </c>
      <c r="Z9" s="1137">
        <v>3640</v>
      </c>
      <c r="AA9" s="1472">
        <v>3640</v>
      </c>
      <c r="AB9" s="1137">
        <v>3640</v>
      </c>
      <c r="AC9" s="1137">
        <v>3640</v>
      </c>
      <c r="AD9" s="1137">
        <v>3640</v>
      </c>
      <c r="AE9" s="1472">
        <v>3640</v>
      </c>
      <c r="AF9" s="1137">
        <v>3640</v>
      </c>
      <c r="AG9" s="1137">
        <v>3640</v>
      </c>
      <c r="AH9" s="1137">
        <v>3803</v>
      </c>
      <c r="AI9" s="1472">
        <v>3803</v>
      </c>
      <c r="AJ9" s="1137">
        <v>3803</v>
      </c>
      <c r="AK9" s="1137">
        <v>3803</v>
      </c>
      <c r="AL9" s="1715">
        <v>3803</v>
      </c>
      <c r="AM9" s="888"/>
      <c r="AN9" s="888"/>
    </row>
    <row r="10" spans="1:40" ht="15.05" customHeight="1">
      <c r="A10" s="163"/>
      <c r="B10" s="605" t="s">
        <v>994</v>
      </c>
      <c r="C10" s="319"/>
      <c r="D10" s="402"/>
      <c r="E10" s="402"/>
      <c r="F10" s="402"/>
      <c r="G10" s="402" t="s">
        <v>1066</v>
      </c>
      <c r="H10" s="321"/>
      <c r="I10" s="321"/>
      <c r="J10" s="321"/>
      <c r="K10" s="321"/>
      <c r="L10" s="843"/>
      <c r="M10" s="843"/>
      <c r="N10" s="843"/>
      <c r="O10" s="844"/>
      <c r="P10" s="937">
        <v>295</v>
      </c>
      <c r="Q10" s="1137">
        <v>295</v>
      </c>
      <c r="R10" s="1137">
        <v>602</v>
      </c>
      <c r="S10" s="1472">
        <v>608</v>
      </c>
      <c r="T10" s="1137">
        <v>608</v>
      </c>
      <c r="U10" s="1137">
        <v>608</v>
      </c>
      <c r="V10" s="1137">
        <v>608</v>
      </c>
      <c r="W10" s="1472">
        <v>608</v>
      </c>
      <c r="X10" s="1137">
        <v>608</v>
      </c>
      <c r="Y10" s="1137">
        <v>608</v>
      </c>
      <c r="Z10" s="1137">
        <v>644</v>
      </c>
      <c r="AA10" s="1472">
        <v>644</v>
      </c>
      <c r="AB10" s="1137">
        <v>644</v>
      </c>
      <c r="AC10" s="1137">
        <v>644</v>
      </c>
      <c r="AD10" s="1137">
        <v>644</v>
      </c>
      <c r="AE10" s="1472">
        <v>644</v>
      </c>
      <c r="AF10" s="1137">
        <v>644</v>
      </c>
      <c r="AG10" s="1137">
        <v>644</v>
      </c>
      <c r="AH10" s="1137">
        <v>854</v>
      </c>
      <c r="AI10" s="1472">
        <v>854</v>
      </c>
      <c r="AJ10" s="1137">
        <v>854</v>
      </c>
      <c r="AK10" s="1137">
        <v>854</v>
      </c>
      <c r="AL10" s="1715">
        <v>854</v>
      </c>
      <c r="AM10" s="888"/>
      <c r="AN10" s="888"/>
    </row>
    <row r="11" spans="1:40" ht="15.05" customHeight="1">
      <c r="A11" s="603"/>
      <c r="B11" s="605" t="s">
        <v>995</v>
      </c>
      <c r="C11" s="319"/>
      <c r="D11" s="402"/>
      <c r="E11" s="402"/>
      <c r="F11" s="402"/>
      <c r="G11" s="402" t="s">
        <v>883</v>
      </c>
      <c r="H11" s="321"/>
      <c r="I11" s="321"/>
      <c r="J11" s="321"/>
      <c r="K11" s="321"/>
      <c r="L11" s="843"/>
      <c r="M11" s="843"/>
      <c r="N11" s="843"/>
      <c r="O11" s="844"/>
      <c r="P11" s="937">
        <v>0</v>
      </c>
      <c r="Q11" s="1137">
        <v>0</v>
      </c>
      <c r="R11" s="1137">
        <v>0</v>
      </c>
      <c r="S11" s="1472" t="s">
        <v>1030</v>
      </c>
      <c r="T11" s="1137" t="s">
        <v>1030</v>
      </c>
      <c r="U11" s="1137" t="s">
        <v>1030</v>
      </c>
      <c r="V11" s="1137" t="s">
        <v>1030</v>
      </c>
      <c r="W11" s="1472" t="s">
        <v>1030</v>
      </c>
      <c r="X11" s="1137" t="s">
        <v>1030</v>
      </c>
      <c r="Y11" s="1137"/>
      <c r="Z11" s="1137"/>
      <c r="AA11" s="1472"/>
      <c r="AB11" s="1137"/>
      <c r="AC11" s="1137"/>
      <c r="AD11" s="1137"/>
      <c r="AE11" s="1472"/>
      <c r="AF11" s="1137"/>
      <c r="AG11" s="1137"/>
      <c r="AH11" s="1137"/>
      <c r="AI11" s="1472">
        <v>0</v>
      </c>
      <c r="AJ11" s="1137">
        <v>0</v>
      </c>
      <c r="AK11" s="1137">
        <v>0</v>
      </c>
      <c r="AL11" s="1715">
        <v>0</v>
      </c>
      <c r="AM11" s="888"/>
      <c r="AN11" s="888"/>
    </row>
    <row r="12" spans="1:40" ht="15.05" customHeight="1">
      <c r="A12" s="603"/>
      <c r="B12" s="1880" t="s">
        <v>1467</v>
      </c>
      <c r="C12" s="319"/>
      <c r="D12" s="402"/>
      <c r="E12" s="402"/>
      <c r="F12" s="402"/>
      <c r="G12" s="402" t="s">
        <v>829</v>
      </c>
      <c r="H12" s="321"/>
      <c r="I12" s="321"/>
      <c r="J12" s="321"/>
      <c r="K12" s="321"/>
      <c r="L12" s="843"/>
      <c r="M12" s="843"/>
      <c r="N12" s="843"/>
      <c r="O12" s="844"/>
      <c r="P12" s="937">
        <v>17229</v>
      </c>
      <c r="Q12" s="1137">
        <v>17839</v>
      </c>
      <c r="R12" s="1137">
        <v>18322</v>
      </c>
      <c r="S12" s="1472">
        <v>18525</v>
      </c>
      <c r="T12" s="1137">
        <v>18522</v>
      </c>
      <c r="U12" s="1137">
        <v>18652</v>
      </c>
      <c r="V12" s="1137">
        <v>19116</v>
      </c>
      <c r="W12" s="1472">
        <v>19268</v>
      </c>
      <c r="X12" s="1137">
        <v>19627</v>
      </c>
      <c r="Y12" s="1137">
        <v>20398</v>
      </c>
      <c r="Z12" s="1137">
        <v>21019</v>
      </c>
      <c r="AA12" s="1472">
        <v>21393</v>
      </c>
      <c r="AB12" s="1137">
        <v>21639</v>
      </c>
      <c r="AC12" s="1137">
        <v>22540</v>
      </c>
      <c r="AD12" s="1137">
        <v>23298</v>
      </c>
      <c r="AE12" s="1472">
        <v>23750</v>
      </c>
      <c r="AF12" s="1137">
        <v>23860</v>
      </c>
      <c r="AG12" s="1137">
        <v>24452</v>
      </c>
      <c r="AH12" s="1137">
        <v>25188</v>
      </c>
      <c r="AI12" s="1472">
        <v>24986</v>
      </c>
      <c r="AJ12" s="1137">
        <v>25157</v>
      </c>
      <c r="AK12" s="1137">
        <v>25916</v>
      </c>
      <c r="AL12" s="1715">
        <v>26638</v>
      </c>
      <c r="AM12" s="888"/>
      <c r="AN12" s="888"/>
    </row>
    <row r="13" spans="1:40" ht="15.05" customHeight="1">
      <c r="A13" s="603"/>
      <c r="B13" s="605" t="s">
        <v>997</v>
      </c>
      <c r="C13" s="319"/>
      <c r="D13" s="402"/>
      <c r="E13" s="402"/>
      <c r="F13" s="402"/>
      <c r="G13" s="402" t="s">
        <v>27</v>
      </c>
      <c r="H13" s="321"/>
      <c r="I13" s="321"/>
      <c r="J13" s="321"/>
      <c r="K13" s="321"/>
      <c r="L13" s="845"/>
      <c r="M13" s="845"/>
      <c r="N13" s="845"/>
      <c r="O13" s="846"/>
      <c r="P13" s="967">
        <v>-2099</v>
      </c>
      <c r="Q13" s="1139">
        <v>-2073</v>
      </c>
      <c r="R13" s="1139">
        <v>-2006</v>
      </c>
      <c r="S13" s="1438">
        <v>-2211</v>
      </c>
      <c r="T13" s="1139">
        <v>-2292</v>
      </c>
      <c r="U13" s="1139">
        <v>-2244</v>
      </c>
      <c r="V13" s="1139">
        <v>-2262</v>
      </c>
      <c r="W13" s="1438">
        <v>-2313</v>
      </c>
      <c r="X13" s="1139">
        <v>-2212</v>
      </c>
      <c r="Y13" s="1139">
        <v>-2137</v>
      </c>
      <c r="Z13" s="1139">
        <v>-2063</v>
      </c>
      <c r="AA13" s="1438">
        <v>-2109</v>
      </c>
      <c r="AB13" s="1139">
        <v>-2211</v>
      </c>
      <c r="AC13" s="1139">
        <v>-2369</v>
      </c>
      <c r="AD13" s="1139">
        <v>-2197</v>
      </c>
      <c r="AE13" s="1438">
        <v>-2362</v>
      </c>
      <c r="AF13" s="1139">
        <v>-1873</v>
      </c>
      <c r="AG13" s="1139">
        <v>-1856</v>
      </c>
      <c r="AH13" s="1139">
        <v>-1702</v>
      </c>
      <c r="AI13" s="1438">
        <v>-1527</v>
      </c>
      <c r="AJ13" s="1139">
        <v>-1540</v>
      </c>
      <c r="AK13" s="1139">
        <v>-1464</v>
      </c>
      <c r="AL13" s="1716">
        <v>-1401</v>
      </c>
      <c r="AM13" s="888"/>
      <c r="AN13" s="888"/>
    </row>
    <row r="14" spans="1:40" ht="15.05" customHeight="1">
      <c r="A14" s="603"/>
      <c r="B14" s="605" t="s">
        <v>998</v>
      </c>
      <c r="C14" s="319"/>
      <c r="D14" s="402"/>
      <c r="E14" s="402"/>
      <c r="F14" s="402"/>
      <c r="G14" s="402" t="s">
        <v>884</v>
      </c>
      <c r="H14" s="490"/>
      <c r="I14" s="490"/>
      <c r="J14" s="490"/>
      <c r="K14" s="490"/>
      <c r="L14" s="847"/>
      <c r="M14" s="847"/>
      <c r="N14" s="847"/>
      <c r="O14" s="848"/>
      <c r="P14" s="967">
        <v>-690</v>
      </c>
      <c r="Q14" s="1139">
        <v>-684</v>
      </c>
      <c r="R14" s="1139">
        <v>-900</v>
      </c>
      <c r="S14" s="1438">
        <v>-1398</v>
      </c>
      <c r="T14" s="1139">
        <v>-863</v>
      </c>
      <c r="U14" s="1139">
        <v>-1198</v>
      </c>
      <c r="V14" s="1139">
        <v>-1014</v>
      </c>
      <c r="W14" s="1438">
        <v>-1346</v>
      </c>
      <c r="X14" s="1139">
        <v>-1009</v>
      </c>
      <c r="Y14" s="1139">
        <v>-1121</v>
      </c>
      <c r="Z14" s="1139">
        <v>-1053</v>
      </c>
      <c r="AA14" s="1438">
        <v>-1574</v>
      </c>
      <c r="AB14" s="1139">
        <v>-1041</v>
      </c>
      <c r="AC14" s="1139">
        <v>-1095</v>
      </c>
      <c r="AD14" s="1139">
        <v>-1145</v>
      </c>
      <c r="AE14" s="1438">
        <v>-1915</v>
      </c>
      <c r="AF14" s="1139">
        <v>-1205</v>
      </c>
      <c r="AG14" s="1139">
        <v>-1457</v>
      </c>
      <c r="AH14" s="1139">
        <v>-1608</v>
      </c>
      <c r="AI14" s="1438">
        <v>-1772</v>
      </c>
      <c r="AJ14" s="1139">
        <v>-1382</v>
      </c>
      <c r="AK14" s="1139">
        <v>-1330</v>
      </c>
      <c r="AL14" s="1716">
        <v>-1403</v>
      </c>
      <c r="AM14" s="939"/>
      <c r="AN14" s="939"/>
    </row>
    <row r="15" spans="1:40" ht="15.05" customHeight="1">
      <c r="A15" s="603"/>
      <c r="B15" s="605" t="s">
        <v>999</v>
      </c>
      <c r="C15" s="319"/>
      <c r="D15" s="402"/>
      <c r="E15" s="400"/>
      <c r="F15" s="451" t="s">
        <v>885</v>
      </c>
      <c r="G15" s="400"/>
      <c r="H15" s="321"/>
      <c r="I15" s="321"/>
      <c r="J15" s="321"/>
      <c r="K15" s="321"/>
      <c r="L15" s="843"/>
      <c r="M15" s="843"/>
      <c r="N15" s="843"/>
      <c r="O15" s="844"/>
      <c r="P15" s="1000">
        <v>2003</v>
      </c>
      <c r="Q15" s="1143">
        <v>2089</v>
      </c>
      <c r="R15" s="1143">
        <v>2510</v>
      </c>
      <c r="S15" s="1473">
        <v>3340</v>
      </c>
      <c r="T15" s="1143">
        <v>3672</v>
      </c>
      <c r="U15" s="1143">
        <v>3588</v>
      </c>
      <c r="V15" s="1143">
        <v>3272</v>
      </c>
      <c r="W15" s="1473">
        <v>3533</v>
      </c>
      <c r="X15" s="1143">
        <v>3420</v>
      </c>
      <c r="Y15" s="1143">
        <v>3601</v>
      </c>
      <c r="Z15" s="1143">
        <v>3320</v>
      </c>
      <c r="AA15" s="1473">
        <v>3590</v>
      </c>
      <c r="AB15" s="1143">
        <v>3775</v>
      </c>
      <c r="AC15" s="1143">
        <v>3465</v>
      </c>
      <c r="AD15" s="1143">
        <v>3997</v>
      </c>
      <c r="AE15" s="1473">
        <v>4209</v>
      </c>
      <c r="AF15" s="1143">
        <v>4434</v>
      </c>
      <c r="AG15" s="1143">
        <v>4442</v>
      </c>
      <c r="AH15" s="1143">
        <v>4378</v>
      </c>
      <c r="AI15" s="1473">
        <v>4596</v>
      </c>
      <c r="AJ15" s="1143">
        <v>4970</v>
      </c>
      <c r="AK15" s="1143">
        <v>5360</v>
      </c>
      <c r="AL15" s="1717">
        <v>5288</v>
      </c>
      <c r="AM15" s="1301">
        <v>-1.3432835820895495E-2</v>
      </c>
      <c r="AN15" s="1301">
        <v>0.20785746916400183</v>
      </c>
    </row>
    <row r="16" spans="1:40" ht="15.05" customHeight="1">
      <c r="A16" s="603"/>
      <c r="B16" s="605" t="s">
        <v>1000</v>
      </c>
      <c r="C16" s="319"/>
      <c r="D16" s="402"/>
      <c r="E16" s="400"/>
      <c r="F16" s="400"/>
      <c r="G16" s="400" t="s">
        <v>886</v>
      </c>
      <c r="H16" s="489"/>
      <c r="I16" s="489"/>
      <c r="J16" s="489"/>
      <c r="K16" s="489"/>
      <c r="L16" s="841"/>
      <c r="M16" s="841"/>
      <c r="N16" s="841"/>
      <c r="O16" s="842"/>
      <c r="P16" s="999">
        <v>0</v>
      </c>
      <c r="Q16" s="1143" t="s">
        <v>1250</v>
      </c>
      <c r="R16" s="1143">
        <v>499</v>
      </c>
      <c r="S16" s="1473">
        <v>997</v>
      </c>
      <c r="T16" s="1143">
        <v>1396</v>
      </c>
      <c r="U16" s="1143">
        <v>1696</v>
      </c>
      <c r="V16" s="1143">
        <v>1696</v>
      </c>
      <c r="W16" s="1473">
        <v>1895</v>
      </c>
      <c r="X16" s="1143">
        <v>1895</v>
      </c>
      <c r="Y16" s="1143">
        <v>2095</v>
      </c>
      <c r="Z16" s="1143">
        <v>2095</v>
      </c>
      <c r="AA16" s="1473">
        <v>2294</v>
      </c>
      <c r="AB16" s="1143">
        <v>2594</v>
      </c>
      <c r="AC16" s="1143">
        <v>2594</v>
      </c>
      <c r="AD16" s="1143">
        <v>2893</v>
      </c>
      <c r="AE16" s="1473">
        <v>3112</v>
      </c>
      <c r="AF16" s="1143">
        <v>3412</v>
      </c>
      <c r="AG16" s="1143">
        <v>3412</v>
      </c>
      <c r="AH16" s="1143">
        <v>3611</v>
      </c>
      <c r="AI16" s="1473">
        <v>3611</v>
      </c>
      <c r="AJ16" s="1143">
        <v>4010</v>
      </c>
      <c r="AK16" s="1143">
        <v>4409</v>
      </c>
      <c r="AL16" s="1717">
        <v>3910</v>
      </c>
      <c r="AM16" s="938"/>
      <c r="AN16" s="938"/>
    </row>
    <row r="17" spans="1:40" ht="15.05" customHeight="1">
      <c r="A17" s="603"/>
      <c r="B17" s="605" t="s">
        <v>1001</v>
      </c>
      <c r="C17" s="319"/>
      <c r="D17" s="402"/>
      <c r="E17" s="401"/>
      <c r="F17" s="401"/>
      <c r="G17" s="401" t="s">
        <v>1084</v>
      </c>
      <c r="H17" s="488"/>
      <c r="I17" s="488"/>
      <c r="J17" s="488"/>
      <c r="K17" s="488"/>
      <c r="L17" s="849"/>
      <c r="M17" s="849"/>
      <c r="N17" s="849"/>
      <c r="O17" s="850"/>
      <c r="P17" s="1001">
        <v>2003</v>
      </c>
      <c r="Q17" s="1144">
        <v>2089</v>
      </c>
      <c r="R17" s="1144">
        <v>2011</v>
      </c>
      <c r="S17" s="1474">
        <v>2343</v>
      </c>
      <c r="T17" s="1144">
        <v>2276</v>
      </c>
      <c r="U17" s="1144">
        <v>1892</v>
      </c>
      <c r="V17" s="1144">
        <v>1576</v>
      </c>
      <c r="W17" s="1474">
        <v>1638</v>
      </c>
      <c r="X17" s="1144">
        <v>1525</v>
      </c>
      <c r="Y17" s="1144">
        <v>1506</v>
      </c>
      <c r="Z17" s="1144">
        <v>1225</v>
      </c>
      <c r="AA17" s="1474">
        <v>1296</v>
      </c>
      <c r="AB17" s="1144">
        <v>1181</v>
      </c>
      <c r="AC17" s="1144">
        <v>871</v>
      </c>
      <c r="AD17" s="1144">
        <v>1104</v>
      </c>
      <c r="AE17" s="1474">
        <v>1097</v>
      </c>
      <c r="AF17" s="1144">
        <v>1022</v>
      </c>
      <c r="AG17" s="1144">
        <v>1030</v>
      </c>
      <c r="AH17" s="1144">
        <v>767</v>
      </c>
      <c r="AI17" s="1474">
        <v>986</v>
      </c>
      <c r="AJ17" s="1144">
        <v>960</v>
      </c>
      <c r="AK17" s="1144">
        <v>951</v>
      </c>
      <c r="AL17" s="1718">
        <v>1378</v>
      </c>
      <c r="AM17" s="940"/>
      <c r="AN17" s="940"/>
    </row>
    <row r="18" spans="1:40" ht="15.05" customHeight="1" thickBot="1">
      <c r="A18" s="603"/>
      <c r="B18" s="605" t="s">
        <v>1002</v>
      </c>
      <c r="C18" s="319"/>
      <c r="D18" s="402"/>
      <c r="E18" s="407" t="s">
        <v>887</v>
      </c>
      <c r="F18" s="402"/>
      <c r="G18" s="402"/>
      <c r="H18" s="237"/>
      <c r="I18" s="237"/>
      <c r="J18" s="237"/>
      <c r="K18" s="237"/>
      <c r="L18" s="841"/>
      <c r="M18" s="841"/>
      <c r="N18" s="841"/>
      <c r="O18" s="851"/>
      <c r="P18" s="1000">
        <v>3815</v>
      </c>
      <c r="Q18" s="1143">
        <v>4117</v>
      </c>
      <c r="R18" s="1143">
        <v>4495</v>
      </c>
      <c r="S18" s="1473">
        <v>4640</v>
      </c>
      <c r="T18" s="1143">
        <v>4694</v>
      </c>
      <c r="U18" s="1143">
        <v>4335</v>
      </c>
      <c r="V18" s="1143">
        <v>3904</v>
      </c>
      <c r="W18" s="1473">
        <v>4086</v>
      </c>
      <c r="X18" s="1143">
        <v>3912</v>
      </c>
      <c r="Y18" s="1143">
        <v>3900</v>
      </c>
      <c r="Z18" s="1143">
        <v>3318</v>
      </c>
      <c r="AA18" s="1473">
        <v>3396</v>
      </c>
      <c r="AB18" s="1143">
        <v>3303</v>
      </c>
      <c r="AC18" s="1143">
        <v>3232</v>
      </c>
      <c r="AD18" s="1143">
        <v>3544</v>
      </c>
      <c r="AE18" s="1473">
        <v>3438</v>
      </c>
      <c r="AF18" s="1143">
        <v>3332</v>
      </c>
      <c r="AG18" s="1143">
        <v>3536</v>
      </c>
      <c r="AH18" s="1143">
        <v>3423</v>
      </c>
      <c r="AI18" s="1473">
        <v>3816</v>
      </c>
      <c r="AJ18" s="1143">
        <v>3709</v>
      </c>
      <c r="AK18" s="1143">
        <v>3624</v>
      </c>
      <c r="AL18" s="1717">
        <v>3492</v>
      </c>
      <c r="AM18" s="1301">
        <v>-3.6423841059602613E-2</v>
      </c>
      <c r="AN18" s="1301">
        <v>2.0157756354075351E-2</v>
      </c>
    </row>
    <row r="19" spans="1:40" ht="15.05" customHeight="1" thickTop="1" thickBot="1">
      <c r="A19" s="603"/>
      <c r="B19" s="605" t="s">
        <v>1003</v>
      </c>
      <c r="D19" s="402"/>
      <c r="E19" s="485" t="s">
        <v>888</v>
      </c>
      <c r="F19" s="486"/>
      <c r="G19" s="486"/>
      <c r="H19" s="487"/>
      <c r="I19" s="487"/>
      <c r="J19" s="487"/>
      <c r="K19" s="487"/>
      <c r="L19" s="852"/>
      <c r="M19" s="852"/>
      <c r="N19" s="852"/>
      <c r="O19" s="853"/>
      <c r="P19" s="1002">
        <v>23954</v>
      </c>
      <c r="Q19" s="1145">
        <v>24985</v>
      </c>
      <c r="R19" s="1145">
        <v>26634</v>
      </c>
      <c r="S19" s="1475">
        <v>27115</v>
      </c>
      <c r="T19" s="1145">
        <v>27952</v>
      </c>
      <c r="U19" s="1145">
        <v>27352</v>
      </c>
      <c r="V19" s="1145">
        <v>27235</v>
      </c>
      <c r="W19" s="1475">
        <v>27447</v>
      </c>
      <c r="X19" s="1145">
        <v>27957</v>
      </c>
      <c r="Y19" s="1145">
        <v>28860</v>
      </c>
      <c r="Z19" s="1145">
        <v>28825</v>
      </c>
      <c r="AA19" s="1812">
        <v>28980</v>
      </c>
      <c r="AB19" s="1843">
        <v>29749</v>
      </c>
      <c r="AC19" s="1843">
        <v>30057</v>
      </c>
      <c r="AD19" s="1843">
        <v>31781</v>
      </c>
      <c r="AE19" s="1812">
        <v>31404</v>
      </c>
      <c r="AF19" s="1843">
        <v>32832</v>
      </c>
      <c r="AG19" s="1843">
        <v>33400</v>
      </c>
      <c r="AH19" s="1843">
        <v>34336</v>
      </c>
      <c r="AI19" s="1812">
        <v>34756</v>
      </c>
      <c r="AJ19" s="1843">
        <v>35571</v>
      </c>
      <c r="AK19" s="1843">
        <v>36763</v>
      </c>
      <c r="AL19" s="1813">
        <v>37271</v>
      </c>
      <c r="AM19" s="1378">
        <v>1.3818241166390077E-2</v>
      </c>
      <c r="AN19" s="1378">
        <v>8.547879776328049E-2</v>
      </c>
    </row>
    <row r="20" spans="1:40" ht="15.05" customHeight="1">
      <c r="A20" s="603"/>
      <c r="B20" s="605" t="s">
        <v>1004</v>
      </c>
      <c r="D20" s="402"/>
      <c r="E20" s="451"/>
      <c r="F20" s="400"/>
      <c r="G20" s="400"/>
      <c r="H20" s="126"/>
      <c r="I20" s="126"/>
      <c r="J20" s="126"/>
      <c r="K20" s="126"/>
      <c r="L20" s="126"/>
      <c r="M20" s="126"/>
      <c r="N20" s="126"/>
      <c r="O20" s="126"/>
      <c r="P20" s="935"/>
      <c r="Q20" s="1135"/>
      <c r="R20" s="1135"/>
      <c r="S20" s="1135"/>
      <c r="T20" s="1135"/>
      <c r="U20" s="1135"/>
      <c r="V20" s="1135"/>
      <c r="W20" s="1135"/>
      <c r="X20" s="1135"/>
      <c r="Y20" s="1135"/>
      <c r="Z20" s="1135"/>
      <c r="AA20" s="1217"/>
      <c r="AB20" s="1217"/>
      <c r="AC20" s="1217"/>
      <c r="AD20" s="1217"/>
      <c r="AE20" s="1217"/>
      <c r="AF20" s="1217"/>
      <c r="AG20" s="1217"/>
      <c r="AH20" s="1217"/>
      <c r="AI20" s="1217"/>
      <c r="AJ20" s="1217"/>
      <c r="AK20" s="1217"/>
      <c r="AL20" s="1217"/>
      <c r="AM20" s="126"/>
      <c r="AN20" s="126"/>
    </row>
    <row r="21" spans="1:40" ht="15.05" customHeight="1">
      <c r="A21" s="603"/>
      <c r="B21" s="605" t="s">
        <v>1005</v>
      </c>
      <c r="D21" s="402"/>
      <c r="E21" s="407"/>
      <c r="F21" s="402"/>
      <c r="G21" s="402"/>
      <c r="H21" s="147"/>
      <c r="I21" s="147"/>
      <c r="J21" s="147"/>
      <c r="K21" s="147"/>
      <c r="L21" s="147"/>
      <c r="M21" s="147"/>
      <c r="N21" s="147"/>
      <c r="O21" s="147"/>
      <c r="P21" s="936"/>
      <c r="Q21" s="1136"/>
      <c r="R21" s="1136"/>
      <c r="S21" s="1136"/>
      <c r="T21" s="1136"/>
      <c r="U21" s="1136"/>
      <c r="V21" s="1136"/>
      <c r="W21" s="1136"/>
      <c r="X21" s="1136"/>
      <c r="Y21" s="1136"/>
      <c r="Z21" s="1136"/>
      <c r="AA21" s="1136"/>
      <c r="AB21" s="1136"/>
      <c r="AC21" s="1136"/>
      <c r="AD21" s="1136"/>
      <c r="AE21" s="1136"/>
      <c r="AF21" s="1136"/>
      <c r="AG21" s="1136"/>
      <c r="AH21" s="1136"/>
      <c r="AI21" s="1136"/>
      <c r="AJ21" s="1136"/>
      <c r="AK21" s="1136"/>
      <c r="AL21" s="1136"/>
      <c r="AM21" s="425"/>
      <c r="AN21" s="537" t="s">
        <v>1079</v>
      </c>
    </row>
    <row r="22" spans="1:40" ht="15.05" customHeight="1">
      <c r="A22" s="603"/>
      <c r="B22" s="798" t="s">
        <v>1006</v>
      </c>
      <c r="D22" s="402"/>
      <c r="E22" s="414" t="s">
        <v>889</v>
      </c>
      <c r="F22" s="415"/>
      <c r="G22" s="415"/>
      <c r="H22" s="492"/>
      <c r="I22" s="492"/>
      <c r="J22" s="492"/>
      <c r="K22" s="492"/>
      <c r="L22" s="854"/>
      <c r="M22" s="854"/>
      <c r="N22" s="854"/>
      <c r="O22" s="854"/>
      <c r="P22" s="1003">
        <v>216539</v>
      </c>
      <c r="Q22" s="1003">
        <v>225003</v>
      </c>
      <c r="R22" s="1376">
        <v>232857</v>
      </c>
      <c r="S22" s="1470">
        <v>228046</v>
      </c>
      <c r="T22" s="1215">
        <v>237083</v>
      </c>
      <c r="U22" s="1215">
        <v>214815</v>
      </c>
      <c r="V22" s="1215">
        <v>189613</v>
      </c>
      <c r="W22" s="1470">
        <v>198269</v>
      </c>
      <c r="X22" s="1215">
        <v>205421</v>
      </c>
      <c r="Y22" s="1215">
        <v>209863</v>
      </c>
      <c r="Z22" s="1215">
        <v>194322</v>
      </c>
      <c r="AA22" s="1470">
        <v>192503</v>
      </c>
      <c r="AB22" s="1215">
        <v>201388</v>
      </c>
      <c r="AC22" s="1215">
        <v>211152</v>
      </c>
      <c r="AD22" s="1215">
        <v>222210</v>
      </c>
      <c r="AE22" s="1470">
        <v>205307</v>
      </c>
      <c r="AF22" s="1215">
        <v>207958</v>
      </c>
      <c r="AG22" s="1215">
        <v>212333</v>
      </c>
      <c r="AH22" s="1215">
        <v>218474</v>
      </c>
      <c r="AI22" s="1470">
        <v>219791</v>
      </c>
      <c r="AJ22" s="1215">
        <v>225028</v>
      </c>
      <c r="AK22" s="1215">
        <v>230812</v>
      </c>
      <c r="AL22" s="1722">
        <v>237477</v>
      </c>
      <c r="AM22" s="1290">
        <v>2.8876314922967605E-2</v>
      </c>
      <c r="AN22" s="1290">
        <v>8.6980601810741742E-2</v>
      </c>
    </row>
    <row r="23" spans="1:40" ht="15.05" customHeight="1">
      <c r="A23" s="603"/>
      <c r="B23" s="605" t="s">
        <v>1007</v>
      </c>
      <c r="D23" s="402"/>
      <c r="E23" s="451"/>
      <c r="F23" s="400"/>
      <c r="G23" s="400"/>
      <c r="H23" s="147"/>
      <c r="I23" s="147"/>
      <c r="J23" s="147"/>
      <c r="K23" s="147"/>
      <c r="L23" s="147"/>
      <c r="M23" s="147"/>
      <c r="N23" s="147"/>
      <c r="O23" s="147"/>
      <c r="P23" s="936"/>
      <c r="Q23" s="1136"/>
      <c r="R23" s="1136"/>
      <c r="S23" s="1136"/>
      <c r="T23" s="1136"/>
      <c r="U23" s="1136"/>
      <c r="V23" s="1136"/>
      <c r="W23" s="1136"/>
      <c r="X23" s="1136"/>
      <c r="Y23" s="1136"/>
      <c r="Z23" s="1136"/>
      <c r="AA23" s="1136"/>
      <c r="AB23" s="1136"/>
      <c r="AC23" s="1136"/>
      <c r="AD23" s="1136"/>
      <c r="AE23" s="1136"/>
      <c r="AF23" s="1136"/>
      <c r="AG23" s="1136"/>
      <c r="AH23" s="1136"/>
      <c r="AI23" s="1136"/>
      <c r="AJ23" s="1136"/>
      <c r="AK23" s="1136"/>
      <c r="AL23" s="1136"/>
      <c r="AM23" s="425"/>
      <c r="AN23" s="425"/>
    </row>
    <row r="24" spans="1:40" ht="15.05" customHeight="1">
      <c r="A24" s="161"/>
      <c r="B24" s="605" t="s">
        <v>1008</v>
      </c>
      <c r="C24" s="323"/>
      <c r="D24" s="402"/>
      <c r="E24" s="407"/>
      <c r="F24" s="402"/>
      <c r="G24" s="402"/>
      <c r="H24" s="493"/>
      <c r="I24" s="493"/>
      <c r="J24" s="493"/>
      <c r="K24" s="493"/>
      <c r="L24" s="493"/>
      <c r="M24" s="493"/>
      <c r="N24" s="493"/>
      <c r="O24" s="499"/>
      <c r="P24" s="937"/>
      <c r="Q24" s="1137"/>
      <c r="R24" s="1137"/>
      <c r="S24" s="1137"/>
      <c r="T24" s="1137"/>
      <c r="U24" s="1137"/>
      <c r="V24" s="1137"/>
      <c r="W24" s="1137"/>
      <c r="X24" s="1137"/>
      <c r="Y24" s="1137"/>
      <c r="Z24" s="1137"/>
      <c r="AA24" s="1137"/>
      <c r="AB24" s="1137"/>
      <c r="AC24" s="1137"/>
      <c r="AD24" s="1137"/>
      <c r="AE24" s="1137"/>
      <c r="AF24" s="1137"/>
      <c r="AG24" s="1137"/>
      <c r="AH24" s="1137"/>
      <c r="AI24" s="1137"/>
      <c r="AJ24" s="1137"/>
      <c r="AK24" s="1137"/>
      <c r="AL24" s="1137"/>
      <c r="AM24" s="152"/>
      <c r="AN24" s="537" t="s">
        <v>1057</v>
      </c>
    </row>
    <row r="25" spans="1:40" ht="15.05" customHeight="1">
      <c r="A25" s="161"/>
      <c r="B25" s="1610" t="s">
        <v>1325</v>
      </c>
      <c r="C25" s="323"/>
      <c r="D25" s="402"/>
      <c r="E25" s="458" t="s">
        <v>890</v>
      </c>
      <c r="F25" s="399"/>
      <c r="G25" s="399"/>
      <c r="H25" s="494"/>
      <c r="I25" s="494"/>
      <c r="J25" s="494"/>
      <c r="K25" s="494"/>
      <c r="L25" s="855"/>
      <c r="M25" s="855"/>
      <c r="N25" s="855"/>
      <c r="O25" s="855"/>
      <c r="P25" s="1004">
        <v>8.4000000000000005E-2</v>
      </c>
      <c r="Q25" s="1004">
        <v>8.3500000000000005E-2</v>
      </c>
      <c r="R25" s="1377">
        <v>8.4000000000000005E-2</v>
      </c>
      <c r="S25" s="1471">
        <v>8.4000000000000005E-2</v>
      </c>
      <c r="T25" s="1516">
        <v>8.3000000000000004E-2</v>
      </c>
      <c r="U25" s="1516">
        <v>0.09</v>
      </c>
      <c r="V25" s="1516">
        <v>0.106</v>
      </c>
      <c r="W25" s="1471">
        <v>0.1</v>
      </c>
      <c r="X25" s="1516">
        <v>0.1</v>
      </c>
      <c r="Y25" s="1516">
        <v>0.10199999999999999</v>
      </c>
      <c r="Z25" s="1516">
        <v>0.114</v>
      </c>
      <c r="AA25" s="1471">
        <v>0.114</v>
      </c>
      <c r="AB25" s="1516">
        <v>0.113</v>
      </c>
      <c r="AC25" s="1516">
        <v>0.111</v>
      </c>
      <c r="AD25" s="1516">
        <v>0.109</v>
      </c>
      <c r="AE25" s="1471">
        <v>0.11600000000000001</v>
      </c>
      <c r="AF25" s="1516">
        <v>0.121</v>
      </c>
      <c r="AG25" s="1516">
        <v>0.12</v>
      </c>
      <c r="AH25" s="1516">
        <v>0.122</v>
      </c>
      <c r="AI25" s="1471">
        <v>0.11985864619255833</v>
      </c>
      <c r="AJ25" s="1516">
        <v>0.1195</v>
      </c>
      <c r="AK25" s="1516">
        <v>0.12</v>
      </c>
      <c r="AL25" s="1723">
        <v>0.12</v>
      </c>
      <c r="AM25" s="1770" t="s">
        <v>1550</v>
      </c>
      <c r="AN25" s="1770" t="s">
        <v>1618</v>
      </c>
    </row>
    <row r="26" spans="1:40" ht="15.05" customHeight="1">
      <c r="A26" s="161"/>
      <c r="B26" s="1610" t="s">
        <v>1621</v>
      </c>
      <c r="C26" s="118"/>
      <c r="D26" s="402"/>
      <c r="E26" s="451" t="s">
        <v>794</v>
      </c>
      <c r="F26" s="400"/>
      <c r="G26" s="400"/>
      <c r="H26" s="322"/>
      <c r="I26" s="322"/>
      <c r="J26" s="322"/>
      <c r="K26" s="322"/>
      <c r="L26" s="856"/>
      <c r="M26" s="856"/>
      <c r="N26" s="856"/>
      <c r="O26" s="856"/>
      <c r="P26" s="1005">
        <v>9.2999999999999999E-2</v>
      </c>
      <c r="Q26" s="1146">
        <v>9.2700000000000005E-2</v>
      </c>
      <c r="R26" s="1146">
        <v>9.5000000000000001E-2</v>
      </c>
      <c r="S26" s="1386">
        <v>9.9000000000000005E-2</v>
      </c>
      <c r="T26" s="1207">
        <v>9.8000000000000004E-2</v>
      </c>
      <c r="U26" s="1207">
        <v>0.107</v>
      </c>
      <c r="V26" s="1207">
        <v>0.123</v>
      </c>
      <c r="W26" s="1386">
        <v>0.11799999999999999</v>
      </c>
      <c r="X26" s="1207">
        <v>0.11700000000000001</v>
      </c>
      <c r="Y26" s="1207">
        <v>0.11899999999999999</v>
      </c>
      <c r="Z26" s="1207">
        <v>0.13100000000000001</v>
      </c>
      <c r="AA26" s="1386">
        <v>0.13300000000000001</v>
      </c>
      <c r="AB26" s="1207">
        <v>0.13100000000000001</v>
      </c>
      <c r="AC26" s="1207">
        <v>0.127</v>
      </c>
      <c r="AD26" s="1207">
        <v>0.127</v>
      </c>
      <c r="AE26" s="1386">
        <v>0.13600000000000001</v>
      </c>
      <c r="AF26" s="1207">
        <v>0.14199999999999999</v>
      </c>
      <c r="AG26" s="1207">
        <v>0.14099999999999999</v>
      </c>
      <c r="AH26" s="1207">
        <v>0.14199999999999999</v>
      </c>
      <c r="AI26" s="1386">
        <v>0.14077200670116161</v>
      </c>
      <c r="AJ26" s="1207">
        <v>0.1416</v>
      </c>
      <c r="AK26" s="1207">
        <v>0.14399999999999999</v>
      </c>
      <c r="AL26" s="1724">
        <v>0.14199999999999999</v>
      </c>
      <c r="AM26" s="1771" t="s">
        <v>1618</v>
      </c>
      <c r="AN26" s="1771" t="s">
        <v>1550</v>
      </c>
    </row>
    <row r="27" spans="1:40" ht="15.05" customHeight="1" thickBot="1">
      <c r="A27" s="4"/>
      <c r="B27" s="605" t="s">
        <v>1162</v>
      </c>
      <c r="D27" s="402"/>
      <c r="E27" s="495" t="s">
        <v>8</v>
      </c>
      <c r="F27" s="496"/>
      <c r="G27" s="496"/>
      <c r="H27" s="497"/>
      <c r="I27" s="498"/>
      <c r="J27" s="498"/>
      <c r="K27" s="498"/>
      <c r="L27" s="857"/>
      <c r="M27" s="857"/>
      <c r="N27" s="857"/>
      <c r="O27" s="857"/>
      <c r="P27" s="1006">
        <v>0.111</v>
      </c>
      <c r="Q27" s="1147">
        <v>0.111</v>
      </c>
      <c r="R27" s="1147">
        <v>0.114</v>
      </c>
      <c r="S27" s="1387">
        <v>0.11899999999999999</v>
      </c>
      <c r="T27" s="1208">
        <v>0.11799999999999999</v>
      </c>
      <c r="U27" s="1208">
        <v>0.127</v>
      </c>
      <c r="V27" s="1208">
        <v>0.14399999999999999</v>
      </c>
      <c r="W27" s="1387">
        <v>0.13800000000000001</v>
      </c>
      <c r="X27" s="1208">
        <v>0.13600000000000001</v>
      </c>
      <c r="Y27" s="1208">
        <v>0.13800000000000001</v>
      </c>
      <c r="Z27" s="1208">
        <v>0.14799999999999999</v>
      </c>
      <c r="AA27" s="1387">
        <v>0.151</v>
      </c>
      <c r="AB27" s="1208">
        <v>0.14799999999999999</v>
      </c>
      <c r="AC27" s="1208">
        <v>0.14199999999999999</v>
      </c>
      <c r="AD27" s="1208">
        <v>0.14299999999999999</v>
      </c>
      <c r="AE27" s="1387">
        <v>0.153</v>
      </c>
      <c r="AF27" s="1208">
        <v>0.158</v>
      </c>
      <c r="AG27" s="1208">
        <v>0.157</v>
      </c>
      <c r="AH27" s="1208">
        <v>0.157</v>
      </c>
      <c r="AI27" s="1387">
        <v>0.15813353226710131</v>
      </c>
      <c r="AJ27" s="1208">
        <v>0.15809999999999999</v>
      </c>
      <c r="AK27" s="1208">
        <v>0.159</v>
      </c>
      <c r="AL27" s="1725">
        <v>0.157</v>
      </c>
      <c r="AM27" s="1768" t="s">
        <v>1618</v>
      </c>
      <c r="AN27" s="1768" t="s">
        <v>1550</v>
      </c>
    </row>
    <row r="28" spans="1:40" ht="15.05" customHeight="1">
      <c r="A28" s="4"/>
      <c r="B28" s="605" t="s">
        <v>1009</v>
      </c>
      <c r="C28" s="325"/>
      <c r="D28" s="402"/>
      <c r="E28" s="428" t="s">
        <v>891</v>
      </c>
      <c r="F28" s="402"/>
      <c r="G28" s="402"/>
      <c r="H28" s="128"/>
      <c r="I28" s="128"/>
      <c r="J28" s="116"/>
      <c r="K28" s="116"/>
      <c r="L28" s="116"/>
      <c r="M28" s="116"/>
      <c r="N28" s="116"/>
      <c r="O28" s="116"/>
      <c r="P28" s="116"/>
      <c r="Q28" s="261"/>
      <c r="R28" s="1124"/>
      <c r="S28" s="1151"/>
      <c r="T28" s="1151"/>
      <c r="U28" s="1151"/>
      <c r="V28" s="1151"/>
      <c r="W28" s="1151"/>
      <c r="X28" s="1151"/>
      <c r="Y28" s="1152"/>
      <c r="Z28" s="1151"/>
      <c r="AA28" s="1151"/>
      <c r="AB28" s="1151"/>
      <c r="AC28" s="1151"/>
      <c r="AD28" s="1151"/>
      <c r="AE28" s="1151"/>
      <c r="AF28" s="1151"/>
      <c r="AG28" s="1152"/>
      <c r="AH28" s="1152"/>
      <c r="AI28" s="1151"/>
      <c r="AJ28" s="1151"/>
      <c r="AK28" s="1151"/>
      <c r="AL28" s="1151"/>
    </row>
    <row r="29" spans="1:40" ht="15.05" customHeight="1">
      <c r="A29" s="4"/>
      <c r="B29" s="133"/>
      <c r="C29" s="325"/>
      <c r="D29" s="402"/>
      <c r="E29" s="428" t="s">
        <v>1614</v>
      </c>
      <c r="F29" s="402"/>
      <c r="G29" s="402"/>
      <c r="H29" s="324"/>
      <c r="I29" s="324"/>
      <c r="J29" s="324"/>
      <c r="K29" s="324"/>
      <c r="L29" s="310"/>
      <c r="M29" s="324"/>
      <c r="N29" s="324"/>
      <c r="O29" s="310"/>
      <c r="P29" s="310"/>
      <c r="Q29" s="325"/>
      <c r="R29" s="1129"/>
      <c r="S29" s="1176"/>
      <c r="T29" s="1176"/>
      <c r="U29" s="1176"/>
      <c r="V29" s="1176"/>
      <c r="W29" s="1176"/>
      <c r="X29" s="1176"/>
      <c r="Y29" s="1176"/>
      <c r="Z29" s="1176"/>
      <c r="AA29" s="1176"/>
      <c r="AB29" s="1176"/>
      <c r="AC29" s="1176"/>
      <c r="AD29" s="1176"/>
      <c r="AE29" s="1176"/>
      <c r="AF29" s="1176"/>
      <c r="AG29" s="1176"/>
      <c r="AH29" s="1176"/>
      <c r="AI29" s="1176"/>
      <c r="AJ29" s="1176"/>
      <c r="AK29" s="1176"/>
      <c r="AL29" s="1176"/>
      <c r="AM29" s="128"/>
      <c r="AN29" s="128"/>
    </row>
    <row r="30" spans="1:40" ht="15.05" customHeight="1">
      <c r="A30" s="4"/>
      <c r="B30" s="133"/>
      <c r="C30" s="325"/>
      <c r="D30" s="402"/>
      <c r="E30" s="428"/>
      <c r="F30" s="402"/>
      <c r="G30" s="402"/>
      <c r="H30" s="324"/>
      <c r="I30" s="324"/>
      <c r="J30" s="324"/>
      <c r="K30" s="324"/>
      <c r="L30" s="310"/>
      <c r="M30" s="324"/>
      <c r="N30" s="324"/>
      <c r="O30" s="310"/>
      <c r="P30" s="310"/>
      <c r="Q30" s="325"/>
      <c r="R30" s="1129"/>
      <c r="S30" s="1176"/>
      <c r="T30" s="1176"/>
      <c r="U30" s="1176"/>
      <c r="V30" s="1176"/>
      <c r="W30" s="1176"/>
      <c r="X30" s="1176"/>
      <c r="Y30" s="1176"/>
      <c r="Z30" s="1176"/>
      <c r="AA30" s="1176"/>
      <c r="AB30" s="1176"/>
      <c r="AC30" s="1176"/>
      <c r="AD30" s="1176"/>
      <c r="AE30" s="1176"/>
      <c r="AF30" s="1176"/>
      <c r="AG30" s="1176"/>
      <c r="AH30" s="1176"/>
      <c r="AI30" s="1176"/>
      <c r="AJ30" s="1176"/>
      <c r="AK30" s="1176"/>
      <c r="AL30" s="1176"/>
      <c r="AM30" s="128"/>
      <c r="AN30" s="128"/>
    </row>
    <row r="31" spans="1:40" ht="15.05" customHeight="1">
      <c r="A31" s="4"/>
      <c r="B31" s="133"/>
      <c r="C31" s="325"/>
      <c r="D31" s="402"/>
      <c r="E31" s="428"/>
      <c r="F31" s="402"/>
      <c r="G31" s="402"/>
      <c r="H31" s="324"/>
      <c r="I31" s="324"/>
      <c r="J31" s="324"/>
      <c r="K31" s="324"/>
      <c r="L31" s="310"/>
      <c r="M31" s="324"/>
      <c r="N31" s="324"/>
      <c r="O31" s="310"/>
      <c r="P31" s="310"/>
      <c r="Q31" s="325"/>
      <c r="R31" s="1129"/>
      <c r="S31" s="1176"/>
      <c r="T31" s="1176"/>
      <c r="U31" s="1176"/>
      <c r="V31" s="1176"/>
      <c r="W31" s="1176"/>
      <c r="X31" s="1176"/>
      <c r="Y31" s="1176"/>
      <c r="Z31" s="1176"/>
      <c r="AA31" s="1176"/>
      <c r="AB31" s="1176"/>
      <c r="AC31" s="1176"/>
      <c r="AD31" s="1176"/>
      <c r="AE31" s="1176"/>
      <c r="AF31" s="1176"/>
      <c r="AG31" s="1176"/>
      <c r="AH31" s="1176"/>
      <c r="AI31" s="1176"/>
      <c r="AJ31" s="1176"/>
      <c r="AK31" s="1176"/>
      <c r="AL31" s="1176"/>
      <c r="AM31" s="128"/>
      <c r="AN31" s="128"/>
    </row>
    <row r="32" spans="1:40" ht="15.05" customHeight="1">
      <c r="A32" s="4"/>
      <c r="B32" s="133"/>
      <c r="C32" s="325"/>
      <c r="D32" s="402"/>
      <c r="E32" s="428"/>
      <c r="F32" s="402"/>
      <c r="G32" s="402"/>
      <c r="H32" s="324"/>
      <c r="I32" s="324"/>
      <c r="J32" s="324"/>
      <c r="K32" s="324"/>
      <c r="L32" s="310"/>
      <c r="M32" s="324"/>
      <c r="N32" s="324"/>
      <c r="O32" s="310"/>
      <c r="P32" s="310"/>
      <c r="Q32" s="325"/>
      <c r="R32" s="1129"/>
      <c r="S32" s="1176"/>
      <c r="T32" s="1176"/>
      <c r="U32" s="1176"/>
      <c r="V32" s="1176"/>
      <c r="W32" s="1176"/>
      <c r="X32" s="1176"/>
      <c r="Y32" s="1176"/>
      <c r="Z32" s="1176"/>
      <c r="AA32" s="1176"/>
      <c r="AB32" s="1176"/>
      <c r="AC32" s="1176"/>
      <c r="AD32" s="1176"/>
      <c r="AE32" s="1176"/>
      <c r="AF32" s="1176"/>
      <c r="AG32" s="1176"/>
      <c r="AH32" s="1176"/>
      <c r="AI32" s="1176"/>
      <c r="AJ32" s="1176"/>
      <c r="AK32" s="1176"/>
      <c r="AL32" s="1176"/>
      <c r="AM32" s="128"/>
      <c r="AN32" s="128"/>
    </row>
    <row r="33" spans="1:40" ht="15.05" customHeight="1">
      <c r="A33" s="4"/>
      <c r="B33" s="133"/>
      <c r="C33" s="325"/>
      <c r="D33" s="402"/>
      <c r="E33" s="428"/>
      <c r="F33" s="402"/>
      <c r="G33" s="402"/>
      <c r="H33" s="324"/>
      <c r="I33" s="324"/>
      <c r="J33" s="324"/>
      <c r="K33" s="324"/>
      <c r="L33" s="310"/>
      <c r="M33" s="324"/>
      <c r="N33" s="324"/>
      <c r="O33" s="310"/>
      <c r="P33" s="310"/>
      <c r="Q33" s="325"/>
      <c r="R33" s="1129"/>
      <c r="S33" s="1176"/>
      <c r="T33" s="1176"/>
      <c r="U33" s="1176"/>
      <c r="V33" s="1176"/>
      <c r="W33" s="1176"/>
      <c r="X33" s="1176"/>
      <c r="Y33" s="1176"/>
      <c r="Z33" s="1176"/>
      <c r="AA33" s="1176"/>
      <c r="AB33" s="1176"/>
      <c r="AC33" s="1176"/>
      <c r="AD33" s="1176"/>
      <c r="AE33" s="1176"/>
      <c r="AF33" s="1176"/>
      <c r="AG33" s="1176"/>
      <c r="AH33" s="1176"/>
      <c r="AI33" s="1176"/>
      <c r="AJ33" s="1176"/>
      <c r="AK33" s="1176"/>
      <c r="AL33" s="1176"/>
      <c r="AM33" s="128"/>
      <c r="AN33" s="128"/>
    </row>
    <row r="34" spans="1:40" ht="15.05" customHeight="1">
      <c r="A34" s="4"/>
      <c r="B34" s="133"/>
      <c r="C34" s="325"/>
      <c r="D34" s="402"/>
      <c r="E34" s="428"/>
      <c r="F34" s="402"/>
      <c r="G34" s="402"/>
      <c r="H34" s="324"/>
      <c r="I34" s="324"/>
      <c r="J34" s="324"/>
      <c r="K34" s="324"/>
      <c r="L34" s="310"/>
      <c r="M34" s="324"/>
      <c r="N34" s="324"/>
      <c r="O34" s="310"/>
      <c r="P34" s="310"/>
      <c r="Q34" s="325"/>
      <c r="R34" s="1129"/>
      <c r="S34" s="1176"/>
      <c r="T34" s="1176"/>
      <c r="U34" s="1176"/>
      <c r="V34" s="1176"/>
      <c r="W34" s="1176"/>
      <c r="X34" s="1176"/>
      <c r="Y34" s="1176"/>
      <c r="Z34" s="1176"/>
      <c r="AA34" s="1176"/>
      <c r="AB34" s="1176"/>
      <c r="AC34" s="1176"/>
      <c r="AD34" s="1176"/>
      <c r="AE34" s="1176"/>
      <c r="AF34" s="1176"/>
      <c r="AG34" s="1176"/>
      <c r="AH34" s="1176"/>
      <c r="AI34" s="1176"/>
      <c r="AJ34" s="1176"/>
      <c r="AK34" s="1176"/>
      <c r="AL34" s="1176"/>
      <c r="AM34" s="128"/>
      <c r="AN34" s="128"/>
    </row>
    <row r="35" spans="1:40" ht="15.05" customHeight="1">
      <c r="A35" s="4"/>
      <c r="B35" s="133"/>
      <c r="C35" s="325"/>
      <c r="D35" s="402"/>
      <c r="E35" s="428"/>
      <c r="F35" s="402"/>
      <c r="G35" s="402"/>
      <c r="H35" s="324"/>
      <c r="I35" s="324"/>
      <c r="J35" s="324"/>
      <c r="K35" s="324"/>
      <c r="L35" s="310"/>
      <c r="M35" s="324"/>
      <c r="N35" s="324"/>
      <c r="O35" s="310"/>
      <c r="P35" s="310"/>
      <c r="Q35" s="325"/>
      <c r="R35" s="1129"/>
      <c r="S35" s="1176"/>
      <c r="T35" s="1176"/>
      <c r="U35" s="1176"/>
      <c r="V35" s="1176"/>
      <c r="W35" s="1176"/>
      <c r="X35" s="1176"/>
      <c r="Y35" s="1176"/>
      <c r="Z35" s="1176"/>
      <c r="AA35" s="1176"/>
      <c r="AB35" s="1176"/>
      <c r="AC35" s="1176"/>
      <c r="AD35" s="1176"/>
      <c r="AE35" s="1176"/>
      <c r="AF35" s="1176"/>
      <c r="AG35" s="1176"/>
      <c r="AH35" s="1176"/>
      <c r="AI35" s="1176"/>
      <c r="AJ35" s="1176"/>
      <c r="AK35" s="1176"/>
      <c r="AL35" s="1176"/>
      <c r="AM35" s="128"/>
      <c r="AN35" s="933">
        <v>26</v>
      </c>
    </row>
    <row r="36" spans="1:40">
      <c r="B36" s="133"/>
      <c r="E36" s="428"/>
      <c r="F36" s="402"/>
      <c r="G36" s="402"/>
      <c r="H36" s="324"/>
      <c r="I36" s="324"/>
      <c r="J36" s="324"/>
      <c r="K36" s="324"/>
      <c r="L36" s="310"/>
      <c r="M36" s="324"/>
      <c r="N36" s="324"/>
      <c r="O36" s="310"/>
      <c r="P36" s="310"/>
      <c r="Q36" s="325"/>
      <c r="R36" s="1129"/>
      <c r="S36" s="1176"/>
      <c r="T36" s="1176"/>
      <c r="U36" s="1176"/>
      <c r="V36" s="1176"/>
      <c r="W36" s="1176"/>
      <c r="X36" s="1176"/>
      <c r="Y36" s="1176"/>
      <c r="Z36" s="1176"/>
      <c r="AA36" s="1176"/>
      <c r="AB36" s="1176"/>
      <c r="AC36" s="1176"/>
      <c r="AD36" s="1176"/>
      <c r="AE36" s="1176"/>
      <c r="AF36" s="1176"/>
      <c r="AG36" s="1176"/>
      <c r="AH36" s="1176"/>
      <c r="AI36" s="1176"/>
      <c r="AJ36" s="1176"/>
      <c r="AK36" s="1176"/>
      <c r="AL36" s="1176"/>
      <c r="AM36" s="128"/>
    </row>
    <row r="37" spans="1:40">
      <c r="B37" s="133"/>
    </row>
    <row r="38" spans="1:40">
      <c r="B38" s="133"/>
    </row>
    <row r="39" spans="1:40">
      <c r="B39" s="133"/>
    </row>
    <row r="40" spans="1:40">
      <c r="B40" s="133"/>
    </row>
  </sheetData>
  <phoneticPr fontId="7"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79"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3" tint="0.59999389629810485"/>
    <pageSetUpPr fitToPage="1"/>
  </sheetPr>
  <dimension ref="A1:AN42"/>
  <sheetViews>
    <sheetView view="pageBreakPreview" zoomScale="70" zoomScaleNormal="130" zoomScaleSheetLayoutView="70" workbookViewId="0">
      <pane xSplit="7" ySplit="4" topLeftCell="H5" activePane="bottomRight" state="frozen"/>
      <selection activeCell="T50" sqref="T50"/>
      <selection pane="topRight" activeCell="T50" sqref="T50"/>
      <selection pane="bottomLeft" activeCell="T50" sqref="T50"/>
      <selection pane="bottomRight" activeCell="AH50" sqref="AH50"/>
    </sheetView>
  </sheetViews>
  <sheetFormatPr defaultColWidth="9" defaultRowHeight="11.9"/>
  <cols>
    <col min="1" max="1" width="0.875" style="112" customWidth="1"/>
    <col min="2" max="2" width="27.75" style="157" bestFit="1" customWidth="1"/>
    <col min="3" max="3" width="2.625" style="116" customWidth="1"/>
    <col min="4" max="4" width="1.625" style="116" customWidth="1"/>
    <col min="5" max="5" width="0.625" style="116" customWidth="1"/>
    <col min="6" max="6" width="0.875" style="116" customWidth="1"/>
    <col min="7" max="7" width="32.75" style="116" customWidth="1"/>
    <col min="8" max="11" width="10.625" style="141" hidden="1" customWidth="1"/>
    <col min="12" max="16" width="9.625" style="141" hidden="1" customWidth="1"/>
    <col min="17" max="17" width="9.625" style="285" hidden="1" customWidth="1"/>
    <col min="18" max="30" width="9.625" style="1160" hidden="1" customWidth="1"/>
    <col min="31" max="38" width="9.625" style="1160" customWidth="1"/>
    <col min="39" max="40" width="9.625" style="116" customWidth="1"/>
    <col min="41" max="16384" width="9" style="116"/>
  </cols>
  <sheetData>
    <row r="1" spans="1:40" s="118" customFormat="1" ht="10.6" customHeight="1">
      <c r="A1" s="19"/>
      <c r="B1" s="113"/>
      <c r="C1" s="114"/>
      <c r="D1" s="114"/>
      <c r="E1" s="114"/>
      <c r="F1" s="114"/>
      <c r="G1" s="114"/>
      <c r="H1" s="115"/>
      <c r="I1" s="115"/>
      <c r="J1" s="115"/>
      <c r="K1" s="115"/>
      <c r="L1" s="115"/>
      <c r="M1" s="115"/>
      <c r="N1" s="115"/>
      <c r="O1" s="115"/>
      <c r="P1" s="115"/>
      <c r="Q1" s="501"/>
      <c r="R1" s="1150"/>
      <c r="S1" s="1150"/>
      <c r="T1" s="1150"/>
      <c r="U1" s="1150"/>
      <c r="V1" s="1150"/>
      <c r="W1" s="1150"/>
      <c r="X1" s="1150"/>
      <c r="Y1" s="1150"/>
      <c r="Z1" s="1150"/>
      <c r="AA1" s="1150"/>
      <c r="AB1" s="1150"/>
      <c r="AC1" s="1150"/>
      <c r="AD1" s="1150"/>
      <c r="AE1" s="1150"/>
      <c r="AF1" s="1150"/>
      <c r="AG1" s="1150"/>
      <c r="AH1" s="1150"/>
      <c r="AI1" s="1150"/>
      <c r="AJ1" s="1150"/>
      <c r="AK1" s="1150"/>
      <c r="AL1" s="1150"/>
      <c r="AM1" s="115"/>
      <c r="AN1" s="115"/>
    </row>
    <row r="2" spans="1:40" s="118" customFormat="1" ht="15.05" customHeight="1">
      <c r="A2" s="19"/>
      <c r="B2" s="117"/>
      <c r="D2" s="600" t="s">
        <v>991</v>
      </c>
      <c r="H2" s="119"/>
      <c r="I2" s="119"/>
      <c r="J2" s="119"/>
      <c r="K2" s="119"/>
      <c r="L2" s="119"/>
      <c r="M2" s="119"/>
      <c r="N2" s="119"/>
      <c r="O2" s="119"/>
      <c r="P2" s="119"/>
      <c r="Q2" s="164"/>
      <c r="R2" s="1153"/>
      <c r="S2" s="1153"/>
      <c r="T2" s="1153"/>
      <c r="U2" s="1153"/>
      <c r="V2" s="1153"/>
      <c r="W2" s="1153"/>
      <c r="X2" s="1153"/>
      <c r="Y2" s="1153"/>
      <c r="Z2" s="1153"/>
      <c r="AA2" s="1153"/>
      <c r="AB2" s="1153"/>
      <c r="AC2" s="1153"/>
      <c r="AD2" s="1153"/>
      <c r="AE2" s="1153"/>
      <c r="AF2" s="1153"/>
      <c r="AG2" s="1153"/>
      <c r="AH2" s="1153"/>
      <c r="AI2" s="1153"/>
      <c r="AJ2" s="1153"/>
      <c r="AK2" s="1153"/>
      <c r="AL2" s="1153"/>
      <c r="AM2" s="119"/>
      <c r="AN2" s="1153"/>
    </row>
    <row r="3" spans="1:40" s="528" customFormat="1" ht="5.05" customHeight="1">
      <c r="A3" s="532"/>
      <c r="B3" s="527"/>
      <c r="D3" s="533"/>
      <c r="H3" s="534"/>
      <c r="I3" s="534"/>
      <c r="J3" s="534"/>
      <c r="K3" s="534"/>
      <c r="L3" s="534"/>
      <c r="M3" s="534"/>
      <c r="N3" s="534"/>
      <c r="O3" s="534"/>
      <c r="P3" s="534"/>
      <c r="Q3" s="534"/>
      <c r="R3" s="1186"/>
      <c r="S3" s="1186"/>
      <c r="T3" s="1186"/>
      <c r="U3" s="1186"/>
      <c r="V3" s="1186"/>
      <c r="W3" s="1186"/>
      <c r="X3" s="1186"/>
      <c r="Y3" s="1186"/>
      <c r="Z3" s="1186"/>
      <c r="AA3" s="1186"/>
      <c r="AB3" s="1186"/>
      <c r="AC3" s="1186"/>
      <c r="AD3" s="1186"/>
      <c r="AE3" s="1186"/>
      <c r="AF3" s="1186"/>
      <c r="AG3" s="1186"/>
      <c r="AH3" s="1186"/>
      <c r="AI3" s="1186"/>
      <c r="AJ3" s="1186"/>
      <c r="AK3" s="1186"/>
      <c r="AL3" s="1186"/>
    </row>
    <row r="4" spans="1:40" s="563" customFormat="1" ht="20.05" customHeight="1">
      <c r="A4" s="561"/>
      <c r="B4" s="562"/>
      <c r="D4" s="564"/>
      <c r="H4" s="565" t="s">
        <v>756</v>
      </c>
      <c r="I4" s="565" t="s">
        <v>757</v>
      </c>
      <c r="J4" s="565" t="s">
        <v>758</v>
      </c>
      <c r="K4" s="565" t="s">
        <v>759</v>
      </c>
      <c r="L4" s="565" t="s">
        <v>764</v>
      </c>
      <c r="M4" s="565" t="s">
        <v>776</v>
      </c>
      <c r="N4" s="565" t="s">
        <v>787</v>
      </c>
      <c r="O4" s="565" t="s">
        <v>1068</v>
      </c>
      <c r="P4" s="565" t="s">
        <v>979</v>
      </c>
      <c r="Q4" s="565" t="s">
        <v>1099</v>
      </c>
      <c r="R4" s="1188" t="s">
        <v>1185</v>
      </c>
      <c r="S4" s="1188" t="s">
        <v>1225</v>
      </c>
      <c r="T4" s="1188" t="s">
        <v>1233</v>
      </c>
      <c r="U4" s="1188" t="s">
        <v>1258</v>
      </c>
      <c r="V4" s="1188" t="s">
        <v>1265</v>
      </c>
      <c r="W4" s="1188" t="s">
        <v>1285</v>
      </c>
      <c r="X4" s="1188" t="s">
        <v>1327</v>
      </c>
      <c r="Y4" s="1188" t="s">
        <v>1386</v>
      </c>
      <c r="Z4" s="1188" t="s">
        <v>1402</v>
      </c>
      <c r="AA4" s="1188" t="s">
        <v>1414</v>
      </c>
      <c r="AB4" s="1188" t="s">
        <v>1418</v>
      </c>
      <c r="AC4" s="1188" t="s">
        <v>1430</v>
      </c>
      <c r="AD4" s="1188" t="s">
        <v>1442</v>
      </c>
      <c r="AE4" s="1188" t="s">
        <v>1448</v>
      </c>
      <c r="AF4" s="1188" t="s">
        <v>1472</v>
      </c>
      <c r="AG4" s="1188" t="s">
        <v>1483</v>
      </c>
      <c r="AH4" s="1188" t="s">
        <v>1495</v>
      </c>
      <c r="AI4" s="1188" t="s">
        <v>1507</v>
      </c>
      <c r="AJ4" s="1188" t="s">
        <v>1522</v>
      </c>
      <c r="AK4" s="1188" t="s">
        <v>1528</v>
      </c>
      <c r="AL4" s="1188" t="s">
        <v>1538</v>
      </c>
      <c r="AM4" s="565" t="s">
        <v>760</v>
      </c>
      <c r="AN4" s="827" t="s">
        <v>1065</v>
      </c>
    </row>
    <row r="5" spans="1:40" s="118" customFormat="1" ht="11.15" customHeight="1">
      <c r="A5" s="4"/>
      <c r="B5" s="283"/>
      <c r="Q5" s="326"/>
      <c r="R5" s="1152"/>
      <c r="S5" s="1152"/>
      <c r="T5" s="1152"/>
      <c r="U5" s="1152"/>
      <c r="V5" s="1152"/>
      <c r="W5" s="1152"/>
      <c r="X5" s="1152"/>
      <c r="Y5" s="1152"/>
      <c r="Z5" s="1152"/>
      <c r="AA5" s="1152"/>
      <c r="AB5" s="1152"/>
      <c r="AC5" s="1152"/>
      <c r="AD5" s="1152"/>
      <c r="AE5" s="1152"/>
      <c r="AF5" s="1152"/>
      <c r="AG5" s="1152"/>
      <c r="AH5" s="1152"/>
      <c r="AI5" s="1152"/>
      <c r="AJ5" s="1152"/>
      <c r="AK5" s="1152"/>
      <c r="AL5" s="1152"/>
    </row>
    <row r="6" spans="1:40" s="118" customFormat="1" ht="15.05" customHeight="1">
      <c r="A6" s="159" t="s">
        <v>55</v>
      </c>
      <c r="B6" s="160"/>
      <c r="C6" s="126"/>
      <c r="D6" s="597" t="s">
        <v>1160</v>
      </c>
      <c r="E6" s="402"/>
      <c r="F6" s="402"/>
      <c r="G6" s="402"/>
      <c r="H6" s="141"/>
      <c r="I6" s="141"/>
      <c r="J6" s="141"/>
      <c r="K6" s="141"/>
      <c r="L6" s="141"/>
      <c r="M6" s="141"/>
      <c r="N6" s="141"/>
      <c r="O6" s="141"/>
      <c r="P6" s="141"/>
      <c r="Q6" s="285"/>
      <c r="R6" s="1160"/>
      <c r="S6" s="1160"/>
      <c r="T6" s="1160"/>
      <c r="U6" s="1160"/>
      <c r="V6" s="1160"/>
      <c r="W6" s="1160"/>
      <c r="X6" s="1160"/>
      <c r="Y6" s="304"/>
      <c r="Z6" s="1160"/>
      <c r="AA6" s="1160"/>
      <c r="AB6" s="1160"/>
      <c r="AC6" s="1160"/>
      <c r="AD6" s="1160"/>
      <c r="AE6" s="1160"/>
      <c r="AF6" s="1160"/>
      <c r="AG6" s="1160"/>
      <c r="AH6" s="1160"/>
      <c r="AI6" s="1160"/>
      <c r="AJ6" s="1160"/>
      <c r="AK6" s="1160"/>
      <c r="AL6" s="1160"/>
      <c r="AM6" s="141"/>
      <c r="AN6" s="537" t="s">
        <v>76</v>
      </c>
    </row>
    <row r="7" spans="1:40" ht="15.05" customHeight="1" thickBot="1">
      <c r="A7" s="161"/>
      <c r="B7" s="162"/>
      <c r="C7" s="319"/>
      <c r="D7" s="402"/>
      <c r="E7" s="484" t="s">
        <v>880</v>
      </c>
      <c r="F7" s="484"/>
      <c r="G7" s="484"/>
      <c r="H7" s="320"/>
      <c r="I7" s="320"/>
      <c r="J7" s="320"/>
      <c r="K7" s="320"/>
      <c r="L7" s="739">
        <v>19439.144</v>
      </c>
      <c r="M7" s="739">
        <v>19700.441000000003</v>
      </c>
      <c r="N7" s="739">
        <v>20657</v>
      </c>
      <c r="O7" s="1339">
        <v>20423</v>
      </c>
      <c r="P7" s="739">
        <v>20707</v>
      </c>
      <c r="Q7" s="1170">
        <v>20654</v>
      </c>
      <c r="R7" s="1170">
        <v>20839</v>
      </c>
      <c r="S7" s="1339">
        <v>20787</v>
      </c>
      <c r="T7" s="1170">
        <v>21037</v>
      </c>
      <c r="U7" s="1170">
        <v>21785</v>
      </c>
      <c r="V7" s="1170">
        <v>22463</v>
      </c>
      <c r="W7" s="1339">
        <v>21907</v>
      </c>
      <c r="X7" s="1170">
        <v>22339</v>
      </c>
      <c r="Y7" s="1170">
        <v>23075</v>
      </c>
      <c r="Z7" s="1170">
        <v>23259</v>
      </c>
      <c r="AA7" s="1339">
        <v>22403</v>
      </c>
      <c r="AB7" s="1170">
        <v>22788</v>
      </c>
      <c r="AC7" s="1170">
        <v>22783</v>
      </c>
      <c r="AD7" s="1170">
        <v>24010</v>
      </c>
      <c r="AE7" s="1339">
        <v>22889</v>
      </c>
      <c r="AF7" s="1170">
        <v>24204</v>
      </c>
      <c r="AG7" s="1170">
        <v>24635</v>
      </c>
      <c r="AH7" s="1170">
        <v>25130</v>
      </c>
      <c r="AI7" s="1339">
        <v>24738</v>
      </c>
      <c r="AJ7" s="1170">
        <v>25539</v>
      </c>
      <c r="AK7" s="1170">
        <v>26512</v>
      </c>
      <c r="AL7" s="1197">
        <v>28112</v>
      </c>
      <c r="AM7" s="858">
        <v>6.0350030175015057E-2</v>
      </c>
      <c r="AN7" s="858">
        <v>0.11866295264623949</v>
      </c>
    </row>
    <row r="8" spans="1:40" ht="15.05" customHeight="1" thickTop="1">
      <c r="A8" s="602" t="s">
        <v>992</v>
      </c>
      <c r="B8" s="604"/>
      <c r="C8" s="319"/>
      <c r="D8" s="402"/>
      <c r="E8" s="402"/>
      <c r="F8" s="407" t="s">
        <v>881</v>
      </c>
      <c r="G8" s="402"/>
      <c r="H8" s="489"/>
      <c r="I8" s="489"/>
      <c r="J8" s="489"/>
      <c r="K8" s="489"/>
      <c r="L8" s="742">
        <v>16591.817999999999</v>
      </c>
      <c r="M8" s="742">
        <v>16952.436000000002</v>
      </c>
      <c r="N8" s="742">
        <v>17510.489000000001</v>
      </c>
      <c r="O8" s="1334">
        <v>17276</v>
      </c>
      <c r="P8" s="742">
        <v>17729</v>
      </c>
      <c r="Q8" s="1173">
        <v>17672</v>
      </c>
      <c r="R8" s="1173">
        <v>17872</v>
      </c>
      <c r="S8" s="1334">
        <v>17321</v>
      </c>
      <c r="T8" s="1173">
        <v>17740</v>
      </c>
      <c r="U8" s="1173">
        <v>19032</v>
      </c>
      <c r="V8" s="1173">
        <v>19711</v>
      </c>
      <c r="W8" s="1334">
        <v>19155</v>
      </c>
      <c r="X8" s="1173">
        <v>19757</v>
      </c>
      <c r="Y8" s="1173">
        <v>20493</v>
      </c>
      <c r="Z8" s="1173">
        <v>21227</v>
      </c>
      <c r="AA8" s="1334">
        <v>20371</v>
      </c>
      <c r="AB8" s="1173">
        <v>20925</v>
      </c>
      <c r="AC8" s="1173">
        <v>21479</v>
      </c>
      <c r="AD8" s="1173">
        <v>22356</v>
      </c>
      <c r="AE8" s="1334">
        <v>21236</v>
      </c>
      <c r="AF8" s="1173">
        <v>22551</v>
      </c>
      <c r="AG8" s="1173">
        <v>22981</v>
      </c>
      <c r="AH8" s="1173">
        <v>23874.97</v>
      </c>
      <c r="AI8" s="1334">
        <v>23183</v>
      </c>
      <c r="AJ8" s="1173">
        <v>23984</v>
      </c>
      <c r="AK8" s="1173">
        <v>24959</v>
      </c>
      <c r="AL8" s="1198">
        <v>25802</v>
      </c>
      <c r="AM8" s="822">
        <v>3.3775391642293373E-2</v>
      </c>
      <c r="AN8" s="822">
        <v>8.0712041884816843E-2</v>
      </c>
    </row>
    <row r="9" spans="1:40" ht="15.05" customHeight="1">
      <c r="A9" s="163"/>
      <c r="B9" s="605" t="s">
        <v>993</v>
      </c>
      <c r="C9" s="319"/>
      <c r="D9" s="402"/>
      <c r="E9" s="402"/>
      <c r="F9" s="402"/>
      <c r="G9" s="402" t="s">
        <v>882</v>
      </c>
      <c r="H9" s="321"/>
      <c r="I9" s="321"/>
      <c r="J9" s="321"/>
      <c r="K9" s="321"/>
      <c r="L9" s="743">
        <v>3381.3919999999998</v>
      </c>
      <c r="M9" s="743">
        <v>3381.3919999999998</v>
      </c>
      <c r="N9" s="743">
        <v>3381.3919999999998</v>
      </c>
      <c r="O9" s="1379">
        <v>3381.3919999999998</v>
      </c>
      <c r="P9" s="743">
        <v>3381.3919999999998</v>
      </c>
      <c r="Q9" s="1183">
        <v>3381</v>
      </c>
      <c r="R9" s="1183">
        <v>3381</v>
      </c>
      <c r="S9" s="1379">
        <v>3381</v>
      </c>
      <c r="T9" s="1183">
        <v>3381</v>
      </c>
      <c r="U9" s="1183">
        <v>3581</v>
      </c>
      <c r="V9" s="1183">
        <v>3581</v>
      </c>
      <c r="W9" s="1379">
        <v>3581</v>
      </c>
      <c r="X9" s="1183">
        <v>3581</v>
      </c>
      <c r="Y9" s="1183">
        <v>3581</v>
      </c>
      <c r="Z9" s="1183">
        <v>3581</v>
      </c>
      <c r="AA9" s="1379">
        <v>3581</v>
      </c>
      <c r="AB9" s="1183">
        <v>3581</v>
      </c>
      <c r="AC9" s="1183">
        <v>3581</v>
      </c>
      <c r="AD9" s="1183">
        <v>3581</v>
      </c>
      <c r="AE9" s="1379">
        <v>3581</v>
      </c>
      <c r="AF9" s="1183">
        <v>3581</v>
      </c>
      <c r="AG9" s="1183">
        <v>3581</v>
      </c>
      <c r="AH9" s="1183">
        <v>3581</v>
      </c>
      <c r="AI9" s="1379">
        <v>3581</v>
      </c>
      <c r="AJ9" s="1183">
        <v>3581</v>
      </c>
      <c r="AK9" s="1183">
        <v>3581</v>
      </c>
      <c r="AL9" s="1627"/>
      <c r="AM9" s="944"/>
      <c r="AN9" s="944"/>
    </row>
    <row r="10" spans="1:40" ht="15.05" customHeight="1">
      <c r="A10" s="163"/>
      <c r="B10" s="605" t="s">
        <v>994</v>
      </c>
      <c r="C10" s="319"/>
      <c r="D10" s="402"/>
      <c r="E10" s="402"/>
      <c r="F10" s="402"/>
      <c r="G10" s="402" t="s">
        <v>1064</v>
      </c>
      <c r="H10" s="321"/>
      <c r="I10" s="321"/>
      <c r="J10" s="321"/>
      <c r="K10" s="321"/>
      <c r="L10" s="743">
        <v>269.53300000000002</v>
      </c>
      <c r="M10" s="743">
        <v>269.53300000000002</v>
      </c>
      <c r="N10" s="743">
        <v>269.53300000000002</v>
      </c>
      <c r="O10" s="1379">
        <v>269.53300000000002</v>
      </c>
      <c r="P10" s="743">
        <v>269.53300000000002</v>
      </c>
      <c r="Q10" s="1183">
        <v>270</v>
      </c>
      <c r="R10" s="1183">
        <v>270</v>
      </c>
      <c r="S10" s="1379">
        <v>270</v>
      </c>
      <c r="T10" s="1183">
        <v>270</v>
      </c>
      <c r="U10" s="1183">
        <v>1069</v>
      </c>
      <c r="V10" s="1183">
        <v>1069</v>
      </c>
      <c r="W10" s="1379">
        <v>1069</v>
      </c>
      <c r="X10" s="1183">
        <v>1069</v>
      </c>
      <c r="Y10" s="1183">
        <v>1069</v>
      </c>
      <c r="Z10" s="1183">
        <v>1069</v>
      </c>
      <c r="AA10" s="1379">
        <v>1069</v>
      </c>
      <c r="AB10" s="1183">
        <v>1069</v>
      </c>
      <c r="AC10" s="1183">
        <v>1069</v>
      </c>
      <c r="AD10" s="1183">
        <v>1069</v>
      </c>
      <c r="AE10" s="1379">
        <v>1069</v>
      </c>
      <c r="AF10" s="1183">
        <v>1069</v>
      </c>
      <c r="AG10" s="1183">
        <v>1069</v>
      </c>
      <c r="AH10" s="1183">
        <v>1069</v>
      </c>
      <c r="AI10" s="1379">
        <v>1069</v>
      </c>
      <c r="AJ10" s="1183">
        <v>1069</v>
      </c>
      <c r="AK10" s="1183">
        <v>1069</v>
      </c>
      <c r="AL10" s="1627"/>
      <c r="AM10" s="944"/>
      <c r="AN10" s="944"/>
    </row>
    <row r="11" spans="1:40" ht="15.05" customHeight="1">
      <c r="A11" s="603"/>
      <c r="B11" s="605" t="s">
        <v>995</v>
      </c>
      <c r="C11" s="319"/>
      <c r="D11" s="402"/>
      <c r="E11" s="402"/>
      <c r="F11" s="402"/>
      <c r="G11" s="402" t="s">
        <v>883</v>
      </c>
      <c r="H11" s="321"/>
      <c r="I11" s="321"/>
      <c r="J11" s="321"/>
      <c r="K11" s="321"/>
      <c r="L11" s="743">
        <v>0</v>
      </c>
      <c r="M11" s="743">
        <v>0</v>
      </c>
      <c r="N11" s="743">
        <v>0</v>
      </c>
      <c r="O11" s="1379">
        <v>0</v>
      </c>
      <c r="P11" s="743">
        <v>0</v>
      </c>
      <c r="Q11" s="1183">
        <v>0</v>
      </c>
      <c r="R11" s="1183"/>
      <c r="S11" s="1379">
        <v>0</v>
      </c>
      <c r="T11" s="1183">
        <v>0</v>
      </c>
      <c r="U11" s="1183"/>
      <c r="V11" s="1183">
        <v>0</v>
      </c>
      <c r="W11" s="1379">
        <v>0</v>
      </c>
      <c r="X11" s="1183">
        <v>0</v>
      </c>
      <c r="Y11" s="1183">
        <v>0</v>
      </c>
      <c r="Z11" s="1183">
        <v>0</v>
      </c>
      <c r="AA11" s="1379"/>
      <c r="AB11" s="1183"/>
      <c r="AC11" s="1183"/>
      <c r="AD11" s="1183"/>
      <c r="AE11" s="1379"/>
      <c r="AF11" s="1183"/>
      <c r="AG11" s="1183">
        <v>0</v>
      </c>
      <c r="AH11" s="1183"/>
      <c r="AI11" s="1379"/>
      <c r="AJ11" s="1183"/>
      <c r="AK11" s="1183"/>
      <c r="AL11" s="1627"/>
      <c r="AM11" s="944"/>
      <c r="AN11" s="944"/>
    </row>
    <row r="12" spans="1:40" ht="15.05" customHeight="1">
      <c r="A12" s="603"/>
      <c r="B12" s="1880" t="s">
        <v>1468</v>
      </c>
      <c r="C12" s="319"/>
      <c r="D12" s="402"/>
      <c r="E12" s="402"/>
      <c r="F12" s="402"/>
      <c r="G12" s="402" t="s">
        <v>829</v>
      </c>
      <c r="H12" s="321"/>
      <c r="I12" s="321"/>
      <c r="J12" s="321"/>
      <c r="K12" s="321"/>
      <c r="L12" s="743">
        <v>15802.21</v>
      </c>
      <c r="M12" s="743">
        <v>16473.45</v>
      </c>
      <c r="N12" s="743">
        <v>17031.994999999999</v>
      </c>
      <c r="O12" s="1379">
        <v>17125</v>
      </c>
      <c r="P12" s="743">
        <v>17170</v>
      </c>
      <c r="Q12" s="1183">
        <v>17115</v>
      </c>
      <c r="R12" s="1183">
        <v>17161</v>
      </c>
      <c r="S12" s="1379">
        <v>17346</v>
      </c>
      <c r="T12" s="1183">
        <v>17138</v>
      </c>
      <c r="U12" s="1183">
        <v>17251</v>
      </c>
      <c r="V12" s="1183">
        <v>17701</v>
      </c>
      <c r="W12" s="1379">
        <v>17862</v>
      </c>
      <c r="X12" s="1183">
        <v>17710</v>
      </c>
      <c r="Y12" s="1183">
        <v>18392</v>
      </c>
      <c r="Z12" s="1183">
        <v>19038</v>
      </c>
      <c r="AA12" s="1379">
        <v>19383</v>
      </c>
      <c r="AB12" s="1183">
        <v>18882</v>
      </c>
      <c r="AC12" s="1183">
        <v>19673</v>
      </c>
      <c r="AD12" s="1183">
        <v>20466</v>
      </c>
      <c r="AE12" s="1379">
        <v>20948</v>
      </c>
      <c r="AF12" s="1183">
        <v>20357</v>
      </c>
      <c r="AG12" s="1183">
        <v>20932</v>
      </c>
      <c r="AH12" s="1183">
        <v>21735</v>
      </c>
      <c r="AI12" s="1379">
        <v>21925</v>
      </c>
      <c r="AJ12" s="1183">
        <v>21569</v>
      </c>
      <c r="AK12" s="1183">
        <v>22426</v>
      </c>
      <c r="AL12" s="1627"/>
      <c r="AM12" s="944"/>
      <c r="AN12" s="944"/>
    </row>
    <row r="13" spans="1:40" ht="15.05" customHeight="1">
      <c r="A13" s="603"/>
      <c r="B13" s="605" t="s">
        <v>997</v>
      </c>
      <c r="C13" s="319"/>
      <c r="D13" s="402"/>
      <c r="E13" s="402"/>
      <c r="F13" s="402"/>
      <c r="G13" s="402" t="s">
        <v>27</v>
      </c>
      <c r="H13" s="321"/>
      <c r="I13" s="321"/>
      <c r="J13" s="321"/>
      <c r="K13" s="321"/>
      <c r="L13" s="750">
        <v>-2077.9669999999996</v>
      </c>
      <c r="M13" s="750">
        <v>-2043.3319999999999</v>
      </c>
      <c r="N13" s="750">
        <v>-2087.4029999999998</v>
      </c>
      <c r="O13" s="1380">
        <v>-2142</v>
      </c>
      <c r="P13" s="750">
        <v>-2066</v>
      </c>
      <c r="Q13" s="1202">
        <v>-2037</v>
      </c>
      <c r="R13" s="1202">
        <v>-1987</v>
      </c>
      <c r="S13" s="1380">
        <v>-2072</v>
      </c>
      <c r="T13" s="1202">
        <v>-2145</v>
      </c>
      <c r="U13" s="1202">
        <v>-2073</v>
      </c>
      <c r="V13" s="1202">
        <v>-2106</v>
      </c>
      <c r="W13" s="1380">
        <v>-2166</v>
      </c>
      <c r="X13" s="1202">
        <v>-2088</v>
      </c>
      <c r="Y13" s="1202">
        <v>-2017</v>
      </c>
      <c r="Z13" s="1202">
        <v>-1949</v>
      </c>
      <c r="AA13" s="1380">
        <v>-2005</v>
      </c>
      <c r="AB13" s="1202">
        <v>-2113</v>
      </c>
      <c r="AC13" s="1202">
        <v>-2274</v>
      </c>
      <c r="AD13" s="1202">
        <v>-2111</v>
      </c>
      <c r="AE13" s="1380">
        <v>-2265</v>
      </c>
      <c r="AF13" s="1202">
        <v>-1833</v>
      </c>
      <c r="AG13" s="1202">
        <v>-1819.8219999999999</v>
      </c>
      <c r="AH13" s="1202">
        <v>-1702</v>
      </c>
      <c r="AI13" s="1380">
        <v>-1504</v>
      </c>
      <c r="AJ13" s="1202">
        <v>-1518</v>
      </c>
      <c r="AK13" s="1202">
        <v>-1444</v>
      </c>
      <c r="AL13" s="1719"/>
      <c r="AM13" s="944"/>
      <c r="AN13" s="944"/>
    </row>
    <row r="14" spans="1:40" ht="15.05" customHeight="1">
      <c r="A14" s="603"/>
      <c r="B14" s="605" t="s">
        <v>998</v>
      </c>
      <c r="C14" s="319"/>
      <c r="D14" s="402"/>
      <c r="E14" s="402"/>
      <c r="F14" s="402"/>
      <c r="G14" s="402" t="s">
        <v>884</v>
      </c>
      <c r="H14" s="490"/>
      <c r="I14" s="490"/>
      <c r="J14" s="490"/>
      <c r="K14" s="490"/>
      <c r="L14" s="750">
        <v>-783.35</v>
      </c>
      <c r="M14" s="750">
        <v>-1128.6099999999999</v>
      </c>
      <c r="N14" s="750">
        <v>-1085.028</v>
      </c>
      <c r="O14" s="1380">
        <v>-1358</v>
      </c>
      <c r="P14" s="750">
        <v>-1026</v>
      </c>
      <c r="Q14" s="1202">
        <v>-1057</v>
      </c>
      <c r="R14" s="1202">
        <v>-953</v>
      </c>
      <c r="S14" s="1380">
        <v>-1603</v>
      </c>
      <c r="T14" s="1202">
        <v>-904</v>
      </c>
      <c r="U14" s="1202">
        <v>-796</v>
      </c>
      <c r="V14" s="1202">
        <v>-534</v>
      </c>
      <c r="W14" s="1380">
        <v>-1191</v>
      </c>
      <c r="X14" s="1202">
        <v>-515</v>
      </c>
      <c r="Y14" s="1202">
        <v>-532</v>
      </c>
      <c r="Z14" s="1202">
        <v>-512</v>
      </c>
      <c r="AA14" s="1380">
        <v>-1657</v>
      </c>
      <c r="AB14" s="1202">
        <v>-494</v>
      </c>
      <c r="AC14" s="1202">
        <v>-570</v>
      </c>
      <c r="AD14" s="1202">
        <v>-649</v>
      </c>
      <c r="AE14" s="1380">
        <v>-2097</v>
      </c>
      <c r="AF14" s="1202">
        <v>-623</v>
      </c>
      <c r="AG14" s="1202">
        <v>-781</v>
      </c>
      <c r="AH14" s="1202">
        <v>-808</v>
      </c>
      <c r="AI14" s="1380">
        <v>-1888</v>
      </c>
      <c r="AJ14" s="1202">
        <v>-717</v>
      </c>
      <c r="AK14" s="1202">
        <v>-673</v>
      </c>
      <c r="AL14" s="1719"/>
      <c r="AM14" s="945"/>
      <c r="AN14" s="945"/>
    </row>
    <row r="15" spans="1:40" ht="15.05" customHeight="1">
      <c r="A15" s="603"/>
      <c r="B15" s="605" t="s">
        <v>999</v>
      </c>
      <c r="C15" s="319"/>
      <c r="D15" s="402"/>
      <c r="E15" s="400"/>
      <c r="F15" s="451" t="s">
        <v>885</v>
      </c>
      <c r="G15" s="400"/>
      <c r="H15" s="321"/>
      <c r="I15" s="321"/>
      <c r="J15" s="321"/>
      <c r="K15" s="321"/>
      <c r="L15" s="744">
        <v>2847.326</v>
      </c>
      <c r="M15" s="744">
        <v>2748.0050000000001</v>
      </c>
      <c r="N15" s="744">
        <v>3146</v>
      </c>
      <c r="O15" s="1381">
        <v>3147</v>
      </c>
      <c r="P15" s="744">
        <v>2977.9</v>
      </c>
      <c r="Q15" s="1196">
        <v>2982</v>
      </c>
      <c r="R15" s="1196">
        <v>2966.6419999999998</v>
      </c>
      <c r="S15" s="1381">
        <v>3466</v>
      </c>
      <c r="T15" s="1196">
        <v>3297</v>
      </c>
      <c r="U15" s="1196">
        <v>2753</v>
      </c>
      <c r="V15" s="1196">
        <v>2752</v>
      </c>
      <c r="W15" s="1381">
        <v>2752</v>
      </c>
      <c r="X15" s="1196">
        <v>2582</v>
      </c>
      <c r="Y15" s="1196">
        <v>2582</v>
      </c>
      <c r="Z15" s="1196">
        <v>2032</v>
      </c>
      <c r="AA15" s="1381">
        <v>2032</v>
      </c>
      <c r="AB15" s="1196">
        <v>1863</v>
      </c>
      <c r="AC15" s="1196">
        <v>1304</v>
      </c>
      <c r="AD15" s="1196">
        <v>1654</v>
      </c>
      <c r="AE15" s="1381">
        <v>1653</v>
      </c>
      <c r="AF15" s="1196">
        <v>1653</v>
      </c>
      <c r="AG15" s="1196">
        <v>1654</v>
      </c>
      <c r="AH15" s="1196">
        <v>1255</v>
      </c>
      <c r="AI15" s="1381">
        <v>1554</v>
      </c>
      <c r="AJ15" s="1196">
        <v>1555</v>
      </c>
      <c r="AK15" s="1196">
        <v>1553</v>
      </c>
      <c r="AL15" s="1720">
        <v>2311</v>
      </c>
      <c r="AM15" s="822">
        <v>0.48808757244043788</v>
      </c>
      <c r="AN15" s="822">
        <v>0.84143426294820722</v>
      </c>
    </row>
    <row r="16" spans="1:40" ht="15.05" customHeight="1">
      <c r="A16" s="603"/>
      <c r="B16" s="605" t="s">
        <v>1000</v>
      </c>
      <c r="C16" s="319"/>
      <c r="D16" s="402"/>
      <c r="E16" s="400"/>
      <c r="F16" s="400"/>
      <c r="G16" s="400" t="s">
        <v>886</v>
      </c>
      <c r="H16" s="489"/>
      <c r="I16" s="489"/>
      <c r="J16" s="489"/>
      <c r="K16" s="489"/>
      <c r="L16" s="740">
        <v>2833.527</v>
      </c>
      <c r="M16" s="740">
        <v>2731.674</v>
      </c>
      <c r="N16" s="740">
        <v>3130.3809999999999</v>
      </c>
      <c r="O16" s="1332">
        <v>3130</v>
      </c>
      <c r="P16" s="740">
        <v>2961</v>
      </c>
      <c r="Q16" s="1171">
        <v>2961</v>
      </c>
      <c r="R16" s="1171">
        <v>2961</v>
      </c>
      <c r="S16" s="1332">
        <v>3460</v>
      </c>
      <c r="T16" s="1171">
        <v>3290</v>
      </c>
      <c r="U16" s="1171">
        <v>2746</v>
      </c>
      <c r="V16" s="1171">
        <v>2746</v>
      </c>
      <c r="W16" s="1332">
        <v>2746</v>
      </c>
      <c r="X16" s="1171">
        <v>2576</v>
      </c>
      <c r="Y16" s="1171">
        <v>2576</v>
      </c>
      <c r="Z16" s="1171">
        <v>2026</v>
      </c>
      <c r="AA16" s="1332">
        <v>2026</v>
      </c>
      <c r="AB16" s="1171">
        <v>1856</v>
      </c>
      <c r="AC16" s="1171">
        <v>1297</v>
      </c>
      <c r="AD16" s="1171">
        <v>1646</v>
      </c>
      <c r="AE16" s="1332">
        <v>1646</v>
      </c>
      <c r="AF16" s="1171">
        <v>1646</v>
      </c>
      <c r="AG16" s="1171">
        <v>1646</v>
      </c>
      <c r="AH16" s="1171">
        <v>1247</v>
      </c>
      <c r="AI16" s="1332">
        <v>1546</v>
      </c>
      <c r="AJ16" s="1171">
        <v>1547</v>
      </c>
      <c r="AK16" s="1171">
        <v>1547</v>
      </c>
      <c r="AL16" s="1199"/>
      <c r="AM16" s="822"/>
      <c r="AN16" s="822"/>
    </row>
    <row r="17" spans="1:40" ht="15.05" customHeight="1">
      <c r="A17" s="603"/>
      <c r="B17" s="605" t="s">
        <v>1001</v>
      </c>
      <c r="C17" s="319"/>
      <c r="D17" s="402"/>
      <c r="E17" s="401"/>
      <c r="F17" s="401"/>
      <c r="G17" s="401" t="s">
        <v>1085</v>
      </c>
      <c r="H17" s="488"/>
      <c r="I17" s="488"/>
      <c r="J17" s="488"/>
      <c r="K17" s="488"/>
      <c r="L17" s="745">
        <v>13.798999999999999</v>
      </c>
      <c r="M17" s="745">
        <v>16.331</v>
      </c>
      <c r="N17" s="745">
        <v>16.594000000000001</v>
      </c>
      <c r="O17" s="1382">
        <v>17</v>
      </c>
      <c r="P17" s="748">
        <v>17</v>
      </c>
      <c r="Q17" s="1200">
        <v>21</v>
      </c>
      <c r="R17" s="1200">
        <v>6</v>
      </c>
      <c r="S17" s="1382">
        <v>6</v>
      </c>
      <c r="T17" s="1200">
        <v>7</v>
      </c>
      <c r="U17" s="1200">
        <v>7</v>
      </c>
      <c r="V17" s="1200">
        <v>6</v>
      </c>
      <c r="W17" s="1382">
        <v>6</v>
      </c>
      <c r="X17" s="1200">
        <v>6</v>
      </c>
      <c r="Y17" s="1200">
        <v>6</v>
      </c>
      <c r="Z17" s="1200">
        <v>6</v>
      </c>
      <c r="AA17" s="1382">
        <v>6</v>
      </c>
      <c r="AB17" s="1200">
        <v>7</v>
      </c>
      <c r="AC17" s="1200">
        <v>7</v>
      </c>
      <c r="AD17" s="1200">
        <v>8</v>
      </c>
      <c r="AE17" s="1382">
        <v>7</v>
      </c>
      <c r="AF17" s="1200">
        <v>7</v>
      </c>
      <c r="AG17" s="1200">
        <v>8</v>
      </c>
      <c r="AH17" s="1200">
        <v>8</v>
      </c>
      <c r="AI17" s="1382">
        <v>8</v>
      </c>
      <c r="AJ17" s="1200">
        <v>8</v>
      </c>
      <c r="AK17" s="1200">
        <v>6</v>
      </c>
      <c r="AL17" s="1721"/>
      <c r="AM17" s="946"/>
      <c r="AN17" s="946"/>
    </row>
    <row r="18" spans="1:40" ht="15.05" customHeight="1" thickBot="1">
      <c r="A18" s="603"/>
      <c r="B18" s="605" t="s">
        <v>1002</v>
      </c>
      <c r="C18" s="319"/>
      <c r="D18" s="402"/>
      <c r="E18" s="407" t="s">
        <v>887</v>
      </c>
      <c r="F18" s="402"/>
      <c r="G18" s="402"/>
      <c r="H18" s="237"/>
      <c r="I18" s="237"/>
      <c r="J18" s="237"/>
      <c r="K18" s="237"/>
      <c r="L18" s="742">
        <v>3167.2339999999999</v>
      </c>
      <c r="M18" s="742">
        <v>3499.1219999999998</v>
      </c>
      <c r="N18" s="742">
        <v>3824</v>
      </c>
      <c r="O18" s="1381">
        <v>3828</v>
      </c>
      <c r="P18" s="744">
        <v>3783</v>
      </c>
      <c r="Q18" s="1196">
        <v>3594</v>
      </c>
      <c r="R18" s="1196">
        <v>3603</v>
      </c>
      <c r="S18" s="1381">
        <v>3527</v>
      </c>
      <c r="T18" s="1196">
        <v>3531</v>
      </c>
      <c r="U18" s="1196">
        <v>3587</v>
      </c>
      <c r="V18" s="1196">
        <v>3627</v>
      </c>
      <c r="W18" s="1381">
        <v>3362</v>
      </c>
      <c r="X18" s="1196">
        <v>3092</v>
      </c>
      <c r="Y18" s="1196">
        <v>3172</v>
      </c>
      <c r="Z18" s="1196">
        <v>3210</v>
      </c>
      <c r="AA18" s="1381">
        <v>3070</v>
      </c>
      <c r="AB18" s="1196">
        <v>2876</v>
      </c>
      <c r="AC18" s="1196">
        <v>2869</v>
      </c>
      <c r="AD18" s="1196">
        <v>3332</v>
      </c>
      <c r="AE18" s="1381">
        <v>3230</v>
      </c>
      <c r="AF18" s="1196">
        <v>3154</v>
      </c>
      <c r="AG18" s="1196">
        <v>3499</v>
      </c>
      <c r="AH18" s="1196">
        <v>3466</v>
      </c>
      <c r="AI18" s="1381">
        <v>3500</v>
      </c>
      <c r="AJ18" s="1196">
        <v>3422</v>
      </c>
      <c r="AK18" s="1196">
        <v>3814</v>
      </c>
      <c r="AL18" s="1720">
        <v>3719</v>
      </c>
      <c r="AM18" s="822">
        <v>-2.4908232826428955E-2</v>
      </c>
      <c r="AN18" s="822">
        <v>7.2994806693594816E-2</v>
      </c>
    </row>
    <row r="19" spans="1:40" ht="15.05" customHeight="1" thickTop="1" thickBot="1">
      <c r="A19" s="603"/>
      <c r="B19" s="605" t="s">
        <v>1003</v>
      </c>
      <c r="C19" s="142"/>
      <c r="D19" s="402"/>
      <c r="E19" s="485" t="s">
        <v>888</v>
      </c>
      <c r="F19" s="486"/>
      <c r="G19" s="486"/>
      <c r="H19" s="487"/>
      <c r="I19" s="487"/>
      <c r="J19" s="487"/>
      <c r="K19" s="487"/>
      <c r="L19" s="749">
        <v>22606.378000000001</v>
      </c>
      <c r="M19" s="749">
        <v>23199.563000000002</v>
      </c>
      <c r="N19" s="749">
        <v>24481</v>
      </c>
      <c r="O19" s="1383">
        <v>24251</v>
      </c>
      <c r="P19" s="749">
        <v>24490</v>
      </c>
      <c r="Q19" s="1201">
        <v>24248</v>
      </c>
      <c r="R19" s="1201">
        <v>24442</v>
      </c>
      <c r="S19" s="1383">
        <v>24314</v>
      </c>
      <c r="T19" s="1201">
        <v>24568</v>
      </c>
      <c r="U19" s="1201">
        <v>25372</v>
      </c>
      <c r="V19" s="1201">
        <v>26090</v>
      </c>
      <c r="W19" s="1383">
        <v>25269</v>
      </c>
      <c r="X19" s="1201">
        <v>25431</v>
      </c>
      <c r="Y19" s="1201">
        <v>26247</v>
      </c>
      <c r="Z19" s="1201">
        <v>26469</v>
      </c>
      <c r="AA19" s="1814">
        <v>25473</v>
      </c>
      <c r="AB19" s="1844">
        <v>25664</v>
      </c>
      <c r="AC19" s="1844">
        <v>25652</v>
      </c>
      <c r="AD19" s="1844">
        <v>27342</v>
      </c>
      <c r="AE19" s="1814">
        <v>26119</v>
      </c>
      <c r="AF19" s="1844">
        <v>27358</v>
      </c>
      <c r="AG19" s="1844">
        <v>28134</v>
      </c>
      <c r="AH19" s="1844">
        <v>28596</v>
      </c>
      <c r="AI19" s="1814">
        <v>28238</v>
      </c>
      <c r="AJ19" s="1844">
        <v>28961</v>
      </c>
      <c r="AK19" s="1844">
        <v>30326</v>
      </c>
      <c r="AL19" s="1815">
        <v>31831</v>
      </c>
      <c r="AM19" s="947">
        <v>4.962738244410736E-2</v>
      </c>
      <c r="AN19" s="947">
        <v>0.11312771016925449</v>
      </c>
    </row>
    <row r="20" spans="1:40" ht="15.05" customHeight="1">
      <c r="A20" s="603"/>
      <c r="B20" s="605" t="s">
        <v>1004</v>
      </c>
      <c r="D20" s="402"/>
      <c r="E20" s="451"/>
      <c r="F20" s="400"/>
      <c r="G20" s="400"/>
      <c r="H20" s="126"/>
      <c r="I20" s="126"/>
      <c r="J20" s="126"/>
      <c r="K20" s="126"/>
      <c r="L20" s="747"/>
      <c r="M20" s="747"/>
      <c r="N20" s="747"/>
      <c r="O20" s="281"/>
      <c r="P20" s="281"/>
      <c r="Q20" s="1155"/>
      <c r="R20" s="1155"/>
      <c r="S20" s="1155"/>
      <c r="T20" s="1155"/>
      <c r="U20" s="1155"/>
      <c r="V20" s="1155"/>
      <c r="W20" s="1155"/>
      <c r="X20" s="1155"/>
      <c r="Y20" s="1155"/>
      <c r="Z20" s="1155"/>
      <c r="AA20" s="1166"/>
      <c r="AB20" s="1166"/>
      <c r="AC20" s="1166"/>
      <c r="AD20" s="1166"/>
      <c r="AE20" s="1166"/>
      <c r="AF20" s="1166"/>
      <c r="AG20" s="1166"/>
      <c r="AH20" s="1166"/>
      <c r="AI20" s="1166"/>
      <c r="AJ20" s="1166"/>
      <c r="AK20" s="1166"/>
      <c r="AL20" s="1166"/>
      <c r="AM20" s="126"/>
      <c r="AN20" s="126"/>
    </row>
    <row r="21" spans="1:40" ht="15.05" customHeight="1">
      <c r="A21" s="603"/>
      <c r="B21" s="605" t="s">
        <v>1005</v>
      </c>
      <c r="D21" s="402"/>
      <c r="E21" s="407"/>
      <c r="F21" s="402"/>
      <c r="G21" s="402"/>
      <c r="H21" s="147"/>
      <c r="I21" s="147"/>
      <c r="J21" s="147"/>
      <c r="K21" s="147"/>
      <c r="L21" s="740"/>
      <c r="M21" s="740"/>
      <c r="N21" s="740"/>
      <c r="O21" s="301"/>
      <c r="P21" s="301"/>
      <c r="Q21" s="1163"/>
      <c r="R21" s="1163"/>
      <c r="S21" s="1163"/>
      <c r="T21" s="1163"/>
      <c r="U21" s="1163"/>
      <c r="V21" s="1163"/>
      <c r="W21" s="1163"/>
      <c r="X21" s="1163"/>
      <c r="Y21" s="1163"/>
      <c r="Z21" s="1163"/>
      <c r="AA21" s="1163"/>
      <c r="AB21" s="1163"/>
      <c r="AC21" s="1163"/>
      <c r="AD21" s="1163"/>
      <c r="AE21" s="1163"/>
      <c r="AF21" s="1163"/>
      <c r="AG21" s="1163"/>
      <c r="AH21" s="1163"/>
      <c r="AI21" s="1163"/>
      <c r="AJ21" s="1163"/>
      <c r="AK21" s="1163"/>
      <c r="AL21" s="1163"/>
      <c r="AM21" s="425"/>
      <c r="AN21" s="537" t="s">
        <v>1021</v>
      </c>
    </row>
    <row r="22" spans="1:40" ht="15.05" customHeight="1">
      <c r="A22" s="603"/>
      <c r="B22" s="605" t="s">
        <v>1006</v>
      </c>
      <c r="D22" s="402"/>
      <c r="E22" s="414" t="s">
        <v>889</v>
      </c>
      <c r="F22" s="415"/>
      <c r="G22" s="415"/>
      <c r="H22" s="492"/>
      <c r="I22" s="492"/>
      <c r="J22" s="492"/>
      <c r="K22" s="492"/>
      <c r="L22" s="746">
        <v>149858.78400000001</v>
      </c>
      <c r="M22" s="746">
        <v>151988.59099999999</v>
      </c>
      <c r="N22" s="746">
        <v>154224</v>
      </c>
      <c r="O22" s="1384">
        <v>154971</v>
      </c>
      <c r="P22" s="1025">
        <v>159864</v>
      </c>
      <c r="Q22" s="1215">
        <v>166486</v>
      </c>
      <c r="R22" s="1215">
        <v>161098</v>
      </c>
      <c r="S22" s="1470">
        <v>157890</v>
      </c>
      <c r="T22" s="1215">
        <v>166318</v>
      </c>
      <c r="U22" s="1215">
        <v>171465</v>
      </c>
      <c r="V22" s="1215">
        <v>147010</v>
      </c>
      <c r="W22" s="1470">
        <v>145755</v>
      </c>
      <c r="X22" s="1215">
        <v>150139</v>
      </c>
      <c r="Y22" s="1215">
        <v>153186</v>
      </c>
      <c r="Z22" s="1215">
        <v>158928</v>
      </c>
      <c r="AA22" s="1470">
        <v>157276</v>
      </c>
      <c r="AB22" s="1215">
        <v>162980</v>
      </c>
      <c r="AC22" s="1215">
        <v>169649</v>
      </c>
      <c r="AD22" s="1215">
        <v>180070</v>
      </c>
      <c r="AE22" s="1470">
        <v>167432</v>
      </c>
      <c r="AF22" s="1215">
        <v>167490</v>
      </c>
      <c r="AG22" s="1215">
        <v>171292.04766419472</v>
      </c>
      <c r="AH22" s="1215">
        <v>176255</v>
      </c>
      <c r="AI22" s="1470">
        <v>176074</v>
      </c>
      <c r="AJ22" s="1215">
        <v>181897</v>
      </c>
      <c r="AK22" s="1215">
        <v>187957</v>
      </c>
      <c r="AL22" s="1722">
        <v>194112</v>
      </c>
      <c r="AM22" s="1612">
        <v>3.2746851673520982E-2</v>
      </c>
      <c r="AN22" s="1612">
        <v>0.10131343791665492</v>
      </c>
    </row>
    <row r="23" spans="1:40" ht="15.05" customHeight="1">
      <c r="A23" s="603"/>
      <c r="B23" s="798" t="s">
        <v>1007</v>
      </c>
      <c r="D23" s="402"/>
      <c r="E23" s="451"/>
      <c r="F23" s="400"/>
      <c r="G23" s="400"/>
      <c r="H23" s="147"/>
      <c r="I23" s="147"/>
      <c r="J23" s="147"/>
      <c r="K23" s="147"/>
      <c r="L23" s="740"/>
      <c r="M23" s="740"/>
      <c r="N23" s="740"/>
      <c r="O23" s="301"/>
      <c r="P23" s="301"/>
      <c r="Q23" s="1163"/>
      <c r="R23" s="1163"/>
      <c r="S23" s="1163"/>
      <c r="T23" s="1163"/>
      <c r="U23" s="1163"/>
      <c r="V23" s="1163"/>
      <c r="W23" s="1163"/>
      <c r="X23" s="1163"/>
      <c r="Y23" s="1163"/>
      <c r="Z23" s="1163"/>
      <c r="AA23" s="1163"/>
      <c r="AB23" s="1163"/>
      <c r="AC23" s="1163"/>
      <c r="AD23" s="1163"/>
      <c r="AE23" s="1163"/>
      <c r="AF23" s="1163"/>
      <c r="AG23" s="1163"/>
      <c r="AH23" s="1163"/>
      <c r="AI23" s="1163"/>
      <c r="AJ23" s="1163"/>
      <c r="AK23" s="1163"/>
      <c r="AL23" s="1163"/>
      <c r="AM23" s="425"/>
      <c r="AN23" s="425"/>
    </row>
    <row r="24" spans="1:40" ht="15.05" customHeight="1">
      <c r="A24" s="603"/>
      <c r="B24" s="605" t="s">
        <v>1008</v>
      </c>
      <c r="D24" s="402"/>
      <c r="E24" s="407"/>
      <c r="F24" s="402"/>
      <c r="G24" s="402"/>
      <c r="H24" s="493"/>
      <c r="I24" s="493"/>
      <c r="J24" s="493"/>
      <c r="K24" s="493"/>
      <c r="L24" s="743"/>
      <c r="M24" s="743"/>
      <c r="N24" s="743"/>
      <c r="O24" s="499"/>
      <c r="P24" s="499"/>
      <c r="Q24" s="1184"/>
      <c r="R24" s="1184"/>
      <c r="S24" s="1184"/>
      <c r="T24" s="1184"/>
      <c r="U24" s="1184"/>
      <c r="V24" s="1184"/>
      <c r="W24" s="1184"/>
      <c r="X24" s="1184"/>
      <c r="Y24" s="1184"/>
      <c r="Z24" s="1184"/>
      <c r="AA24" s="1184"/>
      <c r="AB24" s="1184"/>
      <c r="AC24" s="1184"/>
      <c r="AD24" s="1184"/>
      <c r="AE24" s="1184"/>
      <c r="AF24" s="1184"/>
      <c r="AG24" s="1184"/>
      <c r="AH24" s="1184"/>
      <c r="AI24" s="1184"/>
      <c r="AJ24" s="1184"/>
      <c r="AK24" s="1184"/>
      <c r="AL24" s="1184"/>
      <c r="AM24" s="152"/>
      <c r="AN24" s="537" t="s">
        <v>1057</v>
      </c>
    </row>
    <row r="25" spans="1:40" ht="15.05" customHeight="1">
      <c r="A25" s="161"/>
      <c r="B25" s="1610" t="s">
        <v>1325</v>
      </c>
      <c r="C25" s="323"/>
      <c r="D25" s="402"/>
      <c r="E25" s="458" t="s">
        <v>890</v>
      </c>
      <c r="F25" s="399"/>
      <c r="G25" s="399"/>
      <c r="H25" s="494"/>
      <c r="I25" s="494"/>
      <c r="J25" s="494"/>
      <c r="K25" s="494"/>
      <c r="L25" s="941">
        <v>0.111</v>
      </c>
      <c r="M25" s="941">
        <v>0.112</v>
      </c>
      <c r="N25" s="941">
        <v>0.114</v>
      </c>
      <c r="O25" s="1385">
        <v>0.112</v>
      </c>
      <c r="P25" s="1024">
        <v>0.1109</v>
      </c>
      <c r="Q25" s="1206">
        <v>0.10614749353708287</v>
      </c>
      <c r="R25" s="1206">
        <v>0.111</v>
      </c>
      <c r="S25" s="1471">
        <v>0.11</v>
      </c>
      <c r="T25" s="1516">
        <v>0.107</v>
      </c>
      <c r="U25" s="1516">
        <v>0.111</v>
      </c>
      <c r="V25" s="1516">
        <v>0.13400000000000001</v>
      </c>
      <c r="W25" s="1471">
        <v>0.13100000000000001</v>
      </c>
      <c r="X25" s="1516">
        <v>0.13159999999999999</v>
      </c>
      <c r="Y25" s="1516">
        <v>0.1338</v>
      </c>
      <c r="Z25" s="1516">
        <v>0.13400000000000001</v>
      </c>
      <c r="AA25" s="1471">
        <v>0.129</v>
      </c>
      <c r="AB25" s="1516">
        <v>0.12839999999999999</v>
      </c>
      <c r="AC25" s="1516">
        <v>0.12659999999999999</v>
      </c>
      <c r="AD25" s="1516">
        <v>0.1242</v>
      </c>
      <c r="AE25" s="1471">
        <v>0.1268</v>
      </c>
      <c r="AF25" s="1516">
        <v>0.1346</v>
      </c>
      <c r="AG25" s="1516">
        <v>0.13416469306884121</v>
      </c>
      <c r="AH25" s="1516">
        <v>0.13550000000000001</v>
      </c>
      <c r="AI25" s="1471">
        <v>0.13170000000000001</v>
      </c>
      <c r="AJ25" s="1516">
        <v>0.13189999999999999</v>
      </c>
      <c r="AK25" s="1516">
        <v>0.1328</v>
      </c>
      <c r="AL25" s="1723">
        <v>0.13289999999999999</v>
      </c>
      <c r="AM25" s="1770" t="s">
        <v>1620</v>
      </c>
      <c r="AN25" s="1770" t="s">
        <v>1552</v>
      </c>
    </row>
    <row r="26" spans="1:40" ht="15.05" customHeight="1">
      <c r="A26" s="161"/>
      <c r="B26" s="1610" t="s">
        <v>1621</v>
      </c>
      <c r="C26" s="323"/>
      <c r="D26" s="402"/>
      <c r="E26" s="451" t="s">
        <v>794</v>
      </c>
      <c r="F26" s="400"/>
      <c r="G26" s="400"/>
      <c r="H26" s="322"/>
      <c r="I26" s="322"/>
      <c r="J26" s="322"/>
      <c r="K26" s="322"/>
      <c r="L26" s="942">
        <v>0.13</v>
      </c>
      <c r="M26" s="942">
        <v>0.13</v>
      </c>
      <c r="N26" s="1207">
        <v>0.13400000000000001</v>
      </c>
      <c r="O26" s="1386">
        <v>0.13200000000000001</v>
      </c>
      <c r="P26" s="942">
        <v>0.1295</v>
      </c>
      <c r="Q26" s="1207">
        <v>0.124055843842117</v>
      </c>
      <c r="R26" s="1207">
        <v>0.129</v>
      </c>
      <c r="S26" s="1386">
        <v>0.13200000000000001</v>
      </c>
      <c r="T26" s="1207">
        <v>0.127</v>
      </c>
      <c r="U26" s="1207">
        <v>0.127</v>
      </c>
      <c r="V26" s="1207">
        <v>0.153</v>
      </c>
      <c r="W26" s="1386">
        <v>0.15</v>
      </c>
      <c r="X26" s="1207">
        <v>0.14879999999999999</v>
      </c>
      <c r="Y26" s="1207">
        <v>0.15060000000000001</v>
      </c>
      <c r="Z26" s="1207">
        <v>0.14599999999999999</v>
      </c>
      <c r="AA26" s="1386">
        <v>0.14199999999999999</v>
      </c>
      <c r="AB26" s="1207">
        <v>0.13980000000000001</v>
      </c>
      <c r="AC26" s="1207">
        <v>0.1343</v>
      </c>
      <c r="AD26" s="1207">
        <v>0.1333</v>
      </c>
      <c r="AE26" s="1386">
        <v>0.13669999999999999</v>
      </c>
      <c r="AF26" s="1207">
        <v>0.14449999999999999</v>
      </c>
      <c r="AG26" s="1207">
        <v>0.14381860299956861</v>
      </c>
      <c r="AH26" s="1207">
        <v>0.1426</v>
      </c>
      <c r="AI26" s="1386">
        <v>0.14050000000000001</v>
      </c>
      <c r="AJ26" s="1207">
        <v>0.1404</v>
      </c>
      <c r="AK26" s="1207">
        <v>0.1411</v>
      </c>
      <c r="AL26" s="1724">
        <v>0.14480000000000001</v>
      </c>
      <c r="AM26" s="1771" t="s">
        <v>1595</v>
      </c>
      <c r="AN26" s="1771" t="s">
        <v>1598</v>
      </c>
    </row>
    <row r="27" spans="1:40" ht="15.05" customHeight="1" thickBot="1">
      <c r="A27" s="161"/>
      <c r="B27" s="605" t="s">
        <v>1161</v>
      </c>
      <c r="C27" s="118"/>
      <c r="D27" s="402"/>
      <c r="E27" s="495" t="s">
        <v>8</v>
      </c>
      <c r="F27" s="496"/>
      <c r="G27" s="496"/>
      <c r="H27" s="497"/>
      <c r="I27" s="498"/>
      <c r="J27" s="498"/>
      <c r="K27" s="498"/>
      <c r="L27" s="943">
        <v>0.151</v>
      </c>
      <c r="M27" s="943">
        <v>0.153</v>
      </c>
      <c r="N27" s="1208">
        <v>0.159</v>
      </c>
      <c r="O27" s="1387">
        <v>0.157</v>
      </c>
      <c r="P27" s="943">
        <v>0.1532</v>
      </c>
      <c r="Q27" s="1208">
        <v>0.14564485873842364</v>
      </c>
      <c r="R27" s="1208">
        <v>0.152</v>
      </c>
      <c r="S27" s="1387">
        <v>0.154</v>
      </c>
      <c r="T27" s="1208">
        <v>0.14799999999999999</v>
      </c>
      <c r="U27" s="1208">
        <v>0.14799999999999999</v>
      </c>
      <c r="V27" s="1208">
        <v>0.17799999999999999</v>
      </c>
      <c r="W27" s="1387">
        <v>0.17299999999999999</v>
      </c>
      <c r="X27" s="1208">
        <v>0.1694</v>
      </c>
      <c r="Y27" s="1208">
        <v>0.17130000000000001</v>
      </c>
      <c r="Z27" s="1208">
        <v>0.16700000000000001</v>
      </c>
      <c r="AA27" s="1387">
        <v>0.16200000000000001</v>
      </c>
      <c r="AB27" s="1208">
        <v>0.1575</v>
      </c>
      <c r="AC27" s="1208">
        <v>0.1512</v>
      </c>
      <c r="AD27" s="1208">
        <v>0.15179999999999999</v>
      </c>
      <c r="AE27" s="1387">
        <v>0.156</v>
      </c>
      <c r="AF27" s="1208">
        <v>0.1633</v>
      </c>
      <c r="AG27" s="1208">
        <v>0.16424449293626386</v>
      </c>
      <c r="AH27" s="1208">
        <v>0.16220000000000001</v>
      </c>
      <c r="AI27" s="1387">
        <v>0.16039999999999999</v>
      </c>
      <c r="AJ27" s="1208">
        <v>0.15920000000000001</v>
      </c>
      <c r="AK27" s="1208">
        <v>0.1613</v>
      </c>
      <c r="AL27" s="1725">
        <v>0.16400000000000001</v>
      </c>
      <c r="AM27" s="1768" t="s">
        <v>1619</v>
      </c>
      <c r="AN27" s="1768" t="s">
        <v>1598</v>
      </c>
    </row>
    <row r="28" spans="1:40" ht="15.05" customHeight="1">
      <c r="A28" s="4"/>
      <c r="B28" s="605" t="s">
        <v>1009</v>
      </c>
      <c r="D28" s="402"/>
      <c r="E28" s="428" t="s">
        <v>891</v>
      </c>
      <c r="F28" s="402"/>
      <c r="G28" s="402"/>
      <c r="H28" s="128"/>
      <c r="I28" s="128"/>
      <c r="J28" s="116"/>
      <c r="K28" s="116"/>
      <c r="L28" s="116"/>
      <c r="M28" s="116"/>
      <c r="N28" s="116"/>
      <c r="O28" s="118"/>
      <c r="P28" s="116"/>
      <c r="Q28" s="261"/>
      <c r="R28" s="1151"/>
      <c r="S28" s="1151"/>
      <c r="T28" s="1151"/>
      <c r="U28" s="1151"/>
      <c r="V28" s="1151"/>
      <c r="W28" s="1151"/>
      <c r="X28" s="1152"/>
      <c r="Y28" s="1152"/>
      <c r="Z28" s="1151"/>
      <c r="AA28" s="1151"/>
      <c r="AB28" s="1151"/>
      <c r="AC28" s="1151"/>
      <c r="AD28" s="1151"/>
      <c r="AE28" s="1151"/>
      <c r="AF28" s="1151"/>
      <c r="AG28" s="1151"/>
      <c r="AH28" s="1151"/>
      <c r="AI28" s="1151"/>
      <c r="AJ28" s="1151"/>
      <c r="AK28" s="1151"/>
      <c r="AL28" s="1151"/>
    </row>
    <row r="29" spans="1:40" ht="15.05" customHeight="1">
      <c r="A29" s="4"/>
      <c r="B29" s="133"/>
      <c r="C29" s="325"/>
      <c r="D29" s="402"/>
      <c r="E29" s="428" t="s">
        <v>1615</v>
      </c>
      <c r="F29" s="402"/>
      <c r="G29" s="402"/>
      <c r="H29" s="324"/>
      <c r="I29" s="324"/>
      <c r="J29" s="324"/>
      <c r="K29" s="324"/>
      <c r="L29" s="310"/>
      <c r="M29" s="324"/>
      <c r="N29" s="324"/>
      <c r="O29" s="310"/>
      <c r="P29" s="310"/>
      <c r="Q29" s="325"/>
      <c r="R29" s="1176"/>
      <c r="S29" s="1176"/>
      <c r="T29" s="1176"/>
      <c r="U29" s="1176"/>
      <c r="V29" s="1176"/>
      <c r="W29" s="1176"/>
      <c r="X29" s="1176"/>
      <c r="Y29" s="1176"/>
      <c r="Z29" s="1176"/>
      <c r="AA29" s="1176"/>
      <c r="AB29" s="1176"/>
      <c r="AC29" s="1176"/>
      <c r="AD29" s="1176"/>
      <c r="AE29" s="1176"/>
      <c r="AF29" s="1176"/>
      <c r="AG29" s="1176"/>
      <c r="AH29" s="1176"/>
      <c r="AI29" s="1176"/>
      <c r="AJ29" s="1176"/>
      <c r="AK29" s="1176"/>
      <c r="AL29" s="1176"/>
      <c r="AM29" s="128"/>
      <c r="AN29" s="128"/>
    </row>
    <row r="30" spans="1:40" ht="15.05" customHeight="1">
      <c r="A30" s="4"/>
      <c r="B30" s="133"/>
      <c r="C30" s="325"/>
      <c r="D30" s="402"/>
      <c r="E30" s="428"/>
      <c r="F30" s="402"/>
      <c r="G30" s="402"/>
      <c r="H30" s="324"/>
      <c r="I30" s="324"/>
      <c r="J30" s="324"/>
      <c r="K30" s="324"/>
      <c r="L30" s="310"/>
      <c r="M30" s="324"/>
      <c r="N30" s="324"/>
      <c r="O30" s="310"/>
      <c r="P30" s="310"/>
      <c r="Q30" s="325"/>
      <c r="R30" s="1176"/>
      <c r="S30" s="1176"/>
      <c r="T30" s="1176"/>
      <c r="U30" s="1176"/>
      <c r="V30" s="1176"/>
      <c r="W30" s="1176"/>
      <c r="X30" s="1176"/>
      <c r="Y30" s="1176"/>
      <c r="Z30" s="1176"/>
      <c r="AA30" s="1176"/>
      <c r="AB30" s="1176"/>
      <c r="AC30" s="1176"/>
      <c r="AD30" s="1176"/>
      <c r="AE30" s="1176"/>
      <c r="AF30" s="1176"/>
      <c r="AG30" s="1176"/>
      <c r="AH30" s="1176"/>
      <c r="AI30" s="1176"/>
      <c r="AJ30" s="1176"/>
      <c r="AK30" s="1176"/>
      <c r="AL30" s="1176"/>
      <c r="AM30" s="128"/>
      <c r="AN30" s="128"/>
    </row>
    <row r="31" spans="1:40" ht="15.05" customHeight="1">
      <c r="A31" s="4"/>
      <c r="B31" s="133"/>
      <c r="C31" s="325"/>
      <c r="D31" s="402"/>
      <c r="E31" s="428"/>
      <c r="F31" s="402"/>
      <c r="G31" s="402"/>
      <c r="H31" s="324"/>
      <c r="I31" s="324"/>
      <c r="J31" s="324"/>
      <c r="K31" s="324"/>
      <c r="L31" s="310"/>
      <c r="M31" s="324"/>
      <c r="N31" s="324"/>
      <c r="O31" s="310"/>
      <c r="P31" s="310"/>
      <c r="Q31" s="325"/>
      <c r="R31" s="1176"/>
      <c r="S31" s="1176"/>
      <c r="T31" s="1176"/>
      <c r="U31" s="1176"/>
      <c r="V31" s="1176"/>
      <c r="W31" s="1176"/>
      <c r="X31" s="1176"/>
      <c r="Y31" s="1176"/>
      <c r="Z31" s="1176"/>
      <c r="AA31" s="1176"/>
      <c r="AB31" s="1176"/>
      <c r="AC31" s="1176"/>
      <c r="AD31" s="1176"/>
      <c r="AE31" s="1176"/>
      <c r="AF31" s="1176"/>
      <c r="AG31" s="1176"/>
      <c r="AH31" s="1176"/>
      <c r="AI31" s="1176"/>
      <c r="AJ31" s="1176"/>
      <c r="AK31" s="1176"/>
      <c r="AL31" s="1176"/>
      <c r="AM31" s="128"/>
      <c r="AN31" s="128"/>
    </row>
    <row r="32" spans="1:40" ht="15.05" customHeight="1">
      <c r="A32" s="4"/>
      <c r="B32" s="133"/>
      <c r="C32" s="325"/>
      <c r="D32" s="402"/>
      <c r="E32" s="428"/>
      <c r="F32" s="402"/>
      <c r="G32" s="402"/>
      <c r="H32" s="324"/>
      <c r="I32" s="324"/>
      <c r="J32" s="324"/>
      <c r="K32" s="324"/>
      <c r="L32" s="310"/>
      <c r="M32" s="324"/>
      <c r="N32" s="324"/>
      <c r="O32" s="310"/>
      <c r="P32" s="310"/>
      <c r="Q32" s="325"/>
      <c r="R32" s="1176"/>
      <c r="S32" s="1176"/>
      <c r="T32" s="1176"/>
      <c r="U32" s="1176"/>
      <c r="V32" s="1176"/>
      <c r="W32" s="1176"/>
      <c r="X32" s="1176"/>
      <c r="Y32" s="1176"/>
      <c r="Z32" s="1176"/>
      <c r="AA32" s="1176"/>
      <c r="AB32" s="1176"/>
      <c r="AC32" s="1176"/>
      <c r="AD32" s="1176"/>
      <c r="AE32" s="1176"/>
      <c r="AF32" s="1176"/>
      <c r="AG32" s="1176"/>
      <c r="AH32" s="1176"/>
      <c r="AI32" s="1176"/>
      <c r="AJ32" s="1176"/>
      <c r="AK32" s="1176"/>
      <c r="AL32" s="1176"/>
      <c r="AM32" s="128"/>
      <c r="AN32" s="128"/>
    </row>
    <row r="33" spans="1:40" ht="15.05" customHeight="1">
      <c r="A33" s="4"/>
      <c r="B33" s="133"/>
      <c r="C33" s="325"/>
      <c r="D33" s="402"/>
      <c r="E33" s="428"/>
      <c r="F33" s="402"/>
      <c r="G33" s="402"/>
      <c r="H33" s="324"/>
      <c r="I33" s="324"/>
      <c r="J33" s="324"/>
      <c r="K33" s="324"/>
      <c r="L33" s="310"/>
      <c r="M33" s="324"/>
      <c r="N33" s="324"/>
      <c r="O33" s="310"/>
      <c r="P33" s="310"/>
      <c r="Q33" s="325"/>
      <c r="R33" s="1176"/>
      <c r="S33" s="1176"/>
      <c r="T33" s="1176"/>
      <c r="U33" s="1176"/>
      <c r="V33" s="1176"/>
      <c r="W33" s="1176"/>
      <c r="X33" s="1176"/>
      <c r="Y33" s="1176"/>
      <c r="Z33" s="1176"/>
      <c r="AA33" s="1176"/>
      <c r="AB33" s="1176"/>
      <c r="AC33" s="1176"/>
      <c r="AD33" s="1176"/>
      <c r="AE33" s="1176"/>
      <c r="AF33" s="1176"/>
      <c r="AG33" s="1176"/>
      <c r="AH33" s="1176"/>
      <c r="AI33" s="1176"/>
      <c r="AJ33" s="1176"/>
      <c r="AK33" s="1176"/>
      <c r="AL33" s="1176"/>
      <c r="AM33" s="128"/>
      <c r="AN33" s="128"/>
    </row>
    <row r="34" spans="1:40" ht="15.05" customHeight="1">
      <c r="A34" s="4"/>
      <c r="B34" s="133"/>
      <c r="C34" s="325"/>
      <c r="D34" s="402"/>
      <c r="E34" s="428"/>
      <c r="F34" s="402"/>
      <c r="G34" s="402"/>
      <c r="H34" s="324"/>
      <c r="I34" s="324"/>
      <c r="J34" s="324"/>
      <c r="K34" s="324"/>
      <c r="L34" s="310"/>
      <c r="M34" s="324"/>
      <c r="N34" s="324"/>
      <c r="O34" s="310"/>
      <c r="P34" s="310"/>
      <c r="Q34" s="325"/>
      <c r="R34" s="1176"/>
      <c r="S34" s="1176"/>
      <c r="T34" s="1176"/>
      <c r="U34" s="1176"/>
      <c r="V34" s="1176"/>
      <c r="W34" s="1176"/>
      <c r="X34" s="1176"/>
      <c r="Y34" s="1176"/>
      <c r="Z34" s="1176"/>
      <c r="AA34" s="1176"/>
      <c r="AB34" s="1176"/>
      <c r="AC34" s="1176"/>
      <c r="AD34" s="1176"/>
      <c r="AE34" s="1176"/>
      <c r="AF34" s="1176"/>
      <c r="AG34" s="1176"/>
      <c r="AH34" s="1176"/>
      <c r="AI34" s="1176"/>
      <c r="AJ34" s="1176"/>
      <c r="AK34" s="1176"/>
      <c r="AL34" s="1176"/>
      <c r="AM34" s="128"/>
      <c r="AN34" s="128"/>
    </row>
    <row r="35" spans="1:40" ht="15.05" customHeight="1">
      <c r="A35" s="4"/>
      <c r="B35" s="133"/>
      <c r="C35" s="325"/>
      <c r="D35" s="402"/>
      <c r="E35" s="428"/>
      <c r="F35" s="402"/>
      <c r="G35" s="402"/>
      <c r="H35" s="324"/>
      <c r="I35" s="324"/>
      <c r="J35" s="324"/>
      <c r="K35" s="324"/>
      <c r="L35" s="310"/>
      <c r="M35" s="324"/>
      <c r="N35" s="324"/>
      <c r="O35" s="310"/>
      <c r="P35" s="310"/>
      <c r="Q35" s="325"/>
      <c r="R35" s="1176"/>
      <c r="S35" s="1176"/>
      <c r="T35" s="1176"/>
      <c r="U35" s="1176"/>
      <c r="V35" s="1176"/>
      <c r="W35" s="1176"/>
      <c r="X35" s="1176"/>
      <c r="Y35" s="1176"/>
      <c r="Z35" s="1176"/>
      <c r="AA35" s="1176"/>
      <c r="AB35" s="1176"/>
      <c r="AC35" s="1176"/>
      <c r="AD35" s="1176"/>
      <c r="AE35" s="1176"/>
      <c r="AF35" s="1176"/>
      <c r="AG35" s="1176"/>
      <c r="AH35" s="1176"/>
      <c r="AI35" s="1176"/>
      <c r="AJ35" s="1176"/>
      <c r="AK35" s="1176"/>
      <c r="AL35" s="1176"/>
      <c r="AM35" s="128"/>
      <c r="AN35" s="128"/>
    </row>
    <row r="36" spans="1:40" ht="15.05" customHeight="1">
      <c r="A36" s="4"/>
      <c r="B36" s="133"/>
      <c r="C36" s="325"/>
      <c r="D36" s="402"/>
      <c r="E36" s="428"/>
      <c r="F36" s="402"/>
      <c r="G36" s="402"/>
      <c r="H36" s="324"/>
      <c r="I36" s="324"/>
      <c r="J36" s="324"/>
      <c r="K36" s="324"/>
      <c r="L36" s="310"/>
      <c r="M36" s="324"/>
      <c r="N36" s="324"/>
      <c r="O36" s="310"/>
      <c r="P36" s="310"/>
      <c r="Q36" s="325"/>
      <c r="R36" s="1176"/>
      <c r="S36" s="1176"/>
      <c r="T36" s="1176"/>
      <c r="U36" s="1176"/>
      <c r="V36" s="1176"/>
      <c r="W36" s="1176"/>
      <c r="X36" s="1176"/>
      <c r="Y36" s="1176"/>
      <c r="Z36" s="1176"/>
      <c r="AA36" s="1176"/>
      <c r="AB36" s="1176"/>
      <c r="AC36" s="1176"/>
      <c r="AD36" s="1176"/>
      <c r="AE36" s="1176"/>
      <c r="AF36" s="1176"/>
      <c r="AG36" s="1176"/>
      <c r="AH36" s="1176"/>
      <c r="AI36" s="1176"/>
      <c r="AJ36" s="1176"/>
      <c r="AK36" s="1176"/>
      <c r="AL36" s="1176"/>
      <c r="AM36" s="128"/>
      <c r="AN36" s="933">
        <v>27</v>
      </c>
    </row>
    <row r="37" spans="1:40">
      <c r="B37" s="133"/>
    </row>
    <row r="38" spans="1:40">
      <c r="B38" s="133"/>
    </row>
    <row r="39" spans="1:40">
      <c r="B39" s="133"/>
    </row>
    <row r="40" spans="1:40">
      <c r="B40" s="133"/>
    </row>
    <row r="42" spans="1:40" s="141" customFormat="1">
      <c r="A42" s="112"/>
      <c r="B42" s="157"/>
      <c r="C42" s="116"/>
      <c r="D42" s="116"/>
      <c r="E42" s="116"/>
      <c r="F42" s="116"/>
      <c r="G42" s="262"/>
      <c r="Q42" s="285"/>
      <c r="R42" s="1160"/>
      <c r="S42" s="1160"/>
      <c r="T42" s="1160"/>
      <c r="U42" s="1160"/>
      <c r="V42" s="1160"/>
      <c r="W42" s="1160"/>
      <c r="X42" s="1160"/>
      <c r="Y42" s="1160"/>
      <c r="Z42" s="1160"/>
      <c r="AA42" s="1160"/>
      <c r="AB42" s="1160"/>
      <c r="AC42" s="1160"/>
      <c r="AD42" s="1160"/>
      <c r="AE42" s="1160"/>
      <c r="AF42" s="1160"/>
      <c r="AG42" s="1160"/>
      <c r="AH42" s="1160"/>
      <c r="AI42" s="1160"/>
      <c r="AJ42" s="1160"/>
      <c r="AK42" s="1160"/>
      <c r="AL42" s="1160"/>
      <c r="AM42" s="116"/>
      <c r="AN42" s="116"/>
    </row>
  </sheetData>
  <phoneticPr fontId="28"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0" fitToHeight="0" orientation="landscape" r:id="rId1"/>
  <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9">
    <tabColor theme="3" tint="0.59999389629810485"/>
    <pageSetUpPr fitToPage="1"/>
  </sheetPr>
  <dimension ref="A1:AIF131"/>
  <sheetViews>
    <sheetView view="pageBreakPreview" zoomScaleNormal="100" zoomScaleSheetLayoutView="100" workbookViewId="0">
      <pane xSplit="7" ySplit="4" topLeftCell="AF5" activePane="bottomRight" state="frozen"/>
      <selection activeCell="T50" sqref="T50"/>
      <selection pane="topRight" activeCell="T50" sqref="T50"/>
      <selection pane="bottomLeft" activeCell="T50" sqref="T50"/>
      <selection pane="bottomRight" activeCell="AP23" sqref="AP23"/>
    </sheetView>
  </sheetViews>
  <sheetFormatPr defaultColWidth="9" defaultRowHeight="11.9"/>
  <cols>
    <col min="1" max="1" width="1.25" style="112" customWidth="1"/>
    <col min="2" max="2" width="27.75" style="157" bestFit="1" customWidth="1"/>
    <col min="3" max="3" width="2.625" style="116" customWidth="1"/>
    <col min="4" max="5" width="1.625" style="116" customWidth="1"/>
    <col min="6" max="6" width="18.75" style="116" customWidth="1"/>
    <col min="7" max="7" width="9.75" style="116" customWidth="1"/>
    <col min="8" max="11" width="10.625" style="137" hidden="1" customWidth="1"/>
    <col min="12" max="16" width="9.625" style="137" hidden="1" customWidth="1"/>
    <col min="17" max="17" width="9.625" style="261" hidden="1" customWidth="1"/>
    <col min="18" max="30" width="9.625" style="1151" hidden="1" customWidth="1"/>
    <col min="31" max="38" width="9.625" style="1151" customWidth="1"/>
    <col min="39" max="39" width="9.625" style="137" customWidth="1"/>
    <col min="40" max="40" width="9.625" style="116" customWidth="1"/>
    <col min="41" max="16384" width="9" style="116"/>
  </cols>
  <sheetData>
    <row r="1" spans="1:59" s="118" customFormat="1" ht="10.6" customHeight="1">
      <c r="A1" s="19"/>
      <c r="B1" s="113"/>
      <c r="C1" s="114"/>
      <c r="D1" s="114"/>
      <c r="E1" s="114"/>
      <c r="F1" s="114"/>
      <c r="G1" s="114"/>
      <c r="H1" s="328"/>
      <c r="I1" s="328"/>
      <c r="J1" s="328"/>
      <c r="K1" s="328"/>
      <c r="L1" s="328"/>
      <c r="M1" s="328"/>
      <c r="N1" s="328"/>
      <c r="O1" s="328"/>
      <c r="P1" s="328"/>
      <c r="Q1" s="328"/>
      <c r="R1" s="1149"/>
      <c r="S1" s="1149"/>
      <c r="T1" s="1149"/>
      <c r="U1" s="1149"/>
      <c r="V1" s="1149"/>
      <c r="W1" s="1149"/>
      <c r="X1" s="1149"/>
      <c r="Y1" s="1149"/>
      <c r="Z1" s="1149"/>
      <c r="AA1" s="1149"/>
      <c r="AB1" s="1149"/>
      <c r="AC1" s="1149"/>
      <c r="AD1" s="1149"/>
      <c r="AE1" s="1149"/>
      <c r="AF1" s="1149"/>
      <c r="AG1" s="1149"/>
      <c r="AH1" s="1149"/>
      <c r="AI1" s="1149"/>
      <c r="AJ1" s="1149"/>
      <c r="AK1" s="1149"/>
      <c r="AL1" s="1149"/>
      <c r="AM1" s="328"/>
      <c r="AN1" s="328"/>
    </row>
    <row r="2" spans="1:59" s="118" customFormat="1" ht="15.05" customHeight="1">
      <c r="A2" s="19"/>
      <c r="B2" s="117"/>
      <c r="D2" s="600" t="s">
        <v>980</v>
      </c>
      <c r="H2" s="115"/>
      <c r="I2" s="115"/>
      <c r="J2" s="115"/>
      <c r="K2" s="115"/>
      <c r="L2" s="115"/>
      <c r="M2" s="115"/>
      <c r="N2" s="115"/>
      <c r="O2" s="115"/>
      <c r="P2" s="115"/>
      <c r="Q2" s="501"/>
      <c r="R2" s="1150"/>
      <c r="S2" s="1150"/>
      <c r="T2" s="1150"/>
      <c r="U2" s="1150"/>
      <c r="V2" s="1150"/>
      <c r="W2" s="1150"/>
      <c r="X2" s="1150"/>
      <c r="Y2" s="1150"/>
      <c r="Z2" s="1150"/>
      <c r="AA2" s="1150"/>
      <c r="AB2" s="1150"/>
      <c r="AC2" s="1150"/>
      <c r="AD2" s="1150"/>
      <c r="AE2" s="1150"/>
      <c r="AF2" s="1150"/>
      <c r="AG2" s="1150"/>
      <c r="AH2" s="1150"/>
      <c r="AI2" s="1150"/>
      <c r="AJ2" s="1150"/>
      <c r="AK2" s="1150"/>
      <c r="AL2" s="1150"/>
      <c r="AM2" s="115"/>
      <c r="AN2" s="1149"/>
    </row>
    <row r="3" spans="1:59" s="566" customFormat="1" ht="5.05" customHeight="1">
      <c r="B3" s="567"/>
      <c r="D3" s="568"/>
      <c r="H3" s="569"/>
      <c r="I3" s="569"/>
      <c r="J3" s="569"/>
      <c r="K3" s="569"/>
      <c r="L3" s="569"/>
      <c r="M3" s="569"/>
      <c r="N3" s="569"/>
      <c r="O3" s="569"/>
      <c r="P3" s="569"/>
      <c r="Q3" s="569"/>
      <c r="R3" s="1189"/>
      <c r="S3" s="1189"/>
      <c r="T3" s="1189"/>
      <c r="U3" s="1189"/>
      <c r="V3" s="1189"/>
      <c r="W3" s="1189"/>
      <c r="X3" s="1189"/>
      <c r="Y3" s="1189"/>
      <c r="Z3" s="1189"/>
      <c r="AA3" s="1189"/>
      <c r="AB3" s="1189"/>
      <c r="AC3" s="1189"/>
      <c r="AD3" s="1189"/>
      <c r="AE3" s="1189"/>
      <c r="AF3" s="1189"/>
      <c r="AG3" s="1189"/>
      <c r="AH3" s="1189"/>
      <c r="AI3" s="1189"/>
      <c r="AJ3" s="1189"/>
      <c r="AK3" s="1189"/>
      <c r="AL3" s="1189"/>
      <c r="AM3" s="569"/>
    </row>
    <row r="4" spans="1:59" s="573" customFormat="1" ht="20.05" customHeight="1">
      <c r="A4" s="571"/>
      <c r="B4" s="572"/>
      <c r="D4" s="572"/>
      <c r="F4" s="574"/>
      <c r="G4" s="574"/>
      <c r="H4" s="530" t="s">
        <v>706</v>
      </c>
      <c r="I4" s="530" t="s">
        <v>727</v>
      </c>
      <c r="J4" s="530" t="s">
        <v>732</v>
      </c>
      <c r="K4" s="530" t="s">
        <v>746</v>
      </c>
      <c r="L4" s="530" t="s">
        <v>762</v>
      </c>
      <c r="M4" s="530" t="s">
        <v>761</v>
      </c>
      <c r="N4" s="530" t="s">
        <v>767</v>
      </c>
      <c r="O4" s="530" t="s">
        <v>781</v>
      </c>
      <c r="P4" s="530" t="s">
        <v>981</v>
      </c>
      <c r="Q4" s="530" t="s">
        <v>1100</v>
      </c>
      <c r="R4" s="1102" t="s">
        <v>1186</v>
      </c>
      <c r="S4" s="1185" t="s">
        <v>1218</v>
      </c>
      <c r="T4" s="1185" t="s">
        <v>1232</v>
      </c>
      <c r="U4" s="1185" t="s">
        <v>1254</v>
      </c>
      <c r="V4" s="1185" t="s">
        <v>1261</v>
      </c>
      <c r="W4" s="1185" t="s">
        <v>1287</v>
      </c>
      <c r="X4" s="1185" t="s">
        <v>1328</v>
      </c>
      <c r="Y4" s="1185" t="s">
        <v>1387</v>
      </c>
      <c r="Z4" s="1185" t="s">
        <v>1401</v>
      </c>
      <c r="AA4" s="1185" t="s">
        <v>1407</v>
      </c>
      <c r="AB4" s="1185" t="s">
        <v>1415</v>
      </c>
      <c r="AC4" s="1185" t="s">
        <v>1431</v>
      </c>
      <c r="AD4" s="1185" t="s">
        <v>1438</v>
      </c>
      <c r="AE4" s="1185" t="s">
        <v>1449</v>
      </c>
      <c r="AF4" s="1185" t="s">
        <v>1473</v>
      </c>
      <c r="AG4" s="1185" t="s">
        <v>1477</v>
      </c>
      <c r="AH4" s="1185" t="s">
        <v>1496</v>
      </c>
      <c r="AI4" s="1185" t="s">
        <v>1508</v>
      </c>
      <c r="AJ4" s="1185" t="s">
        <v>1523</v>
      </c>
      <c r="AK4" s="1185" t="s">
        <v>1530</v>
      </c>
      <c r="AL4" s="1185" t="s">
        <v>1539</v>
      </c>
      <c r="AM4" s="575" t="s">
        <v>12</v>
      </c>
      <c r="AN4" s="575" t="s">
        <v>1053</v>
      </c>
    </row>
    <row r="5" spans="1:59" s="118" customFormat="1" ht="11.15" customHeight="1">
      <c r="A5" s="4"/>
      <c r="B5" s="283"/>
      <c r="H5" s="326"/>
      <c r="I5" s="326"/>
      <c r="J5" s="326"/>
      <c r="K5" s="326"/>
      <c r="L5" s="326"/>
      <c r="M5" s="326"/>
      <c r="N5" s="326"/>
      <c r="O5" s="326"/>
      <c r="P5" s="326"/>
      <c r="Q5" s="326"/>
      <c r="R5" s="1152"/>
      <c r="S5" s="1152"/>
      <c r="T5" s="1152"/>
      <c r="U5" s="1152"/>
      <c r="V5" s="1152"/>
      <c r="W5" s="1152"/>
      <c r="X5" s="1152"/>
      <c r="Y5" s="1152"/>
      <c r="Z5" s="1152"/>
      <c r="AA5" s="1152"/>
      <c r="AB5" s="1152"/>
      <c r="AC5" s="1152"/>
      <c r="AD5" s="1152"/>
      <c r="AE5" s="1152"/>
      <c r="AF5" s="1152"/>
      <c r="AG5" s="1152"/>
      <c r="AH5" s="1152"/>
      <c r="AI5" s="1152"/>
      <c r="AJ5" s="1152"/>
      <c r="AK5" s="1152"/>
      <c r="AL5" s="1152"/>
      <c r="AM5" s="326"/>
      <c r="AN5" s="329"/>
    </row>
    <row r="6" spans="1:59" s="118" customFormat="1" ht="15.05" customHeight="1">
      <c r="A6" s="159" t="s">
        <v>55</v>
      </c>
      <c r="B6" s="160"/>
      <c r="D6" s="598" t="s">
        <v>1163</v>
      </c>
      <c r="E6" s="431"/>
      <c r="F6" s="432"/>
      <c r="G6" s="432"/>
      <c r="H6" s="369"/>
      <c r="I6" s="369"/>
      <c r="J6" s="369"/>
      <c r="K6" s="369"/>
      <c r="L6" s="369"/>
      <c r="M6" s="369"/>
      <c r="N6" s="369"/>
      <c r="O6" s="369"/>
      <c r="P6" s="369"/>
      <c r="Q6" s="369"/>
      <c r="R6" s="1156"/>
      <c r="S6" s="1156"/>
      <c r="T6" s="1156"/>
      <c r="U6" s="1156"/>
      <c r="V6" s="1156"/>
      <c r="W6" s="1156"/>
      <c r="X6" s="1156"/>
      <c r="Y6" s="1156"/>
      <c r="Z6" s="1156"/>
      <c r="AA6" s="1156"/>
      <c r="AB6" s="1156"/>
      <c r="AC6" s="1156"/>
      <c r="AD6" s="1156"/>
      <c r="AE6" s="1156"/>
      <c r="AF6" s="1156"/>
      <c r="AG6" s="1156"/>
      <c r="AH6" s="1156"/>
      <c r="AI6" s="1156"/>
      <c r="AJ6" s="1156"/>
      <c r="AK6" s="1156"/>
      <c r="AL6" s="1156"/>
      <c r="AM6" s="369"/>
      <c r="AN6" s="537" t="s">
        <v>1080</v>
      </c>
    </row>
    <row r="7" spans="1:59" ht="15.05" customHeight="1" thickBot="1">
      <c r="A7" s="161"/>
      <c r="B7" s="162"/>
      <c r="D7" s="431"/>
      <c r="E7" s="332" t="s">
        <v>892</v>
      </c>
      <c r="F7" s="332"/>
      <c r="G7" s="332"/>
      <c r="H7" s="332"/>
      <c r="I7" s="332"/>
      <c r="J7" s="332"/>
      <c r="K7" s="332"/>
      <c r="L7" s="964">
        <v>8744775</v>
      </c>
      <c r="M7" s="964">
        <v>9100890</v>
      </c>
      <c r="N7" s="964">
        <v>9593606</v>
      </c>
      <c r="O7" s="1434">
        <v>9987400</v>
      </c>
      <c r="P7" s="1007">
        <v>9664753.0129499994</v>
      </c>
      <c r="Q7" s="1216">
        <v>9564743.2959800009</v>
      </c>
      <c r="R7" s="1216">
        <v>10268188.471503001</v>
      </c>
      <c r="S7" s="1462">
        <v>10087342.127506999</v>
      </c>
      <c r="T7" s="1216">
        <v>10220262.90387</v>
      </c>
      <c r="U7" s="1216">
        <v>10783650.000409</v>
      </c>
      <c r="V7" s="1216">
        <v>10826337</v>
      </c>
      <c r="W7" s="1462">
        <v>11366594</v>
      </c>
      <c r="X7" s="1216">
        <v>11713172</v>
      </c>
      <c r="Y7" s="1216">
        <v>12645156</v>
      </c>
      <c r="Z7" s="1216">
        <v>13572389</v>
      </c>
      <c r="AA7" s="1462">
        <v>14116829</v>
      </c>
      <c r="AB7" s="1216">
        <v>14733388</v>
      </c>
      <c r="AC7" s="1216">
        <v>15864202</v>
      </c>
      <c r="AD7" s="1216">
        <v>16438040</v>
      </c>
      <c r="AE7" s="1462">
        <v>16118966</v>
      </c>
      <c r="AF7" s="1216">
        <v>15987931</v>
      </c>
      <c r="AG7" s="1216">
        <v>16504720</v>
      </c>
      <c r="AH7" s="1216">
        <v>17334828</v>
      </c>
      <c r="AI7" s="1462">
        <v>17491193</v>
      </c>
      <c r="AJ7" s="1216">
        <v>17193934</v>
      </c>
      <c r="AK7" s="1216">
        <v>16571402</v>
      </c>
      <c r="AL7" s="1632">
        <v>16936387</v>
      </c>
      <c r="AM7" s="970">
        <v>2.2024992212487549E-2</v>
      </c>
      <c r="AN7" s="970">
        <v>-2.29849987551074E-2</v>
      </c>
    </row>
    <row r="8" spans="1:59" ht="15.05" customHeight="1" thickTop="1">
      <c r="A8" s="602" t="s">
        <v>992</v>
      </c>
      <c r="B8" s="604"/>
      <c r="C8" s="333"/>
      <c r="D8" s="432"/>
      <c r="E8" s="432"/>
      <c r="F8" s="432" t="s">
        <v>893</v>
      </c>
      <c r="G8" s="432"/>
      <c r="H8" s="315"/>
      <c r="I8" s="315"/>
      <c r="J8" s="315"/>
      <c r="K8" s="315"/>
      <c r="L8" s="965">
        <v>154068</v>
      </c>
      <c r="M8" s="965">
        <v>168472</v>
      </c>
      <c r="N8" s="965">
        <v>340472</v>
      </c>
      <c r="O8" s="1435">
        <v>362202</v>
      </c>
      <c r="P8" s="1008">
        <v>128793.739583</v>
      </c>
      <c r="Q8" s="1217">
        <v>118191.079589</v>
      </c>
      <c r="R8" s="1217">
        <v>489143.77852400002</v>
      </c>
      <c r="S8" s="1436">
        <v>116201.065756</v>
      </c>
      <c r="T8" s="1217">
        <v>587336.63027199998</v>
      </c>
      <c r="U8" s="1217">
        <v>419011.10609399999</v>
      </c>
      <c r="V8" s="1217">
        <v>169010</v>
      </c>
      <c r="W8" s="1436">
        <v>559976</v>
      </c>
      <c r="X8" s="1217">
        <v>300274</v>
      </c>
      <c r="Y8" s="1217">
        <v>501625</v>
      </c>
      <c r="Z8" s="1217">
        <v>506143</v>
      </c>
      <c r="AA8" s="1436">
        <v>603806</v>
      </c>
      <c r="AB8" s="1217">
        <v>545890</v>
      </c>
      <c r="AC8" s="1217">
        <v>753012</v>
      </c>
      <c r="AD8" s="1217">
        <v>924132</v>
      </c>
      <c r="AE8" s="1436">
        <v>802663</v>
      </c>
      <c r="AF8" s="1217">
        <v>668440</v>
      </c>
      <c r="AG8" s="1217">
        <v>424864</v>
      </c>
      <c r="AH8" s="1217">
        <v>491627</v>
      </c>
      <c r="AI8" s="1436">
        <v>330093</v>
      </c>
      <c r="AJ8" s="1217">
        <v>1069224</v>
      </c>
      <c r="AK8" s="1217">
        <v>547464</v>
      </c>
      <c r="AL8" s="1633">
        <v>645456</v>
      </c>
      <c r="AM8" s="932">
        <v>0.17899259129367406</v>
      </c>
      <c r="AN8" s="932">
        <v>0.31289778632988008</v>
      </c>
    </row>
    <row r="9" spans="1:59" ht="15.05" customHeight="1">
      <c r="A9" s="163"/>
      <c r="B9" s="605" t="s">
        <v>993</v>
      </c>
      <c r="C9" s="333"/>
      <c r="D9" s="432"/>
      <c r="E9" s="432"/>
      <c r="F9" s="432" t="s">
        <v>894</v>
      </c>
      <c r="G9" s="432"/>
      <c r="H9" s="315"/>
      <c r="I9" s="315"/>
      <c r="J9" s="315"/>
      <c r="K9" s="315"/>
      <c r="L9" s="1008">
        <v>0</v>
      </c>
      <c r="M9" s="1008">
        <v>0</v>
      </c>
      <c r="N9" s="1008">
        <v>0</v>
      </c>
      <c r="O9" s="1436">
        <v>0</v>
      </c>
      <c r="P9" s="1008">
        <v>0</v>
      </c>
      <c r="Q9" s="1217">
        <v>0</v>
      </c>
      <c r="R9" s="1217">
        <v>0</v>
      </c>
      <c r="S9" s="1436">
        <v>0</v>
      </c>
      <c r="T9" s="1217">
        <v>0</v>
      </c>
      <c r="U9" s="1217"/>
      <c r="V9" s="1217">
        <v>0</v>
      </c>
      <c r="W9" s="1436">
        <v>0</v>
      </c>
      <c r="X9" s="1217">
        <v>0</v>
      </c>
      <c r="Y9" s="1217">
        <v>0</v>
      </c>
      <c r="Z9" s="1217">
        <v>0</v>
      </c>
      <c r="AA9" s="1436">
        <v>0</v>
      </c>
      <c r="AB9" s="1217">
        <v>0</v>
      </c>
      <c r="AC9" s="1217">
        <v>0</v>
      </c>
      <c r="AD9" s="1217">
        <v>750</v>
      </c>
      <c r="AE9" s="1436">
        <v>750</v>
      </c>
      <c r="AF9" s="1217">
        <v>2784</v>
      </c>
      <c r="AG9" s="1217">
        <v>3593</v>
      </c>
      <c r="AH9" s="1217">
        <v>3488</v>
      </c>
      <c r="AI9" s="1436">
        <v>3962</v>
      </c>
      <c r="AJ9" s="1217">
        <v>3909</v>
      </c>
      <c r="AK9" s="1217">
        <v>3913</v>
      </c>
      <c r="AL9" s="1633">
        <v>4521</v>
      </c>
      <c r="AM9" s="976">
        <v>0.15537950421671343</v>
      </c>
      <c r="AN9" s="976">
        <v>0.29615825688073394</v>
      </c>
    </row>
    <row r="10" spans="1:59" ht="15.05" customHeight="1">
      <c r="A10" s="163"/>
      <c r="B10" s="605" t="s">
        <v>994</v>
      </c>
      <c r="C10" s="333"/>
      <c r="D10" s="432"/>
      <c r="E10" s="432"/>
      <c r="F10" s="432" t="s">
        <v>895</v>
      </c>
      <c r="G10" s="432"/>
      <c r="H10" s="315"/>
      <c r="I10" s="315"/>
      <c r="J10" s="315"/>
      <c r="K10" s="315"/>
      <c r="L10" s="965">
        <v>88786</v>
      </c>
      <c r="M10" s="965">
        <v>90890</v>
      </c>
      <c r="N10" s="965">
        <v>90573</v>
      </c>
      <c r="O10" s="1435">
        <v>87753</v>
      </c>
      <c r="P10" s="1008">
        <v>90131.273931000003</v>
      </c>
      <c r="Q10" s="1217">
        <v>86717.164395</v>
      </c>
      <c r="R10" s="1217">
        <v>89722.303625</v>
      </c>
      <c r="S10" s="1436">
        <v>85085.958614999996</v>
      </c>
      <c r="T10" s="1217">
        <v>86203.869770000005</v>
      </c>
      <c r="U10" s="1217">
        <v>59599.106523000002</v>
      </c>
      <c r="V10" s="1217">
        <v>76390</v>
      </c>
      <c r="W10" s="1436">
        <v>75126</v>
      </c>
      <c r="X10" s="1217">
        <v>78987</v>
      </c>
      <c r="Y10" s="1217">
        <v>75220</v>
      </c>
      <c r="Z10" s="1217">
        <v>75830</v>
      </c>
      <c r="AA10" s="1436">
        <v>76300</v>
      </c>
      <c r="AB10" s="1217">
        <v>80090</v>
      </c>
      <c r="AC10" s="1217">
        <v>81367</v>
      </c>
      <c r="AD10" s="1217">
        <v>81876</v>
      </c>
      <c r="AE10" s="1436">
        <v>83298</v>
      </c>
      <c r="AF10" s="1217">
        <v>81560</v>
      </c>
      <c r="AG10" s="1217">
        <v>80777</v>
      </c>
      <c r="AH10" s="1217">
        <v>79525</v>
      </c>
      <c r="AI10" s="1436">
        <v>79001</v>
      </c>
      <c r="AJ10" s="1217">
        <v>77759</v>
      </c>
      <c r="AK10" s="1217">
        <v>77870</v>
      </c>
      <c r="AL10" s="1633">
        <v>80982</v>
      </c>
      <c r="AM10" s="932">
        <v>3.9964042635161068E-2</v>
      </c>
      <c r="AN10" s="932">
        <v>1.8321282615529677E-2</v>
      </c>
    </row>
    <row r="11" spans="1:59" ht="15.05" customHeight="1">
      <c r="A11" s="603"/>
      <c r="B11" s="605" t="s">
        <v>995</v>
      </c>
      <c r="C11" s="333"/>
      <c r="D11" s="432"/>
      <c r="E11" s="432"/>
      <c r="F11" s="432" t="s">
        <v>896</v>
      </c>
      <c r="G11" s="432"/>
      <c r="H11" s="517"/>
      <c r="I11" s="517"/>
      <c r="J11" s="517"/>
      <c r="K11" s="517"/>
      <c r="L11" s="965">
        <v>8406665</v>
      </c>
      <c r="M11" s="965">
        <v>8735589</v>
      </c>
      <c r="N11" s="965">
        <v>9069704</v>
      </c>
      <c r="O11" s="1435">
        <v>9425657</v>
      </c>
      <c r="P11" s="1008">
        <v>9295907.7342419997</v>
      </c>
      <c r="Q11" s="1217">
        <v>9200862.9900230002</v>
      </c>
      <c r="R11" s="1217">
        <v>9444890.9970890004</v>
      </c>
      <c r="S11" s="1436">
        <v>9646971.0227460004</v>
      </c>
      <c r="T11" s="1217">
        <v>9251880.2307670005</v>
      </c>
      <c r="U11" s="1217">
        <v>10119754.616165999</v>
      </c>
      <c r="V11" s="1217">
        <v>10414231</v>
      </c>
      <c r="W11" s="1436">
        <v>10562274</v>
      </c>
      <c r="X11" s="1217">
        <v>11163946</v>
      </c>
      <c r="Y11" s="1217">
        <v>11838249</v>
      </c>
      <c r="Z11" s="1217">
        <v>12665241</v>
      </c>
      <c r="AA11" s="1436">
        <v>13030081</v>
      </c>
      <c r="AB11" s="1217">
        <v>13582799</v>
      </c>
      <c r="AC11" s="1217">
        <v>14285426</v>
      </c>
      <c r="AD11" s="1217">
        <v>14404177</v>
      </c>
      <c r="AE11" s="1436">
        <v>14238578</v>
      </c>
      <c r="AF11" s="1217">
        <v>14216618</v>
      </c>
      <c r="AG11" s="1217">
        <v>14951634</v>
      </c>
      <c r="AH11" s="1217">
        <v>15731042</v>
      </c>
      <c r="AI11" s="1436">
        <v>16095404</v>
      </c>
      <c r="AJ11" s="1217">
        <v>15083990</v>
      </c>
      <c r="AK11" s="1217">
        <v>15006966</v>
      </c>
      <c r="AL11" s="1633">
        <v>15349745</v>
      </c>
      <c r="AM11" s="971">
        <v>2.2841325821621794E-2</v>
      </c>
      <c r="AN11" s="971">
        <v>-2.4238508803167691E-2</v>
      </c>
    </row>
    <row r="12" spans="1:59" ht="15.05" customHeight="1">
      <c r="A12" s="603"/>
      <c r="B12" s="1610" t="s">
        <v>1466</v>
      </c>
      <c r="C12" s="333"/>
      <c r="D12" s="432"/>
      <c r="E12" s="432"/>
      <c r="F12" s="432" t="s">
        <v>897</v>
      </c>
      <c r="G12" s="432"/>
      <c r="H12" s="315"/>
      <c r="I12" s="315"/>
      <c r="J12" s="315"/>
      <c r="K12" s="315"/>
      <c r="L12" s="965">
        <v>20081</v>
      </c>
      <c r="M12" s="965">
        <v>19981</v>
      </c>
      <c r="N12" s="965">
        <v>19709</v>
      </c>
      <c r="O12" s="1435">
        <v>22565</v>
      </c>
      <c r="P12" s="1008">
        <v>24334.206158000001</v>
      </c>
      <c r="Q12" s="1217">
        <v>23271.690658</v>
      </c>
      <c r="R12" s="1217">
        <v>57575.85138</v>
      </c>
      <c r="S12" s="1436">
        <v>56868.296654999998</v>
      </c>
      <c r="T12" s="1217">
        <v>54785.249239999997</v>
      </c>
      <c r="U12" s="1217">
        <v>52939.228066000003</v>
      </c>
      <c r="V12" s="1217">
        <v>50380</v>
      </c>
      <c r="W12" s="1436">
        <v>50153</v>
      </c>
      <c r="X12" s="1217">
        <v>48057</v>
      </c>
      <c r="Y12" s="1217">
        <v>46289</v>
      </c>
      <c r="Z12" s="1217">
        <v>51218</v>
      </c>
      <c r="AA12" s="1436">
        <v>49551</v>
      </c>
      <c r="AB12" s="1217">
        <v>47714</v>
      </c>
      <c r="AC12" s="1217">
        <v>43828</v>
      </c>
      <c r="AD12" s="1217">
        <v>62587</v>
      </c>
      <c r="AE12" s="1436">
        <v>66946</v>
      </c>
      <c r="AF12" s="1217">
        <v>66217</v>
      </c>
      <c r="AG12" s="1217">
        <v>67675</v>
      </c>
      <c r="AH12" s="1217">
        <v>67854</v>
      </c>
      <c r="AI12" s="1436">
        <v>70989</v>
      </c>
      <c r="AJ12" s="1217">
        <v>67656</v>
      </c>
      <c r="AK12" s="1217">
        <v>64237</v>
      </c>
      <c r="AL12" s="1633">
        <v>64375</v>
      </c>
      <c r="AM12" s="971">
        <v>2.1482945965720646E-3</v>
      </c>
      <c r="AN12" s="971">
        <v>-5.1271848380346041E-2</v>
      </c>
    </row>
    <row r="13" spans="1:59" ht="15.05" customHeight="1">
      <c r="A13" s="603"/>
      <c r="B13" s="605" t="s">
        <v>997</v>
      </c>
      <c r="C13" s="333"/>
      <c r="D13" s="432"/>
      <c r="E13" s="432"/>
      <c r="F13" s="432" t="s">
        <v>898</v>
      </c>
      <c r="G13" s="432"/>
      <c r="H13" s="315"/>
      <c r="I13" s="315"/>
      <c r="J13" s="315"/>
      <c r="K13" s="315"/>
      <c r="L13" s="965">
        <v>35381</v>
      </c>
      <c r="M13" s="965">
        <v>35073</v>
      </c>
      <c r="N13" s="965">
        <v>34954</v>
      </c>
      <c r="O13" s="1435">
        <v>35768</v>
      </c>
      <c r="P13" s="1008">
        <v>38454.144278</v>
      </c>
      <c r="Q13" s="1217">
        <v>37578.945842000001</v>
      </c>
      <c r="R13" s="1217">
        <v>39773.825914000001</v>
      </c>
      <c r="S13" s="1436">
        <v>43337.524405999997</v>
      </c>
      <c r="T13" s="1217">
        <v>43510.523975999997</v>
      </c>
      <c r="U13" s="1217">
        <v>42159.515508999997</v>
      </c>
      <c r="V13" s="1217">
        <v>43740</v>
      </c>
      <c r="W13" s="1436">
        <v>44608</v>
      </c>
      <c r="X13" s="1217">
        <v>44525</v>
      </c>
      <c r="Y13" s="1217">
        <v>45264</v>
      </c>
      <c r="Z13" s="1217">
        <v>48618</v>
      </c>
      <c r="AA13" s="1436">
        <v>51768</v>
      </c>
      <c r="AB13" s="1217">
        <v>56048</v>
      </c>
      <c r="AC13" s="1217">
        <v>58580</v>
      </c>
      <c r="AD13" s="1217">
        <v>134025</v>
      </c>
      <c r="AE13" s="1436">
        <v>135472</v>
      </c>
      <c r="AF13" s="1217">
        <v>145548</v>
      </c>
      <c r="AG13" s="1217">
        <v>154043</v>
      </c>
      <c r="AH13" s="1217">
        <v>150726</v>
      </c>
      <c r="AI13" s="1436">
        <v>150459</v>
      </c>
      <c r="AJ13" s="1217">
        <v>150733</v>
      </c>
      <c r="AK13" s="1217">
        <v>147387</v>
      </c>
      <c r="AL13" s="1633">
        <v>146412</v>
      </c>
      <c r="AM13" s="971">
        <v>-6.6152374361375665E-3</v>
      </c>
      <c r="AN13" s="971">
        <v>-2.8621472075156196E-2</v>
      </c>
    </row>
    <row r="14" spans="1:59" ht="15.05" customHeight="1">
      <c r="A14" s="603"/>
      <c r="B14" s="605" t="s">
        <v>998</v>
      </c>
      <c r="C14" s="333"/>
      <c r="D14" s="432"/>
      <c r="E14" s="432"/>
      <c r="F14" s="432" t="s">
        <v>899</v>
      </c>
      <c r="G14" s="432"/>
      <c r="H14" s="517"/>
      <c r="I14" s="517"/>
      <c r="J14" s="517"/>
      <c r="K14" s="517"/>
      <c r="L14" s="965">
        <v>15410</v>
      </c>
      <c r="M14" s="965">
        <v>28341</v>
      </c>
      <c r="N14" s="965">
        <v>15422</v>
      </c>
      <c r="O14" s="1435">
        <v>21073</v>
      </c>
      <c r="P14" s="1008">
        <v>53648.426526000003</v>
      </c>
      <c r="Q14" s="1217">
        <v>60996.902455000003</v>
      </c>
      <c r="R14" s="1217">
        <v>105711.10782699945</v>
      </c>
      <c r="S14" s="1436">
        <v>97501.633768998858</v>
      </c>
      <c r="T14" s="1217">
        <v>157806.84286500001</v>
      </c>
      <c r="U14" s="1217">
        <v>44755.86739099957</v>
      </c>
      <c r="V14" s="1217">
        <v>32356</v>
      </c>
      <c r="W14" s="1436">
        <v>33003</v>
      </c>
      <c r="X14" s="1217">
        <v>39428</v>
      </c>
      <c r="Y14" s="1217">
        <v>107968</v>
      </c>
      <c r="Z14" s="1217">
        <v>198028</v>
      </c>
      <c r="AA14" s="1436">
        <v>278025</v>
      </c>
      <c r="AB14" s="1217">
        <v>401321</v>
      </c>
      <c r="AC14" s="1217">
        <v>625407</v>
      </c>
      <c r="AD14" s="1217">
        <v>814304</v>
      </c>
      <c r="AE14" s="1436">
        <v>766070</v>
      </c>
      <c r="AF14" s="1217">
        <v>784619</v>
      </c>
      <c r="AG14" s="1217">
        <v>796895</v>
      </c>
      <c r="AH14" s="1217">
        <v>783151</v>
      </c>
      <c r="AI14" s="1436">
        <v>724999</v>
      </c>
      <c r="AJ14" s="1217">
        <v>707123</v>
      </c>
      <c r="AK14" s="1217">
        <v>686572</v>
      </c>
      <c r="AL14" s="1633">
        <v>606529</v>
      </c>
      <c r="AM14" s="932">
        <v>-0.11658354841152863</v>
      </c>
      <c r="AN14" s="932">
        <v>-0.22552738871558609</v>
      </c>
    </row>
    <row r="15" spans="1:59" ht="15.05" customHeight="1">
      <c r="A15" s="603"/>
      <c r="B15" s="605" t="s">
        <v>999</v>
      </c>
      <c r="C15" s="333"/>
      <c r="D15" s="432"/>
      <c r="E15" s="434"/>
      <c r="F15" s="434" t="s">
        <v>900</v>
      </c>
      <c r="G15" s="434"/>
      <c r="H15" s="254"/>
      <c r="I15" s="254"/>
      <c r="J15" s="254"/>
      <c r="K15" s="254"/>
      <c r="L15" s="966">
        <v>24384</v>
      </c>
      <c r="M15" s="966">
        <v>22544</v>
      </c>
      <c r="N15" s="966">
        <v>22772</v>
      </c>
      <c r="O15" s="1437">
        <v>32382</v>
      </c>
      <c r="P15" s="1008">
        <v>33483.488232000003</v>
      </c>
      <c r="Q15" s="1217">
        <v>37124.523018</v>
      </c>
      <c r="R15" s="1217">
        <v>41370.607144000001</v>
      </c>
      <c r="S15" s="1436">
        <v>41376.62556</v>
      </c>
      <c r="T15" s="1217">
        <v>38739.556980000001</v>
      </c>
      <c r="U15" s="1217">
        <v>45430.560660000003</v>
      </c>
      <c r="V15" s="1217">
        <v>40230</v>
      </c>
      <c r="W15" s="1436">
        <v>41454</v>
      </c>
      <c r="X15" s="1217">
        <v>37955</v>
      </c>
      <c r="Y15" s="1217">
        <v>30541</v>
      </c>
      <c r="Z15" s="1217">
        <v>27311</v>
      </c>
      <c r="AA15" s="1436">
        <v>27298</v>
      </c>
      <c r="AB15" s="1217">
        <v>19526</v>
      </c>
      <c r="AC15" s="1217">
        <v>16582</v>
      </c>
      <c r="AD15" s="1217">
        <v>16189</v>
      </c>
      <c r="AE15" s="1436">
        <v>25189</v>
      </c>
      <c r="AF15" s="1217">
        <v>22145</v>
      </c>
      <c r="AG15" s="1217">
        <v>25239</v>
      </c>
      <c r="AH15" s="1217">
        <v>27415</v>
      </c>
      <c r="AI15" s="1436">
        <v>36286</v>
      </c>
      <c r="AJ15" s="1217">
        <v>33540</v>
      </c>
      <c r="AK15" s="1217">
        <v>36993</v>
      </c>
      <c r="AL15" s="1633">
        <v>38367</v>
      </c>
      <c r="AM15" s="950">
        <v>3.7142162030654458E-2</v>
      </c>
      <c r="AN15" s="950">
        <v>0.39948933065839864</v>
      </c>
      <c r="AO15" s="116" ph="1"/>
      <c r="AP15" s="116" ph="1"/>
      <c r="AQ15" s="116" ph="1"/>
      <c r="AR15" s="116" ph="1"/>
      <c r="AS15" s="116" ph="1"/>
      <c r="AT15" s="116" ph="1"/>
      <c r="AU15" s="116" ph="1"/>
      <c r="AV15" s="116" ph="1"/>
      <c r="AW15" s="116" ph="1"/>
      <c r="AX15" s="116" ph="1"/>
      <c r="AY15" s="116" ph="1"/>
      <c r="AZ15" s="116" ph="1"/>
      <c r="BA15" s="116" ph="1"/>
      <c r="BB15" s="116" ph="1"/>
      <c r="BC15" s="116" ph="1"/>
      <c r="BD15" s="116" ph="1"/>
      <c r="BE15" s="116" ph="1"/>
      <c r="BF15" s="116" ph="1"/>
      <c r="BG15" s="116" ph="1"/>
    </row>
    <row r="16" spans="1:59" ht="15.05" customHeight="1" thickBot="1">
      <c r="A16" s="603"/>
      <c r="B16" s="605" t="s">
        <v>1000</v>
      </c>
      <c r="C16" s="333"/>
      <c r="D16" s="432"/>
      <c r="E16" s="332" t="s">
        <v>901</v>
      </c>
      <c r="F16" s="332"/>
      <c r="G16" s="332"/>
      <c r="H16" s="332"/>
      <c r="I16" s="332"/>
      <c r="J16" s="332"/>
      <c r="K16" s="332"/>
      <c r="L16" s="964">
        <v>7132983</v>
      </c>
      <c r="M16" s="964">
        <v>7462577</v>
      </c>
      <c r="N16" s="964">
        <v>7932862</v>
      </c>
      <c r="O16" s="1434">
        <v>8305436</v>
      </c>
      <c r="P16" s="1007">
        <v>7958074.7792079998</v>
      </c>
      <c r="Q16" s="1216">
        <v>7820667.549079</v>
      </c>
      <c r="R16" s="1216">
        <v>8499525.7821600009</v>
      </c>
      <c r="S16" s="1462">
        <v>8299174.6572479997</v>
      </c>
      <c r="T16" s="1216">
        <v>8389956.5911490005</v>
      </c>
      <c r="U16" s="1216">
        <v>8795540.0209459998</v>
      </c>
      <c r="V16" s="1216">
        <v>8793287</v>
      </c>
      <c r="W16" s="1462">
        <v>9312985</v>
      </c>
      <c r="X16" s="1216">
        <v>9585955</v>
      </c>
      <c r="Y16" s="1216">
        <v>10467731</v>
      </c>
      <c r="Z16" s="1216">
        <v>11342428</v>
      </c>
      <c r="AA16" s="1462">
        <v>11858065</v>
      </c>
      <c r="AB16" s="1216">
        <v>12421380</v>
      </c>
      <c r="AC16" s="1216">
        <v>13496147</v>
      </c>
      <c r="AD16" s="1216">
        <v>14007202</v>
      </c>
      <c r="AE16" s="1462">
        <v>13692456</v>
      </c>
      <c r="AF16" s="1216">
        <v>13570226</v>
      </c>
      <c r="AG16" s="1216">
        <v>14050996</v>
      </c>
      <c r="AH16" s="1216">
        <v>14644168</v>
      </c>
      <c r="AI16" s="1462">
        <v>14830408</v>
      </c>
      <c r="AJ16" s="1216">
        <v>14523615</v>
      </c>
      <c r="AK16" s="1216">
        <v>13852526</v>
      </c>
      <c r="AL16" s="1632">
        <v>14161916</v>
      </c>
      <c r="AM16" s="970">
        <v>2.2334554723087985E-2</v>
      </c>
      <c r="AN16" s="970">
        <v>-3.2931334849477301E-2</v>
      </c>
      <c r="AO16" s="116" ph="1"/>
      <c r="AP16" s="116" ph="1"/>
      <c r="AQ16" s="116" ph="1"/>
      <c r="AR16" s="116" ph="1"/>
      <c r="AS16" s="116" ph="1"/>
      <c r="AT16" s="116" ph="1"/>
      <c r="AU16" s="116" ph="1"/>
      <c r="AV16" s="116" ph="1"/>
      <c r="AW16" s="116" ph="1"/>
      <c r="AX16" s="116" ph="1"/>
      <c r="AY16" s="116" ph="1"/>
      <c r="AZ16" s="116" ph="1"/>
      <c r="BA16" s="116" ph="1"/>
      <c r="BB16" s="116" ph="1"/>
      <c r="BC16" s="116" ph="1"/>
      <c r="BD16" s="116" ph="1"/>
      <c r="BE16" s="116" ph="1"/>
      <c r="BF16" s="116" ph="1"/>
      <c r="BG16" s="116" ph="1"/>
    </row>
    <row r="17" spans="1:40" ht="15.05" customHeight="1" thickTop="1">
      <c r="A17" s="603"/>
      <c r="B17" s="605" t="s">
        <v>1001</v>
      </c>
      <c r="C17" s="333"/>
      <c r="D17" s="432"/>
      <c r="E17" s="432"/>
      <c r="F17" s="432" t="s">
        <v>902</v>
      </c>
      <c r="G17" s="432"/>
      <c r="H17" s="315"/>
      <c r="I17" s="315"/>
      <c r="J17" s="315"/>
      <c r="K17" s="315"/>
      <c r="L17" s="965">
        <v>2133</v>
      </c>
      <c r="M17" s="965">
        <v>4487</v>
      </c>
      <c r="N17" s="965">
        <v>4451</v>
      </c>
      <c r="O17" s="1435">
        <v>4485</v>
      </c>
      <c r="P17" s="1008">
        <v>4551.2</v>
      </c>
      <c r="Q17" s="1217">
        <v>4627.2</v>
      </c>
      <c r="R17" s="1217">
        <v>4805.2</v>
      </c>
      <c r="S17" s="1436">
        <v>4631.2</v>
      </c>
      <c r="T17" s="1217">
        <v>214890.4</v>
      </c>
      <c r="U17" s="1217">
        <v>214802.8</v>
      </c>
      <c r="V17" s="1217">
        <v>79694</v>
      </c>
      <c r="W17" s="1436">
        <v>234183</v>
      </c>
      <c r="X17" s="1217">
        <v>154374</v>
      </c>
      <c r="Y17" s="1217">
        <v>354146</v>
      </c>
      <c r="Z17" s="1217">
        <v>1004164</v>
      </c>
      <c r="AA17" s="1436">
        <v>1424209</v>
      </c>
      <c r="AB17" s="1217">
        <v>1844072</v>
      </c>
      <c r="AC17" s="1217">
        <v>2925798</v>
      </c>
      <c r="AD17" s="1217">
        <v>2803109</v>
      </c>
      <c r="AE17" s="1436">
        <v>2559751</v>
      </c>
      <c r="AF17" s="1217">
        <v>2957096</v>
      </c>
      <c r="AG17" s="1217">
        <v>2434607</v>
      </c>
      <c r="AH17" s="1217">
        <v>2351265</v>
      </c>
      <c r="AI17" s="1436">
        <v>3355656</v>
      </c>
      <c r="AJ17" s="1217">
        <v>3006879</v>
      </c>
      <c r="AK17" s="1217">
        <v>2007132</v>
      </c>
      <c r="AL17" s="1633">
        <v>1936134</v>
      </c>
      <c r="AM17" s="932">
        <v>-3.5372860379885296E-2</v>
      </c>
      <c r="AN17" s="932">
        <v>-0.17655644940064175</v>
      </c>
    </row>
    <row r="18" spans="1:40" ht="15.05" customHeight="1">
      <c r="A18" s="603"/>
      <c r="B18" s="605" t="s">
        <v>1002</v>
      </c>
      <c r="C18" s="333"/>
      <c r="D18" s="432"/>
      <c r="E18" s="432"/>
      <c r="F18" s="432" t="s">
        <v>903</v>
      </c>
      <c r="G18" s="432"/>
      <c r="H18" s="369"/>
      <c r="I18" s="369"/>
      <c r="J18" s="369"/>
      <c r="K18" s="369"/>
      <c r="L18" s="967">
        <v>6132473</v>
      </c>
      <c r="M18" s="967">
        <v>6631369</v>
      </c>
      <c r="N18" s="967">
        <v>6616099</v>
      </c>
      <c r="O18" s="1438">
        <v>7039929</v>
      </c>
      <c r="P18" s="1009">
        <v>7034659.6132500004</v>
      </c>
      <c r="Q18" s="1218">
        <v>6910152.2071989998</v>
      </c>
      <c r="R18" s="1218">
        <v>7029615.6397980005</v>
      </c>
      <c r="S18" s="1463">
        <v>7075968.1889620004</v>
      </c>
      <c r="T18" s="1218">
        <v>7086274.2898639999</v>
      </c>
      <c r="U18" s="1218">
        <v>7381219.6946559995</v>
      </c>
      <c r="V18" s="1218">
        <v>7347855</v>
      </c>
      <c r="W18" s="1463">
        <v>7857524</v>
      </c>
      <c r="X18" s="1218">
        <v>8222181</v>
      </c>
      <c r="Y18" s="1218">
        <v>8888618</v>
      </c>
      <c r="Z18" s="1218">
        <v>9025938</v>
      </c>
      <c r="AA18" s="1472">
        <v>9181604</v>
      </c>
      <c r="AB18" s="1137">
        <v>9133606</v>
      </c>
      <c r="AC18" s="1137">
        <v>9267293</v>
      </c>
      <c r="AD18" s="1137">
        <v>9709044</v>
      </c>
      <c r="AE18" s="1472">
        <v>9481481</v>
      </c>
      <c r="AF18" s="1137">
        <v>9289346</v>
      </c>
      <c r="AG18" s="1137">
        <v>10083504</v>
      </c>
      <c r="AH18" s="1137">
        <v>10178052</v>
      </c>
      <c r="AI18" s="1472">
        <v>9519550</v>
      </c>
      <c r="AJ18" s="1137">
        <v>9673197</v>
      </c>
      <c r="AK18" s="1137">
        <v>9782993</v>
      </c>
      <c r="AL18" s="1715">
        <v>10046348</v>
      </c>
      <c r="AM18" s="976">
        <v>2.6919675808824595E-2</v>
      </c>
      <c r="AN18" s="976">
        <v>-1.2940000699544485E-2</v>
      </c>
    </row>
    <row r="19" spans="1:40" ht="15.05" customHeight="1">
      <c r="A19" s="163"/>
      <c r="B19" s="605" t="s">
        <v>1003</v>
      </c>
      <c r="C19" s="333"/>
      <c r="D19" s="432"/>
      <c r="E19" s="432"/>
      <c r="F19" s="432" t="s">
        <v>904</v>
      </c>
      <c r="G19" s="432"/>
      <c r="H19" s="516"/>
      <c r="I19" s="516"/>
      <c r="J19" s="516"/>
      <c r="K19" s="516"/>
      <c r="L19" s="965">
        <v>60363</v>
      </c>
      <c r="M19" s="965">
        <v>59834</v>
      </c>
      <c r="N19" s="965">
        <v>61676</v>
      </c>
      <c r="O19" s="1435">
        <v>55042</v>
      </c>
      <c r="P19" s="1008">
        <v>56010.290125</v>
      </c>
      <c r="Q19" s="1217">
        <v>57520.511526000002</v>
      </c>
      <c r="R19" s="1217">
        <v>57008.616362000001</v>
      </c>
      <c r="S19" s="1436">
        <v>56815.418546000001</v>
      </c>
      <c r="T19" s="1217">
        <v>59182.06639</v>
      </c>
      <c r="U19" s="1217">
        <v>58070.642501000002</v>
      </c>
      <c r="V19" s="1217">
        <v>60358</v>
      </c>
      <c r="W19" s="1436">
        <v>61493</v>
      </c>
      <c r="X19" s="1217">
        <v>61276</v>
      </c>
      <c r="Y19" s="1217">
        <v>62307</v>
      </c>
      <c r="Z19" s="1217">
        <v>65621</v>
      </c>
      <c r="AA19" s="1436">
        <v>61501</v>
      </c>
      <c r="AB19" s="1217">
        <v>64234</v>
      </c>
      <c r="AC19" s="1217">
        <v>64504</v>
      </c>
      <c r="AD19" s="1217">
        <v>58366</v>
      </c>
      <c r="AE19" s="1436">
        <v>52824</v>
      </c>
      <c r="AF19" s="1217">
        <v>54568</v>
      </c>
      <c r="AG19" s="1217">
        <v>54920</v>
      </c>
      <c r="AH19" s="1217">
        <v>52591</v>
      </c>
      <c r="AI19" s="1436">
        <v>55922</v>
      </c>
      <c r="AJ19" s="1217">
        <v>57192</v>
      </c>
      <c r="AK19" s="1217">
        <v>58261</v>
      </c>
      <c r="AL19" s="1633">
        <v>59679</v>
      </c>
      <c r="AM19" s="971">
        <v>2.4338751480407206E-2</v>
      </c>
      <c r="AN19" s="971">
        <v>0.13477591222832808</v>
      </c>
    </row>
    <row r="20" spans="1:40" ht="15.05" customHeight="1">
      <c r="A20" s="603"/>
      <c r="B20" s="605" t="s">
        <v>1004</v>
      </c>
      <c r="D20" s="432"/>
      <c r="E20" s="432"/>
      <c r="F20" s="432" t="s">
        <v>905</v>
      </c>
      <c r="G20" s="432"/>
      <c r="H20" s="751"/>
      <c r="I20" s="751"/>
      <c r="J20" s="751"/>
      <c r="K20" s="751"/>
      <c r="L20" s="965">
        <v>760055</v>
      </c>
      <c r="M20" s="965">
        <v>623447</v>
      </c>
      <c r="N20" s="965">
        <v>1094533</v>
      </c>
      <c r="O20" s="1435">
        <v>1014051</v>
      </c>
      <c r="P20" s="1008">
        <v>662733.60816599999</v>
      </c>
      <c r="Q20" s="1217">
        <v>658865.21051899996</v>
      </c>
      <c r="R20" s="1217">
        <v>1172239.8615300001</v>
      </c>
      <c r="S20" s="1436">
        <v>915987.57049800002</v>
      </c>
      <c r="T20" s="1217">
        <v>776232.74468799995</v>
      </c>
      <c r="U20" s="1217">
        <v>900716.89538</v>
      </c>
      <c r="V20" s="1217">
        <v>1050739</v>
      </c>
      <c r="W20" s="1436">
        <v>853463</v>
      </c>
      <c r="X20" s="1217">
        <v>855905</v>
      </c>
      <c r="Y20" s="1217">
        <v>877916</v>
      </c>
      <c r="Z20" s="1217">
        <v>975688</v>
      </c>
      <c r="AA20" s="1436">
        <v>899402</v>
      </c>
      <c r="AB20" s="1217">
        <v>1053743</v>
      </c>
      <c r="AC20" s="1217">
        <v>947585</v>
      </c>
      <c r="AD20" s="1217">
        <v>1115774</v>
      </c>
      <c r="AE20" s="1436">
        <v>1266294</v>
      </c>
      <c r="AF20" s="1217">
        <v>933991</v>
      </c>
      <c r="AG20" s="1217">
        <v>1183370</v>
      </c>
      <c r="AH20" s="1217">
        <v>1758592</v>
      </c>
      <c r="AI20" s="1436">
        <v>1589388</v>
      </c>
      <c r="AJ20" s="1217">
        <v>1486465</v>
      </c>
      <c r="AK20" s="1217">
        <v>1698746</v>
      </c>
      <c r="AL20" s="1633">
        <v>1796260</v>
      </c>
      <c r="AM20" s="971">
        <v>5.7403520008288522E-2</v>
      </c>
      <c r="AN20" s="971">
        <v>2.1419408253875893E-2</v>
      </c>
    </row>
    <row r="21" spans="1:40" ht="15.05" customHeight="1">
      <c r="A21" s="603"/>
      <c r="B21" s="605" t="s">
        <v>1005</v>
      </c>
      <c r="C21" s="334"/>
      <c r="D21" s="432"/>
      <c r="E21" s="432"/>
      <c r="F21" s="432" t="s">
        <v>906</v>
      </c>
      <c r="G21" s="432"/>
      <c r="H21" s="751"/>
      <c r="I21" s="751"/>
      <c r="J21" s="751"/>
      <c r="K21" s="751"/>
      <c r="L21" s="965">
        <v>177959</v>
      </c>
      <c r="M21" s="965">
        <v>143440</v>
      </c>
      <c r="N21" s="965">
        <v>156103</v>
      </c>
      <c r="O21" s="1435">
        <v>191929</v>
      </c>
      <c r="P21" s="1008">
        <v>200120.06766699918</v>
      </c>
      <c r="Q21" s="1217">
        <v>189502.41983500001</v>
      </c>
      <c r="R21" s="1217">
        <v>235856.46447000117</v>
      </c>
      <c r="S21" s="1436">
        <v>245772.27924199961</v>
      </c>
      <c r="T21" s="1217">
        <v>253377.090207</v>
      </c>
      <c r="U21" s="1217">
        <v>240729.98840899952</v>
      </c>
      <c r="V21" s="1217">
        <v>254641</v>
      </c>
      <c r="W21" s="1436">
        <v>306322</v>
      </c>
      <c r="X21" s="1217">
        <v>292219</v>
      </c>
      <c r="Y21" s="1217">
        <v>284744</v>
      </c>
      <c r="Z21" s="1217">
        <v>271017</v>
      </c>
      <c r="AA21" s="1436">
        <v>291349</v>
      </c>
      <c r="AB21" s="1217">
        <v>325725</v>
      </c>
      <c r="AC21" s="1217">
        <v>290967</v>
      </c>
      <c r="AD21" s="1217">
        <v>320909</v>
      </c>
      <c r="AE21" s="1436">
        <v>332106</v>
      </c>
      <c r="AF21" s="1217">
        <v>335225</v>
      </c>
      <c r="AG21" s="1217">
        <v>294595</v>
      </c>
      <c r="AH21" s="1217">
        <v>303668</v>
      </c>
      <c r="AI21" s="1436">
        <v>309892</v>
      </c>
      <c r="AJ21" s="1217">
        <v>299882</v>
      </c>
      <c r="AK21" s="1217">
        <v>305394</v>
      </c>
      <c r="AL21" s="1633">
        <v>323495</v>
      </c>
      <c r="AM21" s="971">
        <v>5.9270974544359145E-2</v>
      </c>
      <c r="AN21" s="971">
        <v>6.5291700146212328E-2</v>
      </c>
    </row>
    <row r="22" spans="1:40" ht="15.05" customHeight="1" thickBot="1">
      <c r="A22" s="603"/>
      <c r="B22" s="605" t="s">
        <v>1006</v>
      </c>
      <c r="C22" s="334"/>
      <c r="D22" s="432"/>
      <c r="E22" s="332" t="s">
        <v>792</v>
      </c>
      <c r="F22" s="332"/>
      <c r="G22" s="332"/>
      <c r="H22" s="332"/>
      <c r="I22" s="332"/>
      <c r="J22" s="332"/>
      <c r="K22" s="332"/>
      <c r="L22" s="964">
        <v>1611792</v>
      </c>
      <c r="M22" s="964">
        <v>1638313</v>
      </c>
      <c r="N22" s="964">
        <v>1660744</v>
      </c>
      <c r="O22" s="1434">
        <v>1681964</v>
      </c>
      <c r="P22" s="1007">
        <v>1706678.2337420001</v>
      </c>
      <c r="Q22" s="1216">
        <v>1744075.7469009999</v>
      </c>
      <c r="R22" s="1216">
        <v>1768662.6893430001</v>
      </c>
      <c r="S22" s="1462">
        <v>1788167.4702590001</v>
      </c>
      <c r="T22" s="1216">
        <v>1830306.3127210001</v>
      </c>
      <c r="U22" s="1216">
        <v>1988109.9794630001</v>
      </c>
      <c r="V22" s="1216">
        <v>2033050</v>
      </c>
      <c r="W22" s="1462">
        <v>2053609</v>
      </c>
      <c r="X22" s="1216">
        <v>2127217</v>
      </c>
      <c r="Y22" s="1216">
        <v>2177425</v>
      </c>
      <c r="Z22" s="1216">
        <v>2229961</v>
      </c>
      <c r="AA22" s="1462">
        <v>2258764</v>
      </c>
      <c r="AB22" s="1216">
        <v>2312008</v>
      </c>
      <c r="AC22" s="1216">
        <v>2368055</v>
      </c>
      <c r="AD22" s="1216">
        <v>2430838</v>
      </c>
      <c r="AE22" s="1462">
        <v>2426510</v>
      </c>
      <c r="AF22" s="1216">
        <v>2417705</v>
      </c>
      <c r="AG22" s="1216">
        <v>2453724</v>
      </c>
      <c r="AH22" s="1216">
        <v>2690660</v>
      </c>
      <c r="AI22" s="1462">
        <v>2660785</v>
      </c>
      <c r="AJ22" s="1216">
        <v>2670319</v>
      </c>
      <c r="AK22" s="1216">
        <v>2718876</v>
      </c>
      <c r="AL22" s="1632">
        <v>2774471</v>
      </c>
      <c r="AM22" s="970">
        <v>2.0447787982975418E-2</v>
      </c>
      <c r="AN22" s="970">
        <v>3.1148863104219826E-2</v>
      </c>
    </row>
    <row r="23" spans="1:40" ht="15.05" customHeight="1" thickTop="1">
      <c r="A23" s="603"/>
      <c r="B23" s="605" t="s">
        <v>1007</v>
      </c>
      <c r="C23" s="334"/>
      <c r="D23" s="432"/>
      <c r="E23" s="432"/>
      <c r="F23" s="432" t="s">
        <v>907</v>
      </c>
      <c r="G23" s="432"/>
      <c r="H23" s="751"/>
      <c r="I23" s="751"/>
      <c r="J23" s="751"/>
      <c r="K23" s="751"/>
      <c r="L23" s="965">
        <v>896331</v>
      </c>
      <c r="M23" s="965">
        <v>896331</v>
      </c>
      <c r="N23" s="965">
        <v>896331</v>
      </c>
      <c r="O23" s="1435">
        <v>896331</v>
      </c>
      <c r="P23" s="1008">
        <v>896331</v>
      </c>
      <c r="Q23" s="1217">
        <v>896331</v>
      </c>
      <c r="R23" s="1217">
        <v>896331</v>
      </c>
      <c r="S23" s="1436">
        <v>896331</v>
      </c>
      <c r="T23" s="1217">
        <v>896331</v>
      </c>
      <c r="U23" s="1217">
        <v>896331</v>
      </c>
      <c r="V23" s="1217">
        <v>896331</v>
      </c>
      <c r="W23" s="1436">
        <v>896331</v>
      </c>
      <c r="X23" s="1217">
        <v>896331</v>
      </c>
      <c r="Y23" s="1217">
        <v>896331</v>
      </c>
      <c r="Z23" s="1217">
        <v>896331</v>
      </c>
      <c r="AA23" s="1436">
        <v>896331</v>
      </c>
      <c r="AB23" s="1217">
        <v>896331</v>
      </c>
      <c r="AC23" s="1217">
        <v>896331</v>
      </c>
      <c r="AD23" s="1217">
        <v>896331</v>
      </c>
      <c r="AE23" s="1436">
        <v>896331</v>
      </c>
      <c r="AF23" s="1217">
        <v>896331</v>
      </c>
      <c r="AG23" s="1217">
        <v>896331</v>
      </c>
      <c r="AH23" s="1217">
        <v>896331</v>
      </c>
      <c r="AI23" s="1436">
        <v>896331</v>
      </c>
      <c r="AJ23" s="1217">
        <v>896331</v>
      </c>
      <c r="AK23" s="1217">
        <v>896331</v>
      </c>
      <c r="AL23" s="1633">
        <v>896331</v>
      </c>
      <c r="AM23" s="932">
        <v>0</v>
      </c>
      <c r="AN23" s="932">
        <v>0</v>
      </c>
    </row>
    <row r="24" spans="1:40" ht="15.05" customHeight="1">
      <c r="A24" s="603"/>
      <c r="B24" s="798" t="s">
        <v>1008</v>
      </c>
      <c r="C24" s="334"/>
      <c r="D24" s="432"/>
      <c r="E24" s="432"/>
      <c r="F24" s="432" t="s">
        <v>908</v>
      </c>
      <c r="G24" s="432"/>
      <c r="H24" s="516"/>
      <c r="I24" s="516"/>
      <c r="J24" s="516"/>
      <c r="K24" s="516"/>
      <c r="L24" s="965">
        <v>127097</v>
      </c>
      <c r="M24" s="965">
        <v>127097</v>
      </c>
      <c r="N24" s="965">
        <v>127097</v>
      </c>
      <c r="O24" s="1435">
        <v>127097</v>
      </c>
      <c r="P24" s="1008">
        <v>127097</v>
      </c>
      <c r="Q24" s="1217">
        <v>127097</v>
      </c>
      <c r="R24" s="1217">
        <v>121518.398008</v>
      </c>
      <c r="S24" s="1436">
        <v>121518.398008</v>
      </c>
      <c r="T24" s="1217">
        <v>121518.398008</v>
      </c>
      <c r="U24" s="1217">
        <v>121518.398008</v>
      </c>
      <c r="V24" s="1217">
        <v>121518</v>
      </c>
      <c r="W24" s="1436">
        <v>121518</v>
      </c>
      <c r="X24" s="1217">
        <v>121518</v>
      </c>
      <c r="Y24" s="1217">
        <v>121518</v>
      </c>
      <c r="Z24" s="1217">
        <v>121518</v>
      </c>
      <c r="AA24" s="1436">
        <v>121518</v>
      </c>
      <c r="AB24" s="1217">
        <v>121518</v>
      </c>
      <c r="AC24" s="1217">
        <v>121518</v>
      </c>
      <c r="AD24" s="1217">
        <v>121518</v>
      </c>
      <c r="AE24" s="1436">
        <v>121518</v>
      </c>
      <c r="AF24" s="1217">
        <v>119650</v>
      </c>
      <c r="AG24" s="1217">
        <v>119650</v>
      </c>
      <c r="AH24" s="1217">
        <v>119650</v>
      </c>
      <c r="AI24" s="1436">
        <v>119650</v>
      </c>
      <c r="AJ24" s="1217">
        <v>119537</v>
      </c>
      <c r="AK24" s="1217">
        <v>119537</v>
      </c>
      <c r="AL24" s="1633">
        <v>119537</v>
      </c>
      <c r="AM24" s="971">
        <v>0</v>
      </c>
      <c r="AN24" s="971">
        <v>-9.4442122858340305E-4</v>
      </c>
    </row>
    <row r="25" spans="1:40" ht="15.05" customHeight="1">
      <c r="A25" s="603"/>
      <c r="B25" s="1610" t="s">
        <v>1325</v>
      </c>
      <c r="C25" s="334"/>
      <c r="D25" s="432"/>
      <c r="E25" s="432"/>
      <c r="F25" s="432" t="s">
        <v>909</v>
      </c>
      <c r="G25" s="432"/>
      <c r="H25" s="516"/>
      <c r="I25" s="516"/>
      <c r="J25" s="516"/>
      <c r="K25" s="516"/>
      <c r="L25" s="965">
        <v>29571</v>
      </c>
      <c r="M25" s="965">
        <v>27791</v>
      </c>
      <c r="N25" s="965">
        <v>29214</v>
      </c>
      <c r="O25" s="1435">
        <v>24292</v>
      </c>
      <c r="P25" s="1008">
        <v>24968.769586999999</v>
      </c>
      <c r="Q25" s="1217">
        <v>19902.878524</v>
      </c>
      <c r="R25" s="1217">
        <v>21738.120127999999</v>
      </c>
      <c r="S25" s="1436">
        <v>21876.290485000001</v>
      </c>
      <c r="T25" s="1217">
        <v>13042.825762</v>
      </c>
      <c r="U25" s="1210">
        <v>-7700.9093000000003</v>
      </c>
      <c r="V25" s="1210">
        <v>160663</v>
      </c>
      <c r="W25" s="1435">
        <v>169693</v>
      </c>
      <c r="X25" s="1210">
        <v>172621</v>
      </c>
      <c r="Y25" s="1210">
        <v>174655</v>
      </c>
      <c r="Z25" s="1210">
        <v>175299</v>
      </c>
      <c r="AA25" s="1435">
        <v>179283</v>
      </c>
      <c r="AB25" s="1210">
        <v>188436</v>
      </c>
      <c r="AC25" s="1210">
        <v>196976</v>
      </c>
      <c r="AD25" s="1210">
        <v>198484</v>
      </c>
      <c r="AE25" s="1435">
        <v>174078</v>
      </c>
      <c r="AF25" s="1210">
        <v>163821</v>
      </c>
      <c r="AG25" s="1210">
        <v>164457</v>
      </c>
      <c r="AH25" s="1210">
        <v>367439</v>
      </c>
      <c r="AI25" s="1435">
        <v>348638</v>
      </c>
      <c r="AJ25" s="1210">
        <v>354673</v>
      </c>
      <c r="AK25" s="1210">
        <v>352335</v>
      </c>
      <c r="AL25" s="1634">
        <v>355100</v>
      </c>
      <c r="AM25" s="932">
        <v>7.8476449969488993E-3</v>
      </c>
      <c r="AN25" s="932">
        <v>-3.3581084207174539E-2</v>
      </c>
    </row>
    <row r="26" spans="1:40" ht="15.05" customHeight="1">
      <c r="A26" s="603"/>
      <c r="B26" s="1610" t="s">
        <v>1621</v>
      </c>
      <c r="C26" s="334"/>
      <c r="D26" s="432"/>
      <c r="E26" s="432"/>
      <c r="F26" s="432" t="s">
        <v>910</v>
      </c>
      <c r="G26" s="432"/>
      <c r="H26" s="751"/>
      <c r="I26" s="751"/>
      <c r="J26" s="751"/>
      <c r="K26" s="751"/>
      <c r="L26" s="965">
        <v>558793</v>
      </c>
      <c r="M26" s="965">
        <v>587095</v>
      </c>
      <c r="N26" s="965">
        <v>608102</v>
      </c>
      <c r="O26" s="1435">
        <v>634244</v>
      </c>
      <c r="P26" s="1008">
        <v>658281.91415500001</v>
      </c>
      <c r="Q26" s="1217">
        <v>700745.31837700005</v>
      </c>
      <c r="R26" s="1217">
        <v>729075.17120700004</v>
      </c>
      <c r="S26" s="1436">
        <v>748441.78176599997</v>
      </c>
      <c r="T26" s="1217">
        <v>799414.08895100001</v>
      </c>
      <c r="U26" s="1217">
        <v>828048.01075500005</v>
      </c>
      <c r="V26" s="1217">
        <v>854538</v>
      </c>
      <c r="W26" s="1436">
        <v>866067</v>
      </c>
      <c r="X26" s="1217">
        <v>936747</v>
      </c>
      <c r="Y26" s="1217">
        <v>984921</v>
      </c>
      <c r="Z26" s="1217">
        <v>1036813</v>
      </c>
      <c r="AA26" s="1436">
        <v>1061632</v>
      </c>
      <c r="AB26" s="1217">
        <v>1105723</v>
      </c>
      <c r="AC26" s="1217">
        <v>1153230</v>
      </c>
      <c r="AD26" s="1217">
        <v>1196976</v>
      </c>
      <c r="AE26" s="1436">
        <v>1220619</v>
      </c>
      <c r="AF26" s="1217">
        <v>1224124</v>
      </c>
      <c r="AG26" s="1217">
        <v>1259088</v>
      </c>
      <c r="AH26" s="1217">
        <v>1293138</v>
      </c>
      <c r="AI26" s="1436">
        <v>1282534</v>
      </c>
      <c r="AJ26" s="1217">
        <v>1285511</v>
      </c>
      <c r="AK26" s="1217">
        <v>1336260</v>
      </c>
      <c r="AL26" s="1633">
        <v>1388500</v>
      </c>
      <c r="AM26" s="971">
        <v>3.9094188256776352E-2</v>
      </c>
      <c r="AN26" s="971">
        <v>7.3744642876475641E-2</v>
      </c>
    </row>
    <row r="27" spans="1:40" ht="15.05" customHeight="1">
      <c r="A27" s="161"/>
      <c r="B27" s="605" t="s">
        <v>1151</v>
      </c>
      <c r="C27" s="334"/>
      <c r="D27" s="432"/>
      <c r="E27" s="432"/>
      <c r="F27" s="432" t="s">
        <v>1445</v>
      </c>
      <c r="G27" s="432"/>
      <c r="H27" s="1174"/>
      <c r="I27" s="1174"/>
      <c r="J27" s="1174"/>
      <c r="K27" s="1174"/>
      <c r="L27" s="1217">
        <v>0</v>
      </c>
      <c r="M27" s="1217">
        <v>0</v>
      </c>
      <c r="N27" s="1217">
        <v>0</v>
      </c>
      <c r="O27" s="1436">
        <v>0</v>
      </c>
      <c r="P27" s="1217">
        <v>0</v>
      </c>
      <c r="Q27" s="1217">
        <v>0</v>
      </c>
      <c r="R27" s="1217">
        <v>0</v>
      </c>
      <c r="S27" s="1436">
        <v>0</v>
      </c>
      <c r="T27" s="1217">
        <v>0</v>
      </c>
      <c r="U27" s="1217">
        <v>0</v>
      </c>
      <c r="V27" s="1217">
        <v>0</v>
      </c>
      <c r="W27" s="1436">
        <v>0</v>
      </c>
      <c r="X27" s="1217">
        <v>0</v>
      </c>
      <c r="Y27" s="1217">
        <v>0</v>
      </c>
      <c r="Z27" s="1217">
        <v>0</v>
      </c>
      <c r="AA27" s="1436">
        <v>0</v>
      </c>
      <c r="AB27" s="1217">
        <v>0</v>
      </c>
      <c r="AC27" s="1217">
        <v>0</v>
      </c>
      <c r="AD27" s="1217">
        <v>17529</v>
      </c>
      <c r="AE27" s="1436">
        <v>13964</v>
      </c>
      <c r="AF27" s="1217">
        <v>13779</v>
      </c>
      <c r="AG27" s="1217">
        <v>14198</v>
      </c>
      <c r="AH27" s="1217">
        <v>14102</v>
      </c>
      <c r="AI27" s="1436">
        <v>13632</v>
      </c>
      <c r="AJ27" s="1217">
        <v>14267</v>
      </c>
      <c r="AK27" s="1217">
        <v>14413</v>
      </c>
      <c r="AL27" s="1633">
        <v>15003</v>
      </c>
      <c r="AM27" s="932">
        <v>4.0935266773052037E-2</v>
      </c>
      <c r="AN27" s="976">
        <v>6.3891646574953942E-2</v>
      </c>
    </row>
    <row r="28" spans="1:40" ht="15.05" customHeight="1" thickBot="1">
      <c r="A28" s="161"/>
      <c r="B28" s="605" t="s">
        <v>1009</v>
      </c>
      <c r="C28" s="334"/>
      <c r="D28" s="432"/>
      <c r="E28" s="968" t="s">
        <v>1081</v>
      </c>
      <c r="F28" s="884"/>
      <c r="G28" s="884"/>
      <c r="H28" s="885"/>
      <c r="I28" s="885"/>
      <c r="J28" s="885"/>
      <c r="K28" s="885"/>
      <c r="L28" s="969">
        <v>8744775</v>
      </c>
      <c r="M28" s="969">
        <v>9100890</v>
      </c>
      <c r="N28" s="969">
        <v>9593606</v>
      </c>
      <c r="O28" s="1439">
        <v>9987400</v>
      </c>
      <c r="P28" s="1219">
        <v>900882.2</v>
      </c>
      <c r="Q28" s="1219">
        <v>9564743.295979999</v>
      </c>
      <c r="R28" s="1219">
        <v>10268188.471503001</v>
      </c>
      <c r="S28" s="1464">
        <v>10087342.127506999</v>
      </c>
      <c r="T28" s="1219">
        <v>10220262.90387</v>
      </c>
      <c r="U28" s="1219">
        <v>10783650.000409</v>
      </c>
      <c r="V28" s="1219">
        <v>10826337</v>
      </c>
      <c r="W28" s="1464">
        <v>11366594</v>
      </c>
      <c r="X28" s="1219">
        <v>11713172</v>
      </c>
      <c r="Y28" s="1219">
        <v>12645156</v>
      </c>
      <c r="Z28" s="1219">
        <v>13572389</v>
      </c>
      <c r="AA28" s="1464">
        <v>14116829</v>
      </c>
      <c r="AB28" s="1219">
        <v>14733388</v>
      </c>
      <c r="AC28" s="1219">
        <v>15864202</v>
      </c>
      <c r="AD28" s="1219">
        <v>16438040</v>
      </c>
      <c r="AE28" s="1464">
        <v>16118966</v>
      </c>
      <c r="AF28" s="1219">
        <v>15987931</v>
      </c>
      <c r="AG28" s="1219">
        <v>16504720</v>
      </c>
      <c r="AH28" s="1219">
        <v>17334828</v>
      </c>
      <c r="AI28" s="1464">
        <v>17491193</v>
      </c>
      <c r="AJ28" s="1219">
        <v>17193934</v>
      </c>
      <c r="AK28" s="1219">
        <v>16571402</v>
      </c>
      <c r="AL28" s="1635">
        <v>16936387</v>
      </c>
      <c r="AM28" s="972">
        <v>2.2024992212487549E-2</v>
      </c>
      <c r="AN28" s="972">
        <v>-2.29849987551074E-2</v>
      </c>
    </row>
    <row r="29" spans="1:40" ht="15.05" customHeight="1">
      <c r="A29" s="161"/>
      <c r="B29" s="133"/>
      <c r="C29" s="334"/>
      <c r="D29" s="598"/>
      <c r="E29" s="432"/>
      <c r="F29" s="432"/>
      <c r="G29" s="432"/>
      <c r="H29" s="369"/>
      <c r="I29" s="369"/>
      <c r="J29" s="369"/>
      <c r="K29" s="369"/>
      <c r="L29" s="967"/>
      <c r="M29" s="967"/>
      <c r="N29" s="967"/>
      <c r="O29" s="967"/>
      <c r="P29" s="369"/>
      <c r="Q29" s="369"/>
      <c r="R29" s="1156"/>
      <c r="S29" s="1156"/>
      <c r="T29" s="1156"/>
      <c r="U29" s="1156"/>
      <c r="V29" s="1156"/>
      <c r="W29" s="1156"/>
      <c r="X29" s="1156"/>
      <c r="Y29" s="1156"/>
      <c r="Z29" s="1156"/>
      <c r="AA29" s="1156"/>
      <c r="AB29" s="1156"/>
      <c r="AC29" s="1156"/>
      <c r="AD29" s="1156"/>
      <c r="AE29" s="1156"/>
      <c r="AF29" s="1156"/>
      <c r="AG29" s="1156"/>
      <c r="AH29" s="1156"/>
      <c r="AI29" s="1156"/>
      <c r="AJ29" s="1156"/>
      <c r="AK29" s="1156"/>
      <c r="AL29" s="1156"/>
      <c r="AM29" s="369"/>
      <c r="AN29" s="537"/>
    </row>
    <row r="30" spans="1:40" ht="15.05" customHeight="1">
      <c r="A30" s="4"/>
      <c r="B30" s="133"/>
      <c r="C30" s="335"/>
      <c r="D30" s="491"/>
      <c r="E30" s="261"/>
      <c r="F30" s="261"/>
      <c r="G30" s="261"/>
      <c r="H30" s="261"/>
      <c r="I30" s="261"/>
      <c r="J30" s="261"/>
      <c r="K30" s="261"/>
      <c r="L30" s="261"/>
      <c r="M30" s="261"/>
      <c r="N30" s="261"/>
      <c r="O30" s="261"/>
      <c r="P30" s="261"/>
      <c r="X30" s="1152"/>
      <c r="Z30" s="1152"/>
      <c r="AF30" s="1152"/>
      <c r="AM30" s="261"/>
      <c r="AN30" s="261"/>
    </row>
    <row r="31" spans="1:40" ht="15.05" customHeight="1">
      <c r="A31" s="4"/>
      <c r="B31" s="133"/>
      <c r="C31" s="305"/>
      <c r="D31" s="433"/>
      <c r="E31" s="261"/>
      <c r="F31" s="261"/>
      <c r="G31" s="261"/>
      <c r="H31" s="261"/>
      <c r="I31" s="261"/>
      <c r="J31" s="261"/>
      <c r="K31" s="261"/>
      <c r="L31" s="261"/>
      <c r="M31" s="261"/>
      <c r="N31" s="261"/>
      <c r="O31" s="261"/>
      <c r="P31" s="261"/>
      <c r="AF31" s="1152"/>
      <c r="AM31" s="261"/>
      <c r="AN31" s="261"/>
    </row>
    <row r="32" spans="1:40" ht="15.05" customHeight="1">
      <c r="A32" s="131"/>
      <c r="B32" s="133"/>
      <c r="C32" s="330"/>
      <c r="D32" s="433"/>
      <c r="E32" s="261"/>
      <c r="F32" s="261"/>
      <c r="G32" s="261"/>
      <c r="H32" s="261"/>
      <c r="I32" s="261"/>
      <c r="J32" s="261"/>
      <c r="K32" s="261"/>
      <c r="L32" s="261"/>
      <c r="M32" s="261"/>
      <c r="N32" s="261"/>
      <c r="O32" s="261"/>
      <c r="P32" s="261"/>
      <c r="AF32" s="1152"/>
      <c r="AM32" s="261"/>
      <c r="AN32" s="261"/>
    </row>
    <row r="33" spans="1:40" ht="15.05" customHeight="1">
      <c r="A33" s="338"/>
      <c r="B33" s="133"/>
      <c r="C33" s="330"/>
      <c r="D33" s="433"/>
      <c r="E33" s="261"/>
      <c r="F33" s="261"/>
      <c r="G33" s="261"/>
      <c r="H33" s="261"/>
      <c r="I33" s="261"/>
      <c r="J33" s="261"/>
      <c r="K33" s="261"/>
      <c r="L33" s="261"/>
      <c r="M33" s="261"/>
      <c r="N33" s="261"/>
      <c r="O33" s="261"/>
      <c r="P33" s="261"/>
      <c r="AF33" s="1152"/>
      <c r="AM33" s="261"/>
      <c r="AN33" s="261"/>
    </row>
    <row r="34" spans="1:40" ht="15.05" customHeight="1">
      <c r="A34" s="338"/>
      <c r="B34" s="133"/>
      <c r="C34" s="330"/>
      <c r="D34" s="315"/>
      <c r="E34" s="261"/>
      <c r="F34" s="261"/>
      <c r="G34" s="261"/>
      <c r="H34" s="261"/>
      <c r="I34" s="261"/>
      <c r="J34" s="261"/>
      <c r="K34" s="261"/>
      <c r="L34" s="261"/>
      <c r="M34" s="261"/>
      <c r="N34" s="261"/>
      <c r="O34" s="261"/>
      <c r="P34" s="261"/>
      <c r="AF34" s="1152"/>
      <c r="AM34" s="261"/>
      <c r="AN34" s="261"/>
    </row>
    <row r="35" spans="1:40" ht="15.05" customHeight="1">
      <c r="A35" s="131"/>
      <c r="B35" s="133"/>
      <c r="C35" s="236"/>
      <c r="D35" s="315"/>
      <c r="E35" s="261"/>
      <c r="F35" s="261"/>
      <c r="G35" s="261"/>
      <c r="H35" s="261"/>
      <c r="I35" s="261"/>
      <c r="J35" s="261"/>
      <c r="K35" s="261"/>
      <c r="L35" s="261"/>
      <c r="M35" s="261"/>
      <c r="N35" s="261"/>
      <c r="O35" s="261"/>
      <c r="P35" s="261"/>
      <c r="AF35" s="1152"/>
      <c r="AM35" s="261"/>
      <c r="AN35" s="261"/>
    </row>
    <row r="36" spans="1:40" ht="15.05" customHeight="1">
      <c r="A36" s="4"/>
      <c r="B36" s="133"/>
      <c r="C36" s="153"/>
      <c r="D36" s="314"/>
      <c r="E36" s="261"/>
      <c r="F36" s="261"/>
      <c r="G36" s="261"/>
      <c r="H36" s="261"/>
      <c r="I36" s="261"/>
      <c r="J36" s="261"/>
      <c r="K36" s="261"/>
      <c r="L36" s="261"/>
      <c r="M36" s="261"/>
      <c r="N36" s="261"/>
      <c r="O36" s="261"/>
      <c r="P36" s="261"/>
      <c r="AM36" s="261"/>
      <c r="AN36" s="261"/>
    </row>
    <row r="37" spans="1:40" ht="15.05" customHeight="1">
      <c r="A37" s="4"/>
      <c r="B37" s="133"/>
      <c r="C37" s="153"/>
      <c r="D37" s="491"/>
      <c r="E37" s="261"/>
      <c r="F37" s="261"/>
      <c r="G37" s="261"/>
      <c r="H37" s="261"/>
      <c r="I37" s="261"/>
      <c r="J37" s="261"/>
      <c r="K37" s="261"/>
      <c r="L37" s="261"/>
      <c r="M37" s="261"/>
      <c r="N37" s="261"/>
      <c r="O37" s="261"/>
      <c r="P37" s="261"/>
      <c r="AM37" s="261"/>
      <c r="AN37" s="142">
        <v>28</v>
      </c>
    </row>
    <row r="38" spans="1:40" s="528" customFormat="1" ht="4.45" customHeight="1">
      <c r="A38" s="532"/>
      <c r="B38" s="527"/>
      <c r="D38" s="533"/>
      <c r="H38" s="570"/>
      <c r="I38" s="570"/>
      <c r="J38" s="570"/>
      <c r="K38" s="570"/>
      <c r="L38" s="570"/>
      <c r="M38" s="570"/>
      <c r="N38" s="570"/>
      <c r="O38" s="570"/>
      <c r="P38" s="570"/>
      <c r="Q38" s="570"/>
      <c r="R38" s="1190"/>
      <c r="S38" s="1190"/>
      <c r="T38" s="1190"/>
      <c r="U38" s="1190"/>
      <c r="V38" s="1190"/>
      <c r="W38" s="1190"/>
      <c r="X38" s="1190"/>
      <c r="Y38" s="1190"/>
      <c r="Z38" s="1190"/>
      <c r="AA38" s="1190"/>
      <c r="AB38" s="1190"/>
      <c r="AC38" s="1190"/>
      <c r="AD38" s="1190"/>
      <c r="AE38" s="1190"/>
      <c r="AF38" s="1190"/>
      <c r="AG38" s="1190"/>
      <c r="AH38" s="1190"/>
      <c r="AI38" s="1190"/>
      <c r="AJ38" s="1190"/>
      <c r="AK38" s="1190"/>
      <c r="AL38" s="1190"/>
      <c r="AM38" s="570"/>
    </row>
    <row r="39" spans="1:40" s="522" customFormat="1" ht="15.05" customHeight="1">
      <c r="A39" s="571"/>
      <c r="B39" s="572"/>
      <c r="C39" s="573"/>
      <c r="D39" s="572"/>
      <c r="E39" s="573"/>
      <c r="F39" s="574"/>
      <c r="G39" s="574"/>
      <c r="H39" s="530" t="s">
        <v>703</v>
      </c>
      <c r="I39" s="530" t="s">
        <v>707</v>
      </c>
      <c r="J39" s="530" t="s">
        <v>720</v>
      </c>
      <c r="K39" s="530" t="s">
        <v>733</v>
      </c>
      <c r="L39" s="530" t="s">
        <v>740</v>
      </c>
      <c r="M39" s="530" t="s">
        <v>761</v>
      </c>
      <c r="N39" s="530" t="s">
        <v>767</v>
      </c>
      <c r="O39" s="530" t="s">
        <v>781</v>
      </c>
      <c r="P39" s="530" t="s">
        <v>1017</v>
      </c>
      <c r="Q39" s="530" t="s">
        <v>1100</v>
      </c>
      <c r="R39" s="1185" t="s">
        <v>1186</v>
      </c>
      <c r="S39" s="1185" t="s">
        <v>1231</v>
      </c>
      <c r="T39" s="1185" t="s">
        <v>1557</v>
      </c>
      <c r="U39" s="1185" t="s">
        <v>1558</v>
      </c>
      <c r="V39" s="1185" t="s">
        <v>1559</v>
      </c>
      <c r="W39" s="1185" t="s">
        <v>1287</v>
      </c>
      <c r="X39" s="1185" t="s">
        <v>1328</v>
      </c>
      <c r="Y39" s="1185" t="s">
        <v>1397</v>
      </c>
      <c r="Z39" s="1185" t="s">
        <v>1401</v>
      </c>
      <c r="AA39" s="1185" t="s">
        <v>1407</v>
      </c>
      <c r="AB39" s="1185" t="s">
        <v>1415</v>
      </c>
      <c r="AC39" s="1185" t="s">
        <v>1421</v>
      </c>
      <c r="AD39" s="1185" t="s">
        <v>1560</v>
      </c>
      <c r="AE39" s="1185" t="s">
        <v>1501</v>
      </c>
      <c r="AF39" s="1185" t="s">
        <v>1488</v>
      </c>
      <c r="AG39" s="1185" t="s">
        <v>1489</v>
      </c>
      <c r="AH39" s="1185" t="s">
        <v>1494</v>
      </c>
      <c r="AI39" s="1185" t="s">
        <v>1561</v>
      </c>
      <c r="AJ39" s="1185" t="s">
        <v>1529</v>
      </c>
      <c r="AK39" s="1185" t="s">
        <v>1562</v>
      </c>
      <c r="AL39" s="1185" t="s">
        <v>1563</v>
      </c>
      <c r="AM39" s="575" t="s">
        <v>5</v>
      </c>
      <c r="AN39" s="575" t="s">
        <v>4</v>
      </c>
    </row>
    <row r="40" spans="1:40" s="118" customFormat="1" ht="12.1" customHeight="1">
      <c r="A40" s="504"/>
      <c r="B40" s="505"/>
      <c r="C40" s="304"/>
      <c r="D40" s="501"/>
      <c r="E40" s="304"/>
      <c r="F40" s="502"/>
      <c r="G40" s="502"/>
      <c r="H40" s="460"/>
      <c r="I40" s="460"/>
      <c r="J40" s="460"/>
      <c r="K40" s="460"/>
      <c r="L40" s="460"/>
      <c r="M40" s="460"/>
      <c r="N40" s="460"/>
      <c r="O40" s="460"/>
      <c r="P40" s="460"/>
      <c r="Q40" s="460"/>
      <c r="R40" s="1182"/>
      <c r="S40" s="1182"/>
      <c r="T40" s="1182"/>
      <c r="U40" s="1182"/>
      <c r="V40" s="1182"/>
      <c r="W40" s="1182"/>
      <c r="X40" s="1182"/>
      <c r="Y40" s="1182"/>
      <c r="Z40" s="1182"/>
      <c r="AA40" s="1182"/>
      <c r="AB40" s="1182"/>
      <c r="AC40" s="1182"/>
      <c r="AD40" s="1182"/>
      <c r="AE40" s="1182"/>
      <c r="AF40" s="1182"/>
      <c r="AG40" s="1182"/>
      <c r="AH40" s="1182"/>
      <c r="AI40" s="1182"/>
      <c r="AJ40" s="1182"/>
      <c r="AK40" s="1182"/>
      <c r="AL40" s="1182"/>
      <c r="AM40" s="503"/>
      <c r="AN40" s="503"/>
    </row>
    <row r="41" spans="1:40" ht="15.05" customHeight="1">
      <c r="A41" s="159" t="s">
        <v>55</v>
      </c>
      <c r="B41" s="235"/>
      <c r="D41" s="598" t="s">
        <v>1164</v>
      </c>
      <c r="E41" s="432"/>
      <c r="F41" s="432"/>
      <c r="G41" s="432"/>
      <c r="H41" s="369"/>
      <c r="I41" s="369"/>
      <c r="J41" s="369"/>
      <c r="K41" s="369"/>
      <c r="L41" s="967"/>
      <c r="M41" s="967"/>
      <c r="N41" s="967"/>
      <c r="O41" s="967"/>
      <c r="P41" s="369"/>
      <c r="Q41" s="369"/>
      <c r="R41" s="1156"/>
      <c r="S41" s="1156"/>
      <c r="T41" s="1156"/>
      <c r="U41" s="1156"/>
      <c r="V41" s="1156"/>
      <c r="W41" s="1156"/>
      <c r="X41" s="1156"/>
      <c r="Y41" s="1156"/>
      <c r="Z41" s="1156"/>
      <c r="AA41" s="1156"/>
      <c r="AB41" s="1156"/>
      <c r="AC41" s="1156"/>
      <c r="AD41" s="1156"/>
      <c r="AE41" s="1156"/>
      <c r="AF41" s="1156"/>
      <c r="AG41" s="1156"/>
      <c r="AH41" s="1156"/>
      <c r="AI41" s="1156"/>
      <c r="AJ41" s="1156"/>
      <c r="AK41" s="1156"/>
      <c r="AL41" s="1156"/>
      <c r="AM41" s="369"/>
      <c r="AN41" s="537" t="s">
        <v>1080</v>
      </c>
    </row>
    <row r="42" spans="1:40" ht="15.05" customHeight="1" thickBot="1">
      <c r="A42" s="224"/>
      <c r="B42" s="235"/>
      <c r="C42" s="153"/>
      <c r="D42" s="491"/>
      <c r="E42" s="1955" t="s">
        <v>1019</v>
      </c>
      <c r="F42" s="332"/>
      <c r="G42" s="1959"/>
      <c r="H42" s="1959"/>
      <c r="I42" s="1959"/>
      <c r="J42" s="1959"/>
      <c r="K42" s="1959"/>
      <c r="L42" s="1959">
        <v>149118</v>
      </c>
      <c r="M42" s="1959">
        <v>144481</v>
      </c>
      <c r="N42" s="1959">
        <v>132907</v>
      </c>
      <c r="O42" s="1965">
        <v>155793</v>
      </c>
      <c r="P42" s="1959">
        <v>137199.04054800002</v>
      </c>
      <c r="Q42" s="1959">
        <v>151256.93035600003</v>
      </c>
      <c r="R42" s="1959">
        <v>142576.63274199999</v>
      </c>
      <c r="S42" s="1965">
        <v>143714</v>
      </c>
      <c r="T42" s="1959">
        <v>166738.45234800002</v>
      </c>
      <c r="U42" s="1959">
        <v>142286.23541600001</v>
      </c>
      <c r="V42" s="1959">
        <v>126025</v>
      </c>
      <c r="W42" s="1965">
        <v>131665</v>
      </c>
      <c r="X42" s="1959">
        <v>186285</v>
      </c>
      <c r="Y42" s="1959">
        <v>157552</v>
      </c>
      <c r="Z42" s="1959">
        <v>179452</v>
      </c>
      <c r="AA42" s="1965">
        <v>168595</v>
      </c>
      <c r="AB42" s="1959">
        <v>237640</v>
      </c>
      <c r="AC42" s="1959">
        <v>199076</v>
      </c>
      <c r="AD42" s="1959">
        <v>186842</v>
      </c>
      <c r="AE42" s="1965">
        <v>189208</v>
      </c>
      <c r="AF42" s="1959">
        <v>225102</v>
      </c>
      <c r="AG42" s="1959">
        <v>223937</v>
      </c>
      <c r="AH42" s="1959">
        <v>219891</v>
      </c>
      <c r="AI42" s="1965">
        <v>202514</v>
      </c>
      <c r="AJ42" s="1959">
        <v>227599</v>
      </c>
      <c r="AK42" s="1959">
        <v>254545</v>
      </c>
      <c r="AL42" s="1966">
        <v>256190</v>
      </c>
      <c r="AM42" s="970">
        <v>6.4625115401992783E-3</v>
      </c>
      <c r="AN42" s="970">
        <v>0.16507724281575875</v>
      </c>
    </row>
    <row r="43" spans="1:40" s="326" customFormat="1" ht="15.05" customHeight="1" thickTop="1">
      <c r="A43" s="602" t="s">
        <v>992</v>
      </c>
      <c r="B43" s="604"/>
      <c r="C43" s="315"/>
      <c r="D43" s="316"/>
      <c r="E43" s="1956"/>
      <c r="F43" s="451" t="s">
        <v>796</v>
      </c>
      <c r="G43" s="1960"/>
      <c r="H43" s="1960"/>
      <c r="I43" s="1960"/>
      <c r="J43" s="1960"/>
      <c r="K43" s="1960"/>
      <c r="L43" s="1960">
        <v>120740</v>
      </c>
      <c r="M43" s="1960">
        <v>125895</v>
      </c>
      <c r="N43" s="1960">
        <v>130467</v>
      </c>
      <c r="O43" s="1967">
        <v>130688</v>
      </c>
      <c r="P43" s="1960">
        <v>133570.85244700001</v>
      </c>
      <c r="Q43" s="1960">
        <v>133722.20519000001</v>
      </c>
      <c r="R43" s="1960">
        <v>142624.12392799999</v>
      </c>
      <c r="S43" s="1967">
        <v>142663</v>
      </c>
      <c r="T43" s="1960">
        <v>141534.26240800001</v>
      </c>
      <c r="U43" s="1960">
        <v>138757.51729700001</v>
      </c>
      <c r="V43" s="1960">
        <v>139342</v>
      </c>
      <c r="W43" s="1967">
        <v>143451</v>
      </c>
      <c r="X43" s="1960">
        <v>141138</v>
      </c>
      <c r="Y43" s="1960">
        <v>148839</v>
      </c>
      <c r="Z43" s="1960">
        <v>159967</v>
      </c>
      <c r="AA43" s="1967">
        <v>156562</v>
      </c>
      <c r="AB43" s="1960">
        <v>163591</v>
      </c>
      <c r="AC43" s="1960">
        <v>170212</v>
      </c>
      <c r="AD43" s="1960">
        <v>168601</v>
      </c>
      <c r="AE43" s="1967">
        <v>172846</v>
      </c>
      <c r="AF43" s="1960">
        <v>169776</v>
      </c>
      <c r="AG43" s="1960">
        <v>168424</v>
      </c>
      <c r="AH43" s="1960">
        <v>162917</v>
      </c>
      <c r="AI43" s="1967">
        <v>165936</v>
      </c>
      <c r="AJ43" s="1960">
        <v>166110</v>
      </c>
      <c r="AK43" s="1960">
        <v>168907</v>
      </c>
      <c r="AL43" s="1968">
        <v>184209</v>
      </c>
      <c r="AM43" s="1969">
        <v>9.0594232329033186E-2</v>
      </c>
      <c r="AN43" s="1969">
        <v>0.13069231571904716</v>
      </c>
    </row>
    <row r="44" spans="1:40" s="304" customFormat="1" ht="15.05" customHeight="1">
      <c r="A44" s="604"/>
      <c r="B44" s="605" t="s">
        <v>993</v>
      </c>
      <c r="C44" s="315"/>
      <c r="D44" s="491"/>
      <c r="E44" s="1956"/>
      <c r="F44" s="433" t="s">
        <v>911</v>
      </c>
      <c r="G44" s="1960"/>
      <c r="H44" s="1960"/>
      <c r="I44" s="1960"/>
      <c r="J44" s="1960"/>
      <c r="K44" s="1960"/>
      <c r="L44" s="1960">
        <v>156918</v>
      </c>
      <c r="M44" s="1960">
        <v>165626</v>
      </c>
      <c r="N44" s="1960">
        <v>172425</v>
      </c>
      <c r="O44" s="1967">
        <v>173937</v>
      </c>
      <c r="P44" s="1960">
        <v>177450.68678700001</v>
      </c>
      <c r="Q44" s="1960">
        <v>178059.72549099999</v>
      </c>
      <c r="R44" s="1960">
        <v>185252.04399899999</v>
      </c>
      <c r="S44" s="1967">
        <v>184557</v>
      </c>
      <c r="T44" s="1960">
        <v>182961.71453500001</v>
      </c>
      <c r="U44" s="1960">
        <v>179689.22005500001</v>
      </c>
      <c r="V44" s="1960">
        <v>179756</v>
      </c>
      <c r="W44" s="1967">
        <v>184062</v>
      </c>
      <c r="X44" s="1960">
        <v>181560</v>
      </c>
      <c r="Y44" s="1960">
        <v>190392</v>
      </c>
      <c r="Z44" s="1960">
        <v>204270</v>
      </c>
      <c r="AA44" s="1967">
        <v>205446</v>
      </c>
      <c r="AB44" s="1960">
        <v>212561</v>
      </c>
      <c r="AC44" s="1960">
        <v>229628</v>
      </c>
      <c r="AD44" s="1960">
        <v>241462</v>
      </c>
      <c r="AE44" s="1967">
        <v>254256</v>
      </c>
      <c r="AF44" s="1960">
        <v>251009</v>
      </c>
      <c r="AG44" s="1960">
        <v>259672</v>
      </c>
      <c r="AH44" s="1960">
        <v>264141</v>
      </c>
      <c r="AI44" s="1967">
        <v>276987</v>
      </c>
      <c r="AJ44" s="1960">
        <v>276156</v>
      </c>
      <c r="AK44" s="1960">
        <v>277176</v>
      </c>
      <c r="AL44" s="1968">
        <v>293069</v>
      </c>
      <c r="AM44" s="1969">
        <v>5.7339019251306134E-2</v>
      </c>
      <c r="AN44" s="1969">
        <v>0.10951726539991902</v>
      </c>
    </row>
    <row r="45" spans="1:40" s="326" customFormat="1" ht="15.05" customHeight="1">
      <c r="A45" s="604"/>
      <c r="B45" s="605" t="s">
        <v>994</v>
      </c>
      <c r="C45" s="315"/>
      <c r="D45" s="433"/>
      <c r="E45" s="1956"/>
      <c r="F45" s="433" t="s">
        <v>912</v>
      </c>
      <c r="G45" s="1960"/>
      <c r="H45" s="1960"/>
      <c r="I45" s="1960"/>
      <c r="J45" s="1960"/>
      <c r="K45" s="1960"/>
      <c r="L45" s="1960">
        <v>36178</v>
      </c>
      <c r="M45" s="1960">
        <v>39731</v>
      </c>
      <c r="N45" s="1960">
        <v>41958</v>
      </c>
      <c r="O45" s="1967">
        <v>43249</v>
      </c>
      <c r="P45" s="1960">
        <v>43879.834340000001</v>
      </c>
      <c r="Q45" s="1960">
        <v>44337.520300999997</v>
      </c>
      <c r="R45" s="1960">
        <v>42627.920071</v>
      </c>
      <c r="S45" s="1967">
        <v>41894</v>
      </c>
      <c r="T45" s="1960">
        <v>41427.452126999997</v>
      </c>
      <c r="U45" s="1960">
        <v>40931.702757999999</v>
      </c>
      <c r="V45" s="1960">
        <v>40414</v>
      </c>
      <c r="W45" s="1967">
        <v>40611</v>
      </c>
      <c r="X45" s="1960">
        <v>40422</v>
      </c>
      <c r="Y45" s="1960">
        <v>41553</v>
      </c>
      <c r="Z45" s="1960">
        <v>44303</v>
      </c>
      <c r="AA45" s="1967">
        <v>48884</v>
      </c>
      <c r="AB45" s="1960">
        <v>48970</v>
      </c>
      <c r="AC45" s="1960">
        <v>59416</v>
      </c>
      <c r="AD45" s="1960">
        <v>72861</v>
      </c>
      <c r="AE45" s="1967">
        <v>81410</v>
      </c>
      <c r="AF45" s="1960">
        <v>81233</v>
      </c>
      <c r="AG45" s="1960">
        <v>91248</v>
      </c>
      <c r="AH45" s="1960">
        <v>101224</v>
      </c>
      <c r="AI45" s="1967">
        <v>111051</v>
      </c>
      <c r="AJ45" s="1960">
        <v>110046</v>
      </c>
      <c r="AK45" s="1960">
        <v>108269</v>
      </c>
      <c r="AL45" s="1968">
        <v>108860</v>
      </c>
      <c r="AM45" s="1969">
        <v>5.4586261995586138E-3</v>
      </c>
      <c r="AN45" s="1969">
        <v>7.5436655338654957E-2</v>
      </c>
    </row>
    <row r="46" spans="1:40" s="326" customFormat="1" ht="15.05" customHeight="1">
      <c r="A46" s="603"/>
      <c r="B46" s="605" t="s">
        <v>995</v>
      </c>
      <c r="C46" s="315"/>
      <c r="D46" s="433"/>
      <c r="E46" s="1956"/>
      <c r="F46" s="451" t="s">
        <v>913</v>
      </c>
      <c r="G46" s="1960"/>
      <c r="H46" s="1960"/>
      <c r="I46" s="1960"/>
      <c r="J46" s="1960"/>
      <c r="K46" s="1960"/>
      <c r="L46" s="1960">
        <v>10451</v>
      </c>
      <c r="M46" s="1960">
        <v>18463</v>
      </c>
      <c r="N46" s="1960">
        <v>-4856</v>
      </c>
      <c r="O46" s="1967">
        <v>-11760</v>
      </c>
      <c r="P46" s="1960">
        <v>-7394.1617120000001</v>
      </c>
      <c r="Q46" s="1960">
        <v>-8921.5119930000001</v>
      </c>
      <c r="R46" s="1960">
        <v>-1205.6466479999999</v>
      </c>
      <c r="S46" s="1967">
        <v>-147</v>
      </c>
      <c r="T46" s="1960">
        <v>-10635.161118</v>
      </c>
      <c r="U46" s="1960">
        <v>-18374.614913000001</v>
      </c>
      <c r="V46" s="1960">
        <v>-9750</v>
      </c>
      <c r="W46" s="1967">
        <v>-7774</v>
      </c>
      <c r="X46" s="1960">
        <v>7879</v>
      </c>
      <c r="Y46" s="1960">
        <v>1508</v>
      </c>
      <c r="Z46" s="1960">
        <v>4935</v>
      </c>
      <c r="AA46" s="1967">
        <v>18247</v>
      </c>
      <c r="AB46" s="1960">
        <v>19669</v>
      </c>
      <c r="AC46" s="1960">
        <v>20837</v>
      </c>
      <c r="AD46" s="1960">
        <v>17544</v>
      </c>
      <c r="AE46" s="1967">
        <v>28048</v>
      </c>
      <c r="AF46" s="1960">
        <v>31272</v>
      </c>
      <c r="AG46" s="1960">
        <v>34805</v>
      </c>
      <c r="AH46" s="1960">
        <v>43348</v>
      </c>
      <c r="AI46" s="1967">
        <v>50534</v>
      </c>
      <c r="AJ46" s="1960">
        <v>48426</v>
      </c>
      <c r="AK46" s="1960">
        <v>61211</v>
      </c>
      <c r="AL46" s="1968">
        <v>56304</v>
      </c>
      <c r="AM46" s="1969">
        <v>-8.0165329760990667E-2</v>
      </c>
      <c r="AN46" s="1969">
        <v>0.29888345483067269</v>
      </c>
    </row>
    <row r="47" spans="1:40" s="326" customFormat="1" ht="15.05" customHeight="1">
      <c r="A47" s="603"/>
      <c r="B47" s="1610" t="s">
        <v>1466</v>
      </c>
      <c r="C47" s="315"/>
      <c r="D47" s="433"/>
      <c r="E47" s="1956"/>
      <c r="F47" s="433" t="s">
        <v>914</v>
      </c>
      <c r="G47" s="1960"/>
      <c r="H47" s="1960"/>
      <c r="I47" s="1960"/>
      <c r="J47" s="1960"/>
      <c r="K47" s="1960"/>
      <c r="L47" s="1960">
        <v>150505</v>
      </c>
      <c r="M47" s="1960">
        <v>160489</v>
      </c>
      <c r="N47" s="1960">
        <v>146948</v>
      </c>
      <c r="O47" s="1967">
        <v>154166</v>
      </c>
      <c r="P47" s="1960">
        <v>132441.980798</v>
      </c>
      <c r="Q47" s="1960">
        <v>135889.000638</v>
      </c>
      <c r="R47" s="1960">
        <v>138898.823546</v>
      </c>
      <c r="S47" s="1967">
        <v>141563</v>
      </c>
      <c r="T47" s="1960">
        <v>124016.186158</v>
      </c>
      <c r="U47" s="1960">
        <v>127013.78249</v>
      </c>
      <c r="V47" s="1960">
        <v>130090</v>
      </c>
      <c r="W47" s="1967">
        <v>131226</v>
      </c>
      <c r="X47" s="1960">
        <v>139322</v>
      </c>
      <c r="Y47" s="1960">
        <v>143535</v>
      </c>
      <c r="Z47" s="1960">
        <v>146011</v>
      </c>
      <c r="AA47" s="1967">
        <v>161958</v>
      </c>
      <c r="AB47" s="1960">
        <v>153301</v>
      </c>
      <c r="AC47" s="1960">
        <v>171248</v>
      </c>
      <c r="AD47" s="1960">
        <v>172333</v>
      </c>
      <c r="AE47" s="1967">
        <v>178186</v>
      </c>
      <c r="AF47" s="1960">
        <v>182424</v>
      </c>
      <c r="AG47" s="1960">
        <v>194234</v>
      </c>
      <c r="AH47" s="1960">
        <v>201690</v>
      </c>
      <c r="AI47" s="1967">
        <v>203783</v>
      </c>
      <c r="AJ47" s="1960">
        <v>187667</v>
      </c>
      <c r="AK47" s="1960">
        <v>196877</v>
      </c>
      <c r="AL47" s="1968">
        <v>198427</v>
      </c>
      <c r="AM47" s="1969">
        <v>7.8729358939846339E-3</v>
      </c>
      <c r="AN47" s="1969">
        <v>-1.6178293420595957E-2</v>
      </c>
    </row>
    <row r="48" spans="1:40" s="326" customFormat="1" ht="15.05" customHeight="1">
      <c r="A48" s="603"/>
      <c r="B48" s="605" t="s">
        <v>997</v>
      </c>
      <c r="C48" s="315"/>
      <c r="D48" s="315"/>
      <c r="E48" s="1956"/>
      <c r="F48" s="433" t="s">
        <v>915</v>
      </c>
      <c r="G48" s="1960"/>
      <c r="H48" s="1960"/>
      <c r="I48" s="1960"/>
      <c r="J48" s="1960"/>
      <c r="K48" s="1960"/>
      <c r="L48" s="1960">
        <v>140054</v>
      </c>
      <c r="M48" s="1960">
        <v>142026</v>
      </c>
      <c r="N48" s="1960">
        <v>151804</v>
      </c>
      <c r="O48" s="1967">
        <v>165926</v>
      </c>
      <c r="P48" s="1960">
        <v>139836.14251000001</v>
      </c>
      <c r="Q48" s="1960">
        <v>144810.51263099999</v>
      </c>
      <c r="R48" s="1960">
        <v>140104.47019399999</v>
      </c>
      <c r="S48" s="1967">
        <v>141710</v>
      </c>
      <c r="T48" s="1960">
        <v>134651.34727599999</v>
      </c>
      <c r="U48" s="1960">
        <v>145388.39740300001</v>
      </c>
      <c r="V48" s="1960">
        <v>139840</v>
      </c>
      <c r="W48" s="1967">
        <v>139000</v>
      </c>
      <c r="X48" s="1960">
        <v>131443</v>
      </c>
      <c r="Y48" s="1960">
        <v>142027</v>
      </c>
      <c r="Z48" s="1960">
        <v>141076</v>
      </c>
      <c r="AA48" s="1967">
        <v>143711</v>
      </c>
      <c r="AB48" s="1960">
        <v>133632</v>
      </c>
      <c r="AC48" s="1960">
        <v>150411</v>
      </c>
      <c r="AD48" s="1960">
        <v>154789</v>
      </c>
      <c r="AE48" s="1967">
        <v>150138</v>
      </c>
      <c r="AF48" s="1960">
        <v>151152</v>
      </c>
      <c r="AG48" s="1960">
        <v>159429</v>
      </c>
      <c r="AH48" s="1960">
        <v>158342</v>
      </c>
      <c r="AI48" s="1967">
        <v>153249</v>
      </c>
      <c r="AJ48" s="1960">
        <v>139241</v>
      </c>
      <c r="AK48" s="1960">
        <v>135666</v>
      </c>
      <c r="AL48" s="1968">
        <v>142123</v>
      </c>
      <c r="AM48" s="1969">
        <v>4.7594828475815643E-2</v>
      </c>
      <c r="AN48" s="1969">
        <v>-0.10243018276894322</v>
      </c>
    </row>
    <row r="49" spans="1:40" s="326" customFormat="1" ht="15.05" customHeight="1">
      <c r="A49" s="603"/>
      <c r="B49" s="605" t="s">
        <v>998</v>
      </c>
      <c r="C49" s="315"/>
      <c r="D49" s="315"/>
      <c r="E49" s="1956"/>
      <c r="F49" s="451" t="s">
        <v>1514</v>
      </c>
      <c r="G49" s="1960"/>
      <c r="H49" s="1960"/>
      <c r="I49" s="1960"/>
      <c r="J49" s="1960"/>
      <c r="K49" s="1960"/>
      <c r="L49" s="1960">
        <v>17927</v>
      </c>
      <c r="M49" s="1970">
        <v>123</v>
      </c>
      <c r="N49" s="1970">
        <v>7296</v>
      </c>
      <c r="O49" s="1971">
        <v>36865</v>
      </c>
      <c r="P49" s="1970">
        <v>11022.349812999993</v>
      </c>
      <c r="Q49" s="1970">
        <v>26456.237159</v>
      </c>
      <c r="R49" s="1970">
        <v>1158.1554620000024</v>
      </c>
      <c r="S49" s="1971">
        <v>1198</v>
      </c>
      <c r="T49" s="1970">
        <v>35839.351058</v>
      </c>
      <c r="U49" s="1970">
        <v>21903.333031999995</v>
      </c>
      <c r="V49" s="1970">
        <v>-3567</v>
      </c>
      <c r="W49" s="1971">
        <v>-4012</v>
      </c>
      <c r="X49" s="1970">
        <v>37268</v>
      </c>
      <c r="Y49" s="1970">
        <v>7205</v>
      </c>
      <c r="Z49" s="1970">
        <v>14550</v>
      </c>
      <c r="AA49" s="1971">
        <v>-6214</v>
      </c>
      <c r="AB49" s="1970">
        <v>54380</v>
      </c>
      <c r="AC49" s="1970">
        <v>8027</v>
      </c>
      <c r="AD49" s="1970">
        <v>697</v>
      </c>
      <c r="AE49" s="1971">
        <v>-11686</v>
      </c>
      <c r="AF49" s="1970">
        <v>24054</v>
      </c>
      <c r="AG49" s="1970">
        <v>20708</v>
      </c>
      <c r="AH49" s="1970">
        <v>13626</v>
      </c>
      <c r="AI49" s="1971">
        <v>-13956</v>
      </c>
      <c r="AJ49" s="1970">
        <v>13063</v>
      </c>
      <c r="AK49" s="1970">
        <v>24427</v>
      </c>
      <c r="AL49" s="1972">
        <v>15677</v>
      </c>
      <c r="AM49" s="1991">
        <v>-0.35821017726286486</v>
      </c>
      <c r="AN49" s="1991">
        <v>0.15052106267429921</v>
      </c>
    </row>
    <row r="50" spans="1:40" s="326" customFormat="1" ht="15.05" customHeight="1">
      <c r="A50" s="603"/>
      <c r="B50" s="605" t="s">
        <v>999</v>
      </c>
      <c r="C50" s="315"/>
      <c r="D50" s="517"/>
      <c r="E50" s="385" t="s">
        <v>798</v>
      </c>
      <c r="F50" s="385"/>
      <c r="G50" s="1859"/>
      <c r="H50" s="1859"/>
      <c r="I50" s="1859"/>
      <c r="J50" s="1859"/>
      <c r="K50" s="1859"/>
      <c r="L50" s="1859">
        <v>40321</v>
      </c>
      <c r="M50" s="1859">
        <v>43254</v>
      </c>
      <c r="N50" s="1859">
        <v>39905</v>
      </c>
      <c r="O50" s="1860">
        <v>47285</v>
      </c>
      <c r="P50" s="1859">
        <v>46143.442978999999</v>
      </c>
      <c r="Q50" s="1859">
        <v>45033.102344999999</v>
      </c>
      <c r="R50" s="1859">
        <v>45262.30818</v>
      </c>
      <c r="S50" s="1860">
        <v>53624</v>
      </c>
      <c r="T50" s="1859">
        <v>48657.406450000002</v>
      </c>
      <c r="U50" s="1859">
        <v>48026.942132999997</v>
      </c>
      <c r="V50" s="1859">
        <v>49313</v>
      </c>
      <c r="W50" s="1860">
        <v>61305</v>
      </c>
      <c r="X50" s="1859">
        <v>50867</v>
      </c>
      <c r="Y50" s="1859">
        <v>51948</v>
      </c>
      <c r="Z50" s="2012">
        <v>54350</v>
      </c>
      <c r="AA50" s="2013">
        <v>68009</v>
      </c>
      <c r="AB50" s="2012">
        <v>62184</v>
      </c>
      <c r="AC50" s="2012">
        <v>60066</v>
      </c>
      <c r="AD50" s="2012">
        <v>60141</v>
      </c>
      <c r="AE50" s="2013">
        <v>80133</v>
      </c>
      <c r="AF50" s="2012">
        <v>65597</v>
      </c>
      <c r="AG50" s="2012">
        <v>72785</v>
      </c>
      <c r="AH50" s="2012">
        <v>68211</v>
      </c>
      <c r="AI50" s="2013">
        <v>78715</v>
      </c>
      <c r="AJ50" s="2012">
        <v>68188</v>
      </c>
      <c r="AK50" s="2012">
        <v>73329</v>
      </c>
      <c r="AL50" s="2014">
        <v>71288</v>
      </c>
      <c r="AM50" s="2015">
        <v>-2.7833462886443283E-2</v>
      </c>
      <c r="AN50" s="2015">
        <v>4.5110026242101808E-2</v>
      </c>
    </row>
    <row r="51" spans="1:40" s="329" customFormat="1" ht="15.05" customHeight="1">
      <c r="A51" s="603"/>
      <c r="B51" s="605" t="s">
        <v>1000</v>
      </c>
      <c r="C51" s="315"/>
      <c r="D51" s="314"/>
      <c r="E51" s="1158" t="s">
        <v>799</v>
      </c>
      <c r="F51" s="1956"/>
      <c r="G51" s="1960"/>
      <c r="H51" s="1960"/>
      <c r="I51" s="1960"/>
      <c r="J51" s="1960"/>
      <c r="K51" s="1960"/>
      <c r="L51" s="1960">
        <v>108797</v>
      </c>
      <c r="M51" s="1970">
        <v>101227</v>
      </c>
      <c r="N51" s="1970">
        <v>93002</v>
      </c>
      <c r="O51" s="1971">
        <v>108508</v>
      </c>
      <c r="P51" s="1970">
        <v>91055.59756900002</v>
      </c>
      <c r="Q51" s="1970">
        <v>106223.82801100003</v>
      </c>
      <c r="R51" s="1970">
        <v>97314.324561999994</v>
      </c>
      <c r="S51" s="1971">
        <v>90090</v>
      </c>
      <c r="T51" s="1970">
        <v>118081.04589800001</v>
      </c>
      <c r="U51" s="1970">
        <v>94259.293283000006</v>
      </c>
      <c r="V51" s="1970">
        <v>76712</v>
      </c>
      <c r="W51" s="1971">
        <v>70360</v>
      </c>
      <c r="X51" s="1970">
        <v>135418</v>
      </c>
      <c r="Y51" s="1970">
        <v>105604</v>
      </c>
      <c r="Z51" s="1970">
        <v>125102</v>
      </c>
      <c r="AA51" s="1971">
        <v>100586</v>
      </c>
      <c r="AB51" s="1970">
        <v>175456</v>
      </c>
      <c r="AC51" s="1970">
        <v>139010</v>
      </c>
      <c r="AD51" s="1970">
        <v>126701</v>
      </c>
      <c r="AE51" s="1971">
        <v>109075</v>
      </c>
      <c r="AF51" s="1970">
        <v>159505</v>
      </c>
      <c r="AG51" s="1970">
        <v>151152</v>
      </c>
      <c r="AH51" s="1970">
        <v>151680</v>
      </c>
      <c r="AI51" s="1971">
        <v>123799</v>
      </c>
      <c r="AJ51" s="1970">
        <v>159411</v>
      </c>
      <c r="AK51" s="1970">
        <v>181216</v>
      </c>
      <c r="AL51" s="1972">
        <v>184902</v>
      </c>
      <c r="AM51" s="1969">
        <v>2.0340367296485917E-2</v>
      </c>
      <c r="AN51" s="1969">
        <v>0.21902689873417724</v>
      </c>
    </row>
    <row r="52" spans="1:40" s="329" customFormat="1" ht="15.05" customHeight="1">
      <c r="A52" s="603"/>
      <c r="B52" s="605" t="s">
        <v>1001</v>
      </c>
      <c r="C52" s="315"/>
      <c r="D52" s="491"/>
      <c r="E52" s="556" t="s">
        <v>1515</v>
      </c>
      <c r="F52" s="556"/>
      <c r="G52" s="1961"/>
      <c r="H52" s="1961"/>
      <c r="I52" s="1961"/>
      <c r="J52" s="1961"/>
      <c r="K52" s="1961"/>
      <c r="L52" s="1961">
        <v>57448</v>
      </c>
      <c r="M52" s="1961">
        <v>62156</v>
      </c>
      <c r="N52" s="1961">
        <v>63583</v>
      </c>
      <c r="O52" s="1973">
        <v>61575</v>
      </c>
      <c r="P52" s="1961">
        <v>63962.089744999997</v>
      </c>
      <c r="Q52" s="1961">
        <v>65364.734193999997</v>
      </c>
      <c r="R52" s="1961">
        <v>61196.778714</v>
      </c>
      <c r="S52" s="1973">
        <v>64300</v>
      </c>
      <c r="T52" s="1961">
        <v>53622.566730999999</v>
      </c>
      <c r="U52" s="1961">
        <v>55827.382181000001</v>
      </c>
      <c r="V52" s="1961">
        <v>41259</v>
      </c>
      <c r="W52" s="1973">
        <v>51673</v>
      </c>
      <c r="X52" s="1961">
        <v>40449</v>
      </c>
      <c r="Y52" s="1961">
        <v>41638</v>
      </c>
      <c r="Z52" s="1978">
        <v>53526</v>
      </c>
      <c r="AA52" s="1979">
        <v>59856</v>
      </c>
      <c r="AB52" s="1978">
        <v>60998</v>
      </c>
      <c r="AC52" s="1978">
        <v>74101</v>
      </c>
      <c r="AD52" s="1978">
        <v>64798</v>
      </c>
      <c r="AE52" s="1979">
        <v>73694</v>
      </c>
      <c r="AF52" s="1978">
        <v>102586</v>
      </c>
      <c r="AG52" s="1978">
        <v>106600</v>
      </c>
      <c r="AH52" s="1978">
        <v>103188</v>
      </c>
      <c r="AI52" s="1979">
        <v>133896</v>
      </c>
      <c r="AJ52" s="1978">
        <v>122165</v>
      </c>
      <c r="AK52" s="1978">
        <v>112116</v>
      </c>
      <c r="AL52" s="1980">
        <v>111216</v>
      </c>
      <c r="AM52" s="2011">
        <v>-8.0274001926575744E-3</v>
      </c>
      <c r="AN52" s="2011">
        <v>7.7799744156297201E-2</v>
      </c>
    </row>
    <row r="53" spans="1:40" s="329" customFormat="1" ht="15.05" customHeight="1">
      <c r="A53" s="603"/>
      <c r="B53" s="605" t="s">
        <v>1002</v>
      </c>
      <c r="C53" s="315"/>
      <c r="D53" s="7"/>
      <c r="E53" s="1957" t="s">
        <v>19</v>
      </c>
      <c r="F53" s="1158"/>
      <c r="G53" s="1928"/>
      <c r="H53" s="1928"/>
      <c r="I53" s="1928"/>
      <c r="J53" s="1928"/>
      <c r="K53" s="1928"/>
      <c r="L53" s="1928">
        <v>51349</v>
      </c>
      <c r="M53" s="1928">
        <v>39071</v>
      </c>
      <c r="N53" s="1928">
        <v>29419</v>
      </c>
      <c r="O53" s="1953">
        <v>46933</v>
      </c>
      <c r="P53" s="1928">
        <v>27093.507824000022</v>
      </c>
      <c r="Q53" s="1928">
        <v>40859.093817000037</v>
      </c>
      <c r="R53" s="1928">
        <v>36117.545847999994</v>
      </c>
      <c r="S53" s="1953">
        <v>25790</v>
      </c>
      <c r="T53" s="1928">
        <v>64458.479167000012</v>
      </c>
      <c r="U53" s="1928">
        <v>38431.911102000005</v>
      </c>
      <c r="V53" s="1928">
        <v>35453</v>
      </c>
      <c r="W53" s="1953">
        <v>18687</v>
      </c>
      <c r="X53" s="1928">
        <v>94969</v>
      </c>
      <c r="Y53" s="1928">
        <v>63966</v>
      </c>
      <c r="Z53" s="1963">
        <v>71576</v>
      </c>
      <c r="AA53" s="1976">
        <v>40730</v>
      </c>
      <c r="AB53" s="1963">
        <v>114458</v>
      </c>
      <c r="AC53" s="1963">
        <v>64909</v>
      </c>
      <c r="AD53" s="1963">
        <v>61903</v>
      </c>
      <c r="AE53" s="1976">
        <v>35381</v>
      </c>
      <c r="AF53" s="1963">
        <v>56919</v>
      </c>
      <c r="AG53" s="1963">
        <v>44552</v>
      </c>
      <c r="AH53" s="1963">
        <v>48492</v>
      </c>
      <c r="AI53" s="1976">
        <v>-10097</v>
      </c>
      <c r="AJ53" s="1963">
        <v>37246</v>
      </c>
      <c r="AK53" s="1963">
        <v>69100</v>
      </c>
      <c r="AL53" s="1977">
        <v>73686</v>
      </c>
      <c r="AM53" s="1989">
        <v>6.636758321273506E-2</v>
      </c>
      <c r="AN53" s="1989">
        <v>0.51954961643157627</v>
      </c>
    </row>
    <row r="54" spans="1:40" s="329" customFormat="1" ht="15.05" customHeight="1">
      <c r="A54" s="604"/>
      <c r="B54" s="605" t="s">
        <v>1003</v>
      </c>
      <c r="C54" s="315"/>
      <c r="D54" s="315"/>
      <c r="E54" s="1958" t="s">
        <v>800</v>
      </c>
      <c r="F54" s="1958"/>
      <c r="G54" s="1962"/>
      <c r="H54" s="1962"/>
      <c r="I54" s="1962"/>
      <c r="J54" s="1962"/>
      <c r="K54" s="1962"/>
      <c r="L54" s="1962">
        <v>255</v>
      </c>
      <c r="M54" s="1962">
        <v>-517</v>
      </c>
      <c r="N54" s="1962">
        <v>-1783</v>
      </c>
      <c r="O54" s="1974">
        <v>1786</v>
      </c>
      <c r="P54" s="1962">
        <v>2756.5877759999998</v>
      </c>
      <c r="Q54" s="1962">
        <v>16782.259729000001</v>
      </c>
      <c r="R54" s="1962">
        <v>423.39475199999998</v>
      </c>
      <c r="S54" s="1974">
        <v>198</v>
      </c>
      <c r="T54" s="1962">
        <v>659.04143599999998</v>
      </c>
      <c r="U54" s="1962">
        <v>734.04609900000003</v>
      </c>
      <c r="V54" s="1962">
        <v>672</v>
      </c>
      <c r="W54" s="1974">
        <v>327</v>
      </c>
      <c r="X54" s="1962">
        <v>1137</v>
      </c>
      <c r="Y54" s="1962">
        <v>1103</v>
      </c>
      <c r="Z54" s="1962">
        <v>595</v>
      </c>
      <c r="AA54" s="1974">
        <v>-940</v>
      </c>
      <c r="AB54" s="1962">
        <v>1402</v>
      </c>
      <c r="AC54" s="1962">
        <v>688</v>
      </c>
      <c r="AD54" s="1962">
        <v>8</v>
      </c>
      <c r="AE54" s="1974">
        <v>-118</v>
      </c>
      <c r="AF54" s="1962">
        <v>2165</v>
      </c>
      <c r="AG54" s="1962">
        <v>999</v>
      </c>
      <c r="AH54" s="1962">
        <v>790</v>
      </c>
      <c r="AI54" s="1974">
        <v>-523</v>
      </c>
      <c r="AJ54" s="1962">
        <v>1638</v>
      </c>
      <c r="AK54" s="1962">
        <v>-26</v>
      </c>
      <c r="AL54" s="1975">
        <v>1585</v>
      </c>
      <c r="AM54" s="1987" t="s">
        <v>1444</v>
      </c>
      <c r="AN54" s="1987">
        <v>1.0063291139240507</v>
      </c>
    </row>
    <row r="55" spans="1:40" s="329" customFormat="1" ht="15.05" customHeight="1">
      <c r="A55" s="603"/>
      <c r="B55" s="605" t="s">
        <v>1004</v>
      </c>
      <c r="C55" s="315"/>
      <c r="D55" s="315"/>
      <c r="E55" s="1158" t="s">
        <v>9</v>
      </c>
      <c r="F55" s="1158"/>
      <c r="G55" s="1963"/>
      <c r="H55" s="1963"/>
      <c r="I55" s="1963"/>
      <c r="J55" s="1963"/>
      <c r="K55" s="1963"/>
      <c r="L55" s="1963">
        <v>51604</v>
      </c>
      <c r="M55" s="1963">
        <v>38554</v>
      </c>
      <c r="N55" s="1963">
        <v>27636</v>
      </c>
      <c r="O55" s="1976">
        <v>48719</v>
      </c>
      <c r="P55" s="1963">
        <v>29850.095600000022</v>
      </c>
      <c r="Q55" s="1963">
        <v>57641.353546000042</v>
      </c>
      <c r="R55" s="1963">
        <v>36540.940599999994</v>
      </c>
      <c r="S55" s="1976">
        <v>25988</v>
      </c>
      <c r="T55" s="1963">
        <v>65117.520603000012</v>
      </c>
      <c r="U55" s="1963">
        <v>39165.957201000005</v>
      </c>
      <c r="V55" s="1963">
        <v>36125</v>
      </c>
      <c r="W55" s="1976">
        <v>19014</v>
      </c>
      <c r="X55" s="1963">
        <v>96106</v>
      </c>
      <c r="Y55" s="1963">
        <v>65069</v>
      </c>
      <c r="Z55" s="1928">
        <v>72171</v>
      </c>
      <c r="AA55" s="1953">
        <v>39790</v>
      </c>
      <c r="AB55" s="1928">
        <v>115860</v>
      </c>
      <c r="AC55" s="1928">
        <v>65597</v>
      </c>
      <c r="AD55" s="1928">
        <v>61911</v>
      </c>
      <c r="AE55" s="1953">
        <v>35263</v>
      </c>
      <c r="AF55" s="1928">
        <v>59084</v>
      </c>
      <c r="AG55" s="1928">
        <v>45551</v>
      </c>
      <c r="AH55" s="1928">
        <v>49282</v>
      </c>
      <c r="AI55" s="1953">
        <v>-10620</v>
      </c>
      <c r="AJ55" s="1928">
        <v>38884</v>
      </c>
      <c r="AK55" s="1928">
        <v>69074</v>
      </c>
      <c r="AL55" s="1954">
        <v>75271</v>
      </c>
      <c r="AM55" s="1988">
        <v>8.97153777108608E-2</v>
      </c>
      <c r="AN55" s="1988">
        <v>0.52735278600706148</v>
      </c>
    </row>
    <row r="56" spans="1:40" s="329" customFormat="1" ht="15.05" customHeight="1">
      <c r="A56" s="603"/>
      <c r="B56" s="605" t="s">
        <v>1005</v>
      </c>
      <c r="C56" s="315"/>
      <c r="D56" s="315"/>
      <c r="E56" s="556" t="s">
        <v>10</v>
      </c>
      <c r="F56" s="556"/>
      <c r="G56" s="1960"/>
      <c r="H56" s="1960"/>
      <c r="I56" s="1960"/>
      <c r="J56" s="1960"/>
      <c r="K56" s="1960"/>
      <c r="L56" s="1960">
        <v>12289</v>
      </c>
      <c r="M56" s="1978">
        <v>10252</v>
      </c>
      <c r="N56" s="1978">
        <v>6629</v>
      </c>
      <c r="O56" s="1979">
        <v>10809</v>
      </c>
      <c r="P56" s="1978">
        <v>5812.7734780000001</v>
      </c>
      <c r="Q56" s="1978">
        <v>15177.94932</v>
      </c>
      <c r="R56" s="1978">
        <v>8211.0877670000009</v>
      </c>
      <c r="S56" s="1979">
        <v>6623</v>
      </c>
      <c r="T56" s="1978">
        <v>14145.218419000001</v>
      </c>
      <c r="U56" s="1978">
        <v>10484.066938</v>
      </c>
      <c r="V56" s="1978">
        <v>8367</v>
      </c>
      <c r="W56" s="1979">
        <v>6197</v>
      </c>
      <c r="X56" s="1978">
        <v>24136</v>
      </c>
      <c r="Y56" s="1978">
        <v>15605</v>
      </c>
      <c r="Z56" s="1978">
        <v>18989</v>
      </c>
      <c r="AA56" s="1979">
        <v>13681</v>
      </c>
      <c r="AB56" s="1978">
        <v>30323</v>
      </c>
      <c r="AC56" s="1978">
        <v>16800</v>
      </c>
      <c r="AD56" s="1978">
        <v>17001</v>
      </c>
      <c r="AE56" s="1979">
        <v>9745</v>
      </c>
      <c r="AF56" s="1978">
        <v>13144</v>
      </c>
      <c r="AG56" s="1978">
        <v>9145</v>
      </c>
      <c r="AH56" s="1978">
        <v>13531</v>
      </c>
      <c r="AI56" s="1979">
        <v>-4588</v>
      </c>
      <c r="AJ56" s="1978">
        <v>9589</v>
      </c>
      <c r="AK56" s="1978">
        <v>14071</v>
      </c>
      <c r="AL56" s="1980">
        <v>18615</v>
      </c>
      <c r="AM56" s="1990">
        <v>0.32293369341198219</v>
      </c>
      <c r="AN56" s="1990">
        <v>0.37572980563151281</v>
      </c>
    </row>
    <row r="57" spans="1:40" s="329" customFormat="1" ht="17.3" customHeight="1">
      <c r="A57" s="603"/>
      <c r="B57" s="605" t="s">
        <v>1006</v>
      </c>
      <c r="C57" s="315"/>
      <c r="D57" s="315"/>
      <c r="E57" s="385" t="s">
        <v>6</v>
      </c>
      <c r="F57" s="385"/>
      <c r="G57" s="1859"/>
      <c r="H57" s="1859"/>
      <c r="I57" s="1859"/>
      <c r="J57" s="1859"/>
      <c r="K57" s="1859"/>
      <c r="L57" s="1859">
        <v>39315</v>
      </c>
      <c r="M57" s="1859">
        <v>28302</v>
      </c>
      <c r="N57" s="1859">
        <v>21007</v>
      </c>
      <c r="O57" s="1860">
        <v>37910</v>
      </c>
      <c r="P57" s="1859">
        <v>24037.322122000023</v>
      </c>
      <c r="Q57" s="1859">
        <v>42463.404226000042</v>
      </c>
      <c r="R57" s="1859">
        <v>28329.852832999994</v>
      </c>
      <c r="S57" s="1860">
        <v>19365</v>
      </c>
      <c r="T57" s="1859">
        <v>50972.302184000015</v>
      </c>
      <c r="U57" s="1859">
        <v>28681.890263000005</v>
      </c>
      <c r="V57" s="1859">
        <v>27758</v>
      </c>
      <c r="W57" s="1860">
        <v>12817</v>
      </c>
      <c r="X57" s="1859">
        <v>71970</v>
      </c>
      <c r="Y57" s="1859">
        <v>49464</v>
      </c>
      <c r="Z57" s="2012">
        <v>53182</v>
      </c>
      <c r="AA57" s="2013">
        <v>26109</v>
      </c>
      <c r="AB57" s="2012">
        <v>85537</v>
      </c>
      <c r="AC57" s="2012">
        <v>48797</v>
      </c>
      <c r="AD57" s="2012">
        <v>44910</v>
      </c>
      <c r="AE57" s="2013">
        <v>25518</v>
      </c>
      <c r="AF57" s="2012">
        <v>45940</v>
      </c>
      <c r="AG57" s="2012">
        <v>36406</v>
      </c>
      <c r="AH57" s="2012">
        <v>35751</v>
      </c>
      <c r="AI57" s="2013">
        <v>-6032</v>
      </c>
      <c r="AJ57" s="2012">
        <v>29295</v>
      </c>
      <c r="AK57" s="2012">
        <v>55003</v>
      </c>
      <c r="AL57" s="2014">
        <v>56656</v>
      </c>
      <c r="AM57" s="2015">
        <v>3.0052906205116026E-2</v>
      </c>
      <c r="AN57" s="2015">
        <v>0.58473888842270139</v>
      </c>
    </row>
    <row r="58" spans="1:40" s="329" customFormat="1" ht="15.05" customHeight="1">
      <c r="A58" s="603"/>
      <c r="B58" s="605" t="s">
        <v>1007</v>
      </c>
      <c r="C58" s="315"/>
      <c r="D58" s="517"/>
      <c r="E58" s="385"/>
      <c r="F58" s="385" t="s">
        <v>1122</v>
      </c>
      <c r="G58" s="1859"/>
      <c r="H58" s="1859"/>
      <c r="I58" s="1859"/>
      <c r="J58" s="1859"/>
      <c r="K58" s="1859"/>
      <c r="L58" s="1859">
        <v>39315</v>
      </c>
      <c r="M58" s="1859">
        <v>28302</v>
      </c>
      <c r="N58" s="1859">
        <v>21007</v>
      </c>
      <c r="O58" s="1860">
        <v>37910</v>
      </c>
      <c r="P58" s="1859">
        <v>24037.322122000001</v>
      </c>
      <c r="Q58" s="1859">
        <v>42463.404225999999</v>
      </c>
      <c r="R58" s="1859">
        <v>28329.852833000001</v>
      </c>
      <c r="S58" s="1860">
        <v>19365</v>
      </c>
      <c r="T58" s="1859">
        <v>50972.302184</v>
      </c>
      <c r="U58" s="1859">
        <v>28681.890262999998</v>
      </c>
      <c r="V58" s="1859">
        <v>27758</v>
      </c>
      <c r="W58" s="1860">
        <v>12817</v>
      </c>
      <c r="X58" s="1859">
        <v>71970</v>
      </c>
      <c r="Y58" s="1859">
        <v>49464</v>
      </c>
      <c r="Z58" s="2012">
        <v>53182</v>
      </c>
      <c r="AA58" s="2013">
        <v>26109</v>
      </c>
      <c r="AB58" s="2012">
        <v>85537</v>
      </c>
      <c r="AC58" s="2012">
        <v>48797</v>
      </c>
      <c r="AD58" s="2012">
        <v>44817</v>
      </c>
      <c r="AE58" s="2013">
        <v>25234</v>
      </c>
      <c r="AF58" s="2012">
        <v>45661</v>
      </c>
      <c r="AG58" s="2012">
        <v>36239</v>
      </c>
      <c r="AH58" s="2012">
        <v>35502</v>
      </c>
      <c r="AI58" s="2013">
        <v>-6404</v>
      </c>
      <c r="AJ58" s="2012">
        <v>29005</v>
      </c>
      <c r="AK58" s="2012">
        <v>54803</v>
      </c>
      <c r="AL58" s="2014">
        <v>56396</v>
      </c>
      <c r="AM58" s="2015">
        <v>2.9067751765414318E-2</v>
      </c>
      <c r="AN58" s="2015">
        <v>0.58853022364937191</v>
      </c>
    </row>
    <row r="59" spans="1:40" s="329" customFormat="1" ht="15.05" customHeight="1" thickBot="1">
      <c r="A59" s="603"/>
      <c r="B59" s="798" t="s">
        <v>1008</v>
      </c>
      <c r="C59" s="315"/>
      <c r="D59" s="517"/>
      <c r="E59" s="968"/>
      <c r="F59" s="968" t="s">
        <v>1123</v>
      </c>
      <c r="G59" s="1964"/>
      <c r="H59" s="1964"/>
      <c r="I59" s="1964"/>
      <c r="J59" s="1964"/>
      <c r="K59" s="1964"/>
      <c r="L59" s="1964">
        <v>0</v>
      </c>
      <c r="M59" s="1964">
        <v>0</v>
      </c>
      <c r="N59" s="1964">
        <v>0</v>
      </c>
      <c r="O59" s="1981">
        <v>0</v>
      </c>
      <c r="P59" s="1964">
        <v>0</v>
      </c>
      <c r="Q59" s="1964">
        <v>0</v>
      </c>
      <c r="R59" s="1964">
        <v>0</v>
      </c>
      <c r="S59" s="1981">
        <v>0</v>
      </c>
      <c r="T59" s="1964">
        <v>0</v>
      </c>
      <c r="U59" s="1964">
        <v>0</v>
      </c>
      <c r="V59" s="1964">
        <v>0</v>
      </c>
      <c r="W59" s="1981">
        <v>0</v>
      </c>
      <c r="X59" s="1964">
        <v>0</v>
      </c>
      <c r="Y59" s="1964">
        <v>0</v>
      </c>
      <c r="Z59" s="2016">
        <v>0</v>
      </c>
      <c r="AA59" s="2017">
        <v>0</v>
      </c>
      <c r="AB59" s="2016">
        <v>0</v>
      </c>
      <c r="AC59" s="2016">
        <v>0</v>
      </c>
      <c r="AD59" s="2018">
        <v>95</v>
      </c>
      <c r="AE59" s="2019">
        <v>284</v>
      </c>
      <c r="AF59" s="2018">
        <v>279</v>
      </c>
      <c r="AG59" s="2018">
        <v>167</v>
      </c>
      <c r="AH59" s="2018">
        <v>249</v>
      </c>
      <c r="AI59" s="2019">
        <v>372</v>
      </c>
      <c r="AJ59" s="2018">
        <v>290</v>
      </c>
      <c r="AK59" s="2018">
        <v>200</v>
      </c>
      <c r="AL59" s="2020">
        <v>260</v>
      </c>
      <c r="AM59" s="2021">
        <v>0.30000000000000004</v>
      </c>
      <c r="AN59" s="2021">
        <v>4.4176706827309342E-2</v>
      </c>
    </row>
    <row r="60" spans="1:40" s="329" customFormat="1" ht="15.05" customHeight="1">
      <c r="A60" s="603"/>
      <c r="B60" s="1610" t="s">
        <v>1325</v>
      </c>
      <c r="C60" s="315"/>
      <c r="D60" s="517"/>
      <c r="E60" s="954"/>
      <c r="F60" s="954"/>
      <c r="G60" s="954"/>
      <c r="H60" s="1173"/>
      <c r="I60" s="1173"/>
      <c r="J60" s="1173"/>
      <c r="K60" s="1173"/>
      <c r="L60" s="1212"/>
      <c r="M60" s="1212"/>
      <c r="N60" s="1212"/>
      <c r="O60" s="1212"/>
      <c r="P60" s="1220"/>
      <c r="Q60" s="1220"/>
      <c r="R60" s="1220"/>
      <c r="S60" s="1220"/>
      <c r="T60" s="1220"/>
      <c r="U60" s="1220"/>
      <c r="V60" s="1220"/>
      <c r="W60" s="1220"/>
      <c r="X60" s="1220"/>
      <c r="Y60" s="1220"/>
      <c r="Z60" s="1220"/>
      <c r="AA60" s="1220"/>
      <c r="AB60" s="1220"/>
      <c r="AC60" s="1220"/>
      <c r="AD60" s="1220"/>
      <c r="AE60" s="1220"/>
      <c r="AF60" s="1220"/>
      <c r="AG60" s="1220"/>
      <c r="AH60" s="1220"/>
      <c r="AI60" s="1220"/>
      <c r="AJ60" s="1220"/>
      <c r="AK60" s="1220"/>
      <c r="AL60" s="1220"/>
      <c r="AM60" s="986"/>
      <c r="AN60" s="986"/>
    </row>
    <row r="61" spans="1:40" s="329" customFormat="1" ht="15.05" customHeight="1">
      <c r="A61" s="603"/>
      <c r="B61" s="1610" t="s">
        <v>1621</v>
      </c>
      <c r="C61" s="315"/>
      <c r="D61" s="517"/>
      <c r="E61" s="953"/>
      <c r="F61" s="954"/>
      <c r="G61" s="954"/>
      <c r="H61" s="1173"/>
      <c r="I61" s="1173"/>
      <c r="J61" s="1173"/>
      <c r="K61" s="1173"/>
      <c r="L61" s="1220"/>
      <c r="M61" s="1220"/>
      <c r="N61" s="1220"/>
      <c r="O61" s="1220"/>
      <c r="P61" s="1220"/>
      <c r="Q61" s="1220"/>
      <c r="R61" s="1220"/>
      <c r="S61" s="1220"/>
      <c r="T61" s="1220"/>
      <c r="U61" s="1220"/>
      <c r="V61" s="1220"/>
      <c r="W61" s="1220"/>
      <c r="X61" s="1220"/>
      <c r="Y61" s="1220"/>
      <c r="Z61" s="1220"/>
      <c r="AA61" s="1220"/>
      <c r="AB61" s="1220"/>
      <c r="AC61" s="1220"/>
      <c r="AD61" s="1220"/>
      <c r="AE61" s="1220"/>
      <c r="AF61" s="1220"/>
      <c r="AG61" s="1220"/>
      <c r="AH61" s="1220"/>
      <c r="AI61" s="1220"/>
      <c r="AJ61" s="1220"/>
      <c r="AK61" s="1220"/>
      <c r="AL61" s="1220"/>
      <c r="AM61" s="986"/>
      <c r="AN61" s="986"/>
    </row>
    <row r="62" spans="1:40" s="329" customFormat="1" ht="15.05" customHeight="1">
      <c r="A62" s="224"/>
      <c r="B62" s="605" t="s">
        <v>1118</v>
      </c>
      <c r="C62" s="1166"/>
      <c r="D62" s="952"/>
      <c r="E62" s="1155"/>
      <c r="F62" s="1155"/>
      <c r="G62" s="1155"/>
      <c r="H62" s="1155"/>
      <c r="I62" s="1155"/>
      <c r="J62" s="1155"/>
      <c r="K62" s="1155"/>
      <c r="L62" s="1928"/>
      <c r="M62" s="1928"/>
      <c r="N62" s="1928"/>
      <c r="O62" s="1928"/>
      <c r="P62" s="1928"/>
      <c r="Q62" s="1928"/>
      <c r="R62" s="1928"/>
      <c r="S62" s="1928"/>
      <c r="T62" s="1928"/>
      <c r="U62" s="1928"/>
      <c r="V62" s="1928"/>
      <c r="W62" s="1171"/>
      <c r="X62" s="1171"/>
      <c r="Y62" s="1171"/>
      <c r="Z62" s="1171"/>
      <c r="AA62" s="1171"/>
      <c r="AB62" s="1171"/>
      <c r="AC62" s="1212"/>
      <c r="AD62" s="1212"/>
      <c r="AE62" s="1212"/>
      <c r="AF62" s="1212"/>
      <c r="AG62" s="1992"/>
      <c r="AH62" s="1212"/>
      <c r="AI62" s="1212"/>
      <c r="AJ62" s="1212"/>
      <c r="AK62" s="1212"/>
      <c r="AL62" s="1212"/>
      <c r="AM62" s="986"/>
      <c r="AN62" s="986"/>
    </row>
    <row r="63" spans="1:40" s="329" customFormat="1" ht="15.05" customHeight="1">
      <c r="A63" s="224"/>
      <c r="B63" s="605" t="s">
        <v>1009</v>
      </c>
      <c r="C63" s="341"/>
      <c r="D63" s="952"/>
      <c r="E63" s="1155"/>
      <c r="F63" s="1155"/>
      <c r="G63" s="1155"/>
      <c r="H63" s="1155"/>
      <c r="I63" s="1155"/>
      <c r="J63" s="1155"/>
      <c r="K63" s="1155"/>
      <c r="L63" s="1171"/>
      <c r="M63" s="1171"/>
      <c r="N63" s="1171"/>
      <c r="O63" s="1171"/>
      <c r="P63" s="1171"/>
      <c r="Q63" s="1171"/>
      <c r="R63" s="1171"/>
      <c r="S63" s="1171"/>
      <c r="T63" s="1171"/>
      <c r="U63" s="1171"/>
      <c r="V63" s="1171"/>
      <c r="W63" s="1171"/>
      <c r="X63" s="1171"/>
      <c r="Y63" s="1171"/>
      <c r="Z63" s="1171"/>
      <c r="AA63" s="1171"/>
      <c r="AB63" s="1171"/>
      <c r="AC63" s="1171"/>
      <c r="AD63" s="1212"/>
      <c r="AE63" s="1212"/>
      <c r="AF63" s="1212"/>
      <c r="AG63" s="1212"/>
      <c r="AH63" s="1212"/>
      <c r="AI63" s="1212"/>
      <c r="AJ63" s="1212"/>
      <c r="AK63" s="1212"/>
      <c r="AL63" s="1212"/>
      <c r="AM63" s="986"/>
      <c r="AN63" s="986"/>
    </row>
    <row r="64" spans="1:40" s="329" customFormat="1" ht="15.05" customHeight="1">
      <c r="A64" s="224"/>
      <c r="B64" s="235"/>
      <c r="C64" s="341"/>
      <c r="D64" s="952"/>
      <c r="E64" s="261"/>
      <c r="F64" s="261"/>
      <c r="G64" s="261"/>
      <c r="H64" s="261"/>
      <c r="I64" s="261"/>
      <c r="J64" s="261"/>
      <c r="K64" s="261"/>
      <c r="L64" s="261"/>
      <c r="M64" s="261"/>
      <c r="N64" s="261"/>
      <c r="O64" s="261"/>
      <c r="P64" s="261"/>
      <c r="Q64" s="261"/>
      <c r="R64" s="1151"/>
      <c r="S64" s="1151"/>
      <c r="T64" s="1151"/>
      <c r="U64" s="1151"/>
      <c r="V64" s="1151"/>
      <c r="W64" s="1151"/>
      <c r="X64" s="1151"/>
      <c r="Y64" s="1151"/>
      <c r="Z64" s="1151"/>
      <c r="AA64" s="1151"/>
      <c r="AB64" s="1151"/>
      <c r="AC64" s="1151"/>
      <c r="AD64" s="1151"/>
      <c r="AE64" s="1151"/>
      <c r="AF64" s="1152"/>
      <c r="AG64" s="1151"/>
      <c r="AH64" s="1151"/>
      <c r="AI64" s="1151"/>
      <c r="AJ64" s="1151"/>
      <c r="AK64" s="1151"/>
      <c r="AL64" s="1151"/>
      <c r="AM64" s="751"/>
      <c r="AN64" s="751"/>
    </row>
    <row r="65" spans="1:916" s="329" customFormat="1" ht="15.05" customHeight="1">
      <c r="A65" s="224"/>
      <c r="B65" s="235"/>
      <c r="C65" s="326"/>
      <c r="D65" s="952"/>
      <c r="E65" s="261"/>
      <c r="F65" s="261"/>
      <c r="G65" s="261"/>
      <c r="H65" s="261"/>
      <c r="I65" s="261"/>
      <c r="J65" s="261"/>
      <c r="K65" s="261"/>
      <c r="L65" s="261"/>
      <c r="M65" s="261"/>
      <c r="N65" s="261"/>
      <c r="O65" s="261"/>
      <c r="P65" s="261"/>
      <c r="Q65" s="261"/>
      <c r="R65" s="1151"/>
      <c r="S65" s="1151"/>
      <c r="T65" s="1151"/>
      <c r="U65" s="1151"/>
      <c r="V65" s="1151"/>
      <c r="W65" s="1151"/>
      <c r="X65" s="1151"/>
      <c r="Y65" s="1151"/>
      <c r="Z65" s="1151"/>
      <c r="AA65" s="1151"/>
      <c r="AB65" s="1151"/>
      <c r="AC65" s="1151"/>
      <c r="AD65" s="1151"/>
      <c r="AE65" s="826"/>
      <c r="AF65" s="1099"/>
      <c r="AG65" s="826"/>
      <c r="AH65" s="826"/>
      <c r="AI65" s="826"/>
      <c r="AJ65" s="826"/>
      <c r="AK65" s="826"/>
      <c r="AL65" s="826"/>
      <c r="AM65" s="751"/>
      <c r="AN65" s="751"/>
    </row>
    <row r="66" spans="1:916" s="329" customFormat="1" ht="15.05" customHeight="1">
      <c r="A66" s="224"/>
      <c r="B66" s="235"/>
      <c r="C66" s="315"/>
      <c r="D66" s="952"/>
      <c r="E66" s="261"/>
      <c r="F66" s="261"/>
      <c r="G66" s="261"/>
      <c r="H66" s="261"/>
      <c r="I66" s="261"/>
      <c r="J66" s="261"/>
      <c r="K66" s="261"/>
      <c r="L66" s="261"/>
      <c r="M66" s="261"/>
      <c r="N66" s="261"/>
      <c r="O66" s="261"/>
      <c r="P66" s="261"/>
      <c r="Q66" s="261"/>
      <c r="R66" s="1151"/>
      <c r="S66" s="1151"/>
      <c r="T66" s="1151"/>
      <c r="U66" s="1151"/>
      <c r="V66" s="1151"/>
      <c r="W66" s="1151"/>
      <c r="X66" s="1151"/>
      <c r="Y66" s="1151"/>
      <c r="Z66" s="1151"/>
      <c r="AA66" s="1151"/>
      <c r="AB66" s="1151"/>
      <c r="AC66" s="1151"/>
      <c r="AD66" s="1151"/>
      <c r="AE66" s="1151"/>
      <c r="AF66" s="1152"/>
      <c r="AG66" s="1151"/>
      <c r="AH66" s="1151"/>
      <c r="AI66" s="1151"/>
      <c r="AJ66" s="1151"/>
      <c r="AK66" s="1151"/>
      <c r="AL66" s="1151"/>
      <c r="AM66" s="751"/>
      <c r="AN66" s="751"/>
    </row>
    <row r="67" spans="1:916" ht="15.05" customHeight="1">
      <c r="A67" s="224"/>
      <c r="B67" s="235"/>
      <c r="C67" s="153"/>
      <c r="D67" s="952"/>
      <c r="E67" s="261"/>
      <c r="F67" s="261"/>
      <c r="G67" s="261"/>
      <c r="H67" s="261"/>
      <c r="I67" s="261"/>
      <c r="J67" s="261"/>
      <c r="K67" s="261"/>
      <c r="L67" s="261"/>
      <c r="M67" s="261"/>
      <c r="N67" s="261"/>
      <c r="O67" s="261"/>
      <c r="P67" s="261"/>
      <c r="AF67" s="1152"/>
      <c r="AM67" s="751"/>
      <c r="AN67" s="751"/>
      <c r="AO67" s="326"/>
      <c r="AP67" s="326"/>
      <c r="AQ67" s="326"/>
      <c r="AR67" s="326"/>
      <c r="AS67" s="326"/>
      <c r="AT67" s="326"/>
      <c r="AU67" s="326"/>
      <c r="AV67" s="326"/>
      <c r="AW67" s="326"/>
      <c r="AX67" s="326"/>
      <c r="AY67" s="326"/>
      <c r="AZ67" s="326"/>
      <c r="BA67" s="326"/>
      <c r="BB67" s="326"/>
      <c r="BC67" s="326"/>
      <c r="BD67" s="326"/>
      <c r="BE67" s="326"/>
      <c r="BF67" s="326"/>
      <c r="BG67" s="326"/>
      <c r="BH67" s="326"/>
      <c r="BI67" s="326"/>
      <c r="BJ67" s="326"/>
      <c r="BK67" s="326"/>
      <c r="BL67" s="326"/>
      <c r="BM67" s="326"/>
      <c r="BN67" s="326"/>
      <c r="BO67" s="326"/>
      <c r="BP67" s="326"/>
      <c r="BQ67" s="326"/>
      <c r="BR67" s="326"/>
      <c r="BS67" s="326"/>
      <c r="BT67" s="326"/>
      <c r="BU67" s="326"/>
      <c r="BV67" s="326"/>
      <c r="BW67" s="326"/>
      <c r="BX67" s="326"/>
      <c r="BY67" s="326"/>
      <c r="BZ67" s="326"/>
      <c r="CA67" s="326"/>
      <c r="CB67" s="326"/>
      <c r="CC67" s="326"/>
      <c r="CD67" s="326"/>
      <c r="CE67" s="326"/>
      <c r="CF67" s="326"/>
      <c r="CG67" s="326"/>
      <c r="CH67" s="326"/>
      <c r="CI67" s="326"/>
      <c r="CJ67" s="326"/>
      <c r="CK67" s="326"/>
      <c r="CL67" s="326"/>
      <c r="CM67" s="326"/>
      <c r="CN67" s="326"/>
      <c r="CO67" s="326"/>
      <c r="CP67" s="326"/>
      <c r="CQ67" s="326"/>
      <c r="CR67" s="326"/>
      <c r="CS67" s="326"/>
      <c r="CT67" s="326"/>
      <c r="CU67" s="326"/>
      <c r="CV67" s="326"/>
      <c r="CW67" s="326"/>
      <c r="CX67" s="326"/>
      <c r="CY67" s="326"/>
      <c r="CZ67" s="326"/>
      <c r="DA67" s="326"/>
      <c r="DB67" s="326"/>
      <c r="DC67" s="326"/>
      <c r="DD67" s="326"/>
      <c r="DE67" s="326"/>
      <c r="DF67" s="326"/>
      <c r="DG67" s="326"/>
      <c r="DH67" s="326"/>
      <c r="DI67" s="326"/>
      <c r="DJ67" s="326"/>
      <c r="DK67" s="326"/>
      <c r="DL67" s="326"/>
      <c r="DM67" s="326"/>
      <c r="DN67" s="326"/>
      <c r="DO67" s="326"/>
      <c r="DP67" s="326"/>
      <c r="DQ67" s="326"/>
      <c r="DR67" s="326"/>
      <c r="DS67" s="326"/>
      <c r="DT67" s="326"/>
      <c r="DU67" s="326"/>
      <c r="DV67" s="326"/>
      <c r="DW67" s="326"/>
      <c r="DX67" s="326"/>
      <c r="DY67" s="326"/>
      <c r="DZ67" s="326"/>
      <c r="EA67" s="326"/>
      <c r="EB67" s="326"/>
      <c r="EC67" s="326"/>
      <c r="ED67" s="326"/>
      <c r="EE67" s="326"/>
      <c r="EF67" s="326"/>
      <c r="EG67" s="326"/>
      <c r="EH67" s="326"/>
      <c r="EI67" s="326"/>
      <c r="EJ67" s="326"/>
      <c r="EK67" s="326"/>
      <c r="EL67" s="326"/>
      <c r="EM67" s="326"/>
      <c r="EN67" s="326"/>
      <c r="EO67" s="326"/>
      <c r="EP67" s="326"/>
      <c r="EQ67" s="326"/>
      <c r="ER67" s="326"/>
      <c r="ES67" s="326"/>
      <c r="ET67" s="326"/>
      <c r="EU67" s="326"/>
      <c r="EV67" s="326"/>
      <c r="EW67" s="326"/>
      <c r="EX67" s="326"/>
      <c r="EY67" s="326"/>
      <c r="EZ67" s="326"/>
      <c r="FA67" s="326"/>
      <c r="FB67" s="326"/>
      <c r="FC67" s="326"/>
      <c r="FD67" s="326"/>
      <c r="FE67" s="326"/>
      <c r="FF67" s="326"/>
      <c r="FG67" s="326"/>
      <c r="FH67" s="326"/>
      <c r="FI67" s="326"/>
      <c r="FJ67" s="326"/>
      <c r="FK67" s="326"/>
      <c r="FL67" s="326"/>
      <c r="FM67" s="326"/>
      <c r="FN67" s="326"/>
      <c r="FO67" s="326"/>
      <c r="FP67" s="326"/>
      <c r="FQ67" s="326"/>
      <c r="FR67" s="326"/>
      <c r="FS67" s="326"/>
      <c r="FT67" s="326"/>
      <c r="FU67" s="326"/>
      <c r="FV67" s="326"/>
      <c r="FW67" s="326"/>
      <c r="FX67" s="326"/>
      <c r="FY67" s="326"/>
      <c r="FZ67" s="326"/>
      <c r="GA67" s="326"/>
      <c r="GB67" s="326"/>
      <c r="GC67" s="326"/>
      <c r="GD67" s="326"/>
      <c r="GE67" s="326"/>
      <c r="GF67" s="326"/>
      <c r="GG67" s="326"/>
      <c r="GH67" s="326"/>
      <c r="GI67" s="326"/>
      <c r="GJ67" s="326"/>
      <c r="GK67" s="326"/>
      <c r="GL67" s="326"/>
      <c r="GM67" s="326"/>
      <c r="GN67" s="326"/>
      <c r="GO67" s="326"/>
      <c r="GP67" s="326"/>
      <c r="GQ67" s="326"/>
      <c r="GR67" s="326"/>
      <c r="GS67" s="326"/>
      <c r="GT67" s="326"/>
      <c r="GU67" s="326"/>
      <c r="GV67" s="326"/>
      <c r="GW67" s="326"/>
      <c r="GX67" s="326"/>
      <c r="GY67" s="326"/>
      <c r="GZ67" s="326"/>
      <c r="HA67" s="326"/>
      <c r="HB67" s="326"/>
      <c r="HC67" s="326"/>
      <c r="HD67" s="326"/>
      <c r="HE67" s="326"/>
      <c r="HF67" s="326"/>
      <c r="HG67" s="326"/>
      <c r="HH67" s="326"/>
      <c r="HI67" s="326"/>
      <c r="HJ67" s="326"/>
      <c r="HK67" s="326"/>
      <c r="HL67" s="326"/>
      <c r="HM67" s="326"/>
      <c r="HN67" s="326"/>
      <c r="HO67" s="326"/>
      <c r="HP67" s="326"/>
      <c r="HQ67" s="326"/>
      <c r="HR67" s="326"/>
      <c r="HS67" s="326"/>
      <c r="HT67" s="326"/>
      <c r="HU67" s="326"/>
      <c r="HV67" s="326"/>
      <c r="HW67" s="326"/>
      <c r="HX67" s="326"/>
      <c r="HY67" s="326"/>
      <c r="HZ67" s="326"/>
      <c r="IA67" s="326"/>
      <c r="IB67" s="326"/>
      <c r="IC67" s="326"/>
      <c r="ID67" s="326"/>
      <c r="IE67" s="326"/>
      <c r="IF67" s="326"/>
      <c r="IG67" s="326"/>
      <c r="IH67" s="326"/>
      <c r="II67" s="326"/>
      <c r="IJ67" s="326"/>
      <c r="IK67" s="326"/>
      <c r="IL67" s="326"/>
      <c r="IM67" s="326"/>
      <c r="IN67" s="326"/>
      <c r="IO67" s="326"/>
      <c r="IP67" s="326"/>
      <c r="IQ67" s="326"/>
      <c r="IR67" s="326"/>
      <c r="IS67" s="326"/>
      <c r="IT67" s="326"/>
      <c r="IU67" s="326"/>
      <c r="IV67" s="326"/>
      <c r="IW67" s="326"/>
      <c r="IX67" s="326"/>
      <c r="IY67" s="326"/>
      <c r="IZ67" s="326"/>
      <c r="JA67" s="326"/>
      <c r="JB67" s="326"/>
      <c r="JC67" s="326"/>
      <c r="JD67" s="326"/>
      <c r="JE67" s="326"/>
      <c r="JF67" s="326"/>
      <c r="JG67" s="326"/>
      <c r="JH67" s="326"/>
      <c r="JI67" s="326"/>
      <c r="JJ67" s="326"/>
      <c r="JK67" s="326"/>
      <c r="JL67" s="326"/>
      <c r="JM67" s="326"/>
      <c r="JN67" s="326"/>
      <c r="JO67" s="326"/>
      <c r="JP67" s="326"/>
      <c r="JQ67" s="326"/>
      <c r="JR67" s="326"/>
      <c r="JS67" s="326"/>
      <c r="JT67" s="326"/>
      <c r="JU67" s="326"/>
      <c r="JV67" s="326"/>
      <c r="JW67" s="326"/>
      <c r="JX67" s="326"/>
      <c r="JY67" s="326"/>
      <c r="JZ67" s="326"/>
      <c r="KA67" s="326"/>
      <c r="KB67" s="326"/>
      <c r="KC67" s="326"/>
      <c r="KD67" s="326"/>
      <c r="KE67" s="326"/>
      <c r="KF67" s="326"/>
      <c r="KG67" s="326"/>
      <c r="KH67" s="326"/>
      <c r="KI67" s="326"/>
      <c r="KJ67" s="326"/>
      <c r="KK67" s="326"/>
      <c r="KL67" s="326"/>
      <c r="KM67" s="326"/>
      <c r="KN67" s="326"/>
      <c r="KO67" s="326"/>
      <c r="KP67" s="326"/>
      <c r="KQ67" s="326"/>
      <c r="KR67" s="326"/>
      <c r="KS67" s="326"/>
      <c r="KT67" s="326"/>
      <c r="KU67" s="326"/>
      <c r="KV67" s="326"/>
      <c r="KW67" s="326"/>
      <c r="KX67" s="326"/>
      <c r="KY67" s="326"/>
      <c r="KZ67" s="326"/>
      <c r="LA67" s="326"/>
      <c r="LB67" s="326"/>
      <c r="LC67" s="326"/>
      <c r="LD67" s="326"/>
      <c r="LE67" s="326"/>
      <c r="LF67" s="326"/>
      <c r="LG67" s="326"/>
      <c r="LH67" s="326"/>
      <c r="LI67" s="326"/>
      <c r="LJ67" s="326"/>
      <c r="LK67" s="326"/>
      <c r="LL67" s="326"/>
      <c r="LM67" s="326"/>
      <c r="LN67" s="326"/>
      <c r="LO67" s="326"/>
      <c r="LP67" s="326"/>
      <c r="LQ67" s="326"/>
      <c r="LR67" s="326"/>
      <c r="LS67" s="326"/>
      <c r="LT67" s="326"/>
      <c r="LU67" s="326"/>
      <c r="LV67" s="326"/>
      <c r="LW67" s="326"/>
      <c r="LX67" s="326"/>
      <c r="LY67" s="326"/>
      <c r="LZ67" s="326"/>
      <c r="MA67" s="326"/>
      <c r="MB67" s="326"/>
      <c r="MC67" s="326"/>
      <c r="MD67" s="326"/>
      <c r="ME67" s="326"/>
      <c r="MF67" s="326"/>
      <c r="MG67" s="326"/>
      <c r="MH67" s="326"/>
      <c r="MI67" s="326"/>
      <c r="MJ67" s="326"/>
      <c r="MK67" s="326"/>
      <c r="ML67" s="326"/>
      <c r="MM67" s="326"/>
      <c r="MN67" s="326"/>
      <c r="MO67" s="326"/>
      <c r="MP67" s="326"/>
      <c r="MQ67" s="326"/>
      <c r="MR67" s="326"/>
      <c r="MS67" s="326"/>
      <c r="MT67" s="326"/>
      <c r="MU67" s="326"/>
      <c r="MV67" s="326"/>
      <c r="MW67" s="326"/>
      <c r="MX67" s="326"/>
      <c r="MY67" s="326"/>
      <c r="MZ67" s="326"/>
      <c r="NA67" s="326"/>
      <c r="NB67" s="326"/>
      <c r="NC67" s="326"/>
      <c r="ND67" s="326"/>
      <c r="NE67" s="326"/>
      <c r="NF67" s="326"/>
      <c r="NG67" s="326"/>
      <c r="NH67" s="326"/>
      <c r="NI67" s="326"/>
      <c r="NJ67" s="326"/>
      <c r="NK67" s="326"/>
      <c r="NL67" s="326"/>
      <c r="NM67" s="326"/>
      <c r="NN67" s="326"/>
      <c r="NO67" s="326"/>
      <c r="NP67" s="326"/>
      <c r="NQ67" s="326"/>
      <c r="NR67" s="326"/>
      <c r="NS67" s="326"/>
      <c r="NT67" s="326"/>
      <c r="NU67" s="326"/>
      <c r="NV67" s="326"/>
      <c r="NW67" s="326"/>
      <c r="NX67" s="326"/>
      <c r="NY67" s="326"/>
      <c r="NZ67" s="326"/>
      <c r="OA67" s="326"/>
      <c r="OB67" s="326"/>
      <c r="OC67" s="326"/>
      <c r="OD67" s="326"/>
      <c r="OE67" s="326"/>
      <c r="OF67" s="326"/>
      <c r="OG67" s="326"/>
      <c r="OH67" s="326"/>
      <c r="OI67" s="326"/>
      <c r="OJ67" s="326"/>
      <c r="OK67" s="326"/>
      <c r="OL67" s="326"/>
      <c r="OM67" s="326"/>
      <c r="ON67" s="326"/>
      <c r="OO67" s="326"/>
      <c r="OP67" s="326"/>
      <c r="OQ67" s="326"/>
      <c r="OR67" s="326"/>
      <c r="OS67" s="326"/>
      <c r="OT67" s="326"/>
      <c r="OU67" s="326"/>
      <c r="OV67" s="326"/>
      <c r="OW67" s="326"/>
      <c r="OX67" s="326"/>
      <c r="OY67" s="326"/>
      <c r="OZ67" s="326"/>
      <c r="PA67" s="326"/>
      <c r="PB67" s="326"/>
      <c r="PC67" s="326"/>
      <c r="PD67" s="326"/>
      <c r="PE67" s="326"/>
      <c r="PF67" s="326"/>
      <c r="PG67" s="326"/>
      <c r="PH67" s="326"/>
      <c r="PI67" s="326"/>
      <c r="PJ67" s="326"/>
      <c r="PK67" s="326"/>
      <c r="PL67" s="326"/>
      <c r="PM67" s="326"/>
      <c r="PN67" s="326"/>
      <c r="PO67" s="326"/>
      <c r="PP67" s="326"/>
      <c r="PQ67" s="326"/>
      <c r="PR67" s="326"/>
      <c r="PS67" s="326"/>
      <c r="PT67" s="326"/>
      <c r="PU67" s="326"/>
      <c r="PV67" s="326"/>
      <c r="PW67" s="326"/>
      <c r="PX67" s="326"/>
      <c r="PY67" s="326"/>
      <c r="PZ67" s="326"/>
      <c r="QA67" s="326"/>
      <c r="QB67" s="326"/>
      <c r="QC67" s="326"/>
      <c r="QD67" s="326"/>
      <c r="QE67" s="326"/>
      <c r="QF67" s="326"/>
      <c r="QG67" s="326"/>
      <c r="QH67" s="326"/>
      <c r="QI67" s="326"/>
      <c r="QJ67" s="326"/>
      <c r="QK67" s="326"/>
      <c r="QL67" s="326"/>
      <c r="QM67" s="326"/>
      <c r="QN67" s="326"/>
      <c r="QO67" s="326"/>
      <c r="QP67" s="326"/>
      <c r="QQ67" s="326"/>
      <c r="QR67" s="326"/>
      <c r="QS67" s="326"/>
      <c r="QT67" s="326"/>
      <c r="QU67" s="326"/>
      <c r="QV67" s="326"/>
      <c r="QW67" s="326"/>
      <c r="QX67" s="326"/>
      <c r="QY67" s="326"/>
      <c r="QZ67" s="326"/>
      <c r="RA67" s="326"/>
      <c r="RB67" s="326"/>
      <c r="RC67" s="326"/>
      <c r="RD67" s="326"/>
      <c r="RE67" s="326"/>
      <c r="RF67" s="326"/>
      <c r="RG67" s="326"/>
      <c r="RH67" s="326"/>
      <c r="RI67" s="326"/>
      <c r="RJ67" s="326"/>
      <c r="RK67" s="326"/>
      <c r="RL67" s="326"/>
      <c r="RM67" s="326"/>
      <c r="RN67" s="326"/>
      <c r="RO67" s="326"/>
      <c r="RP67" s="326"/>
      <c r="RQ67" s="326"/>
      <c r="RR67" s="326"/>
      <c r="RS67" s="326"/>
      <c r="RT67" s="326"/>
      <c r="RU67" s="326"/>
      <c r="RV67" s="326"/>
      <c r="RW67" s="326"/>
      <c r="RX67" s="326"/>
      <c r="RY67" s="326"/>
      <c r="RZ67" s="326"/>
      <c r="SA67" s="326"/>
      <c r="SB67" s="326"/>
      <c r="SC67" s="326"/>
      <c r="SD67" s="326"/>
      <c r="SE67" s="326"/>
      <c r="SF67" s="326"/>
      <c r="SG67" s="326"/>
      <c r="SH67" s="326"/>
      <c r="SI67" s="326"/>
      <c r="SJ67" s="326"/>
      <c r="SK67" s="326"/>
      <c r="SL67" s="326"/>
      <c r="SM67" s="326"/>
      <c r="SN67" s="326"/>
      <c r="SO67" s="326"/>
      <c r="SP67" s="326"/>
      <c r="SQ67" s="326"/>
      <c r="SR67" s="326"/>
      <c r="SS67" s="326"/>
      <c r="ST67" s="326"/>
      <c r="SU67" s="326"/>
      <c r="SV67" s="326"/>
      <c r="SW67" s="326"/>
      <c r="SX67" s="326"/>
      <c r="SY67" s="326"/>
      <c r="SZ67" s="326"/>
      <c r="TA67" s="326"/>
      <c r="TB67" s="326"/>
      <c r="TC67" s="326"/>
      <c r="TD67" s="326"/>
      <c r="TE67" s="326"/>
      <c r="TF67" s="326"/>
      <c r="TG67" s="326"/>
      <c r="TH67" s="326"/>
      <c r="TI67" s="326"/>
      <c r="TJ67" s="326"/>
      <c r="TK67" s="326"/>
      <c r="TL67" s="326"/>
      <c r="TM67" s="326"/>
      <c r="TN67" s="326"/>
      <c r="TO67" s="326"/>
      <c r="TP67" s="326"/>
      <c r="TQ67" s="326"/>
      <c r="TR67" s="326"/>
      <c r="TS67" s="326"/>
      <c r="TT67" s="326"/>
      <c r="TU67" s="326"/>
      <c r="TV67" s="326"/>
      <c r="TW67" s="326"/>
      <c r="TX67" s="326"/>
      <c r="TY67" s="326"/>
      <c r="TZ67" s="326"/>
      <c r="UA67" s="326"/>
      <c r="UB67" s="326"/>
      <c r="UC67" s="326"/>
      <c r="UD67" s="326"/>
      <c r="UE67" s="326"/>
      <c r="UF67" s="326"/>
      <c r="UG67" s="326"/>
      <c r="UH67" s="326"/>
      <c r="UI67" s="326"/>
      <c r="UJ67" s="326"/>
      <c r="UK67" s="326"/>
      <c r="UL67" s="326"/>
      <c r="UM67" s="326"/>
      <c r="UN67" s="326"/>
      <c r="UO67" s="326"/>
      <c r="UP67" s="326"/>
      <c r="UQ67" s="326"/>
      <c r="UR67" s="326"/>
      <c r="US67" s="326"/>
      <c r="UT67" s="326"/>
      <c r="UU67" s="326"/>
      <c r="UV67" s="326"/>
      <c r="UW67" s="326"/>
      <c r="UX67" s="326"/>
      <c r="UY67" s="326"/>
      <c r="UZ67" s="326"/>
      <c r="VA67" s="326"/>
      <c r="VB67" s="326"/>
      <c r="VC67" s="326"/>
      <c r="VD67" s="326"/>
      <c r="VE67" s="326"/>
      <c r="VF67" s="326"/>
      <c r="VG67" s="326"/>
      <c r="VH67" s="326"/>
      <c r="VI67" s="326"/>
      <c r="VJ67" s="326"/>
      <c r="VK67" s="326"/>
      <c r="VL67" s="326"/>
      <c r="VM67" s="326"/>
      <c r="VN67" s="326"/>
      <c r="VO67" s="326"/>
      <c r="VP67" s="326"/>
      <c r="VQ67" s="326"/>
      <c r="VR67" s="326"/>
      <c r="VS67" s="326"/>
      <c r="VT67" s="326"/>
      <c r="VU67" s="326"/>
      <c r="VV67" s="326"/>
      <c r="VW67" s="326"/>
      <c r="VX67" s="326"/>
      <c r="VY67" s="326"/>
      <c r="VZ67" s="326"/>
      <c r="WA67" s="326"/>
      <c r="WB67" s="326"/>
      <c r="WC67" s="326"/>
      <c r="WD67" s="326"/>
      <c r="WE67" s="326"/>
      <c r="WF67" s="326"/>
      <c r="WG67" s="326"/>
      <c r="WH67" s="326"/>
      <c r="WI67" s="326"/>
      <c r="WJ67" s="326"/>
      <c r="WK67" s="326"/>
      <c r="WL67" s="326"/>
      <c r="WM67" s="326"/>
      <c r="WN67" s="326"/>
      <c r="WO67" s="326"/>
      <c r="WP67" s="326"/>
      <c r="WQ67" s="326"/>
      <c r="WR67" s="326"/>
      <c r="WS67" s="326"/>
      <c r="WT67" s="326"/>
      <c r="WU67" s="326"/>
      <c r="WV67" s="326"/>
      <c r="WW67" s="326"/>
      <c r="WX67" s="326"/>
      <c r="WY67" s="326"/>
      <c r="WZ67" s="326"/>
      <c r="XA67" s="326"/>
      <c r="XB67" s="326"/>
      <c r="XC67" s="326"/>
      <c r="XD67" s="326"/>
      <c r="XE67" s="326"/>
      <c r="XF67" s="326"/>
      <c r="XG67" s="326"/>
      <c r="XH67" s="326"/>
      <c r="XI67" s="326"/>
      <c r="XJ67" s="326"/>
      <c r="XK67" s="326"/>
      <c r="XL67" s="326"/>
      <c r="XM67" s="326"/>
      <c r="XN67" s="326"/>
      <c r="XO67" s="326"/>
      <c r="XP67" s="326"/>
      <c r="XQ67" s="326"/>
      <c r="XR67" s="326"/>
      <c r="XS67" s="326"/>
      <c r="XT67" s="326"/>
      <c r="XU67" s="326"/>
      <c r="XV67" s="326"/>
      <c r="XW67" s="326"/>
      <c r="XX67" s="326"/>
      <c r="XY67" s="326"/>
      <c r="XZ67" s="326"/>
      <c r="YA67" s="326"/>
      <c r="YB67" s="326"/>
      <c r="YC67" s="326"/>
      <c r="YD67" s="326"/>
      <c r="YE67" s="326"/>
      <c r="YF67" s="326"/>
      <c r="YG67" s="326"/>
      <c r="YH67" s="326"/>
      <c r="YI67" s="326"/>
      <c r="YJ67" s="326"/>
      <c r="YK67" s="326"/>
      <c r="YL67" s="326"/>
      <c r="YM67" s="326"/>
      <c r="YN67" s="326"/>
      <c r="YO67" s="326"/>
      <c r="YP67" s="326"/>
      <c r="YQ67" s="326"/>
      <c r="YR67" s="326"/>
      <c r="YS67" s="326"/>
      <c r="YT67" s="326"/>
      <c r="YU67" s="326"/>
      <c r="YV67" s="326"/>
      <c r="YW67" s="326"/>
      <c r="YX67" s="326"/>
      <c r="YY67" s="326"/>
      <c r="YZ67" s="326"/>
      <c r="ZA67" s="326"/>
      <c r="ZB67" s="326"/>
      <c r="ZC67" s="326"/>
      <c r="ZD67" s="326"/>
      <c r="ZE67" s="326"/>
      <c r="ZF67" s="326"/>
      <c r="ZG67" s="326"/>
      <c r="ZH67" s="326"/>
      <c r="ZI67" s="326"/>
      <c r="ZJ67" s="326"/>
      <c r="ZK67" s="326"/>
      <c r="ZL67" s="326"/>
      <c r="ZM67" s="326"/>
      <c r="ZN67" s="326"/>
      <c r="ZO67" s="326"/>
      <c r="ZP67" s="326"/>
      <c r="ZQ67" s="326"/>
      <c r="ZR67" s="326"/>
      <c r="ZS67" s="326"/>
      <c r="ZT67" s="326"/>
      <c r="ZU67" s="326"/>
      <c r="ZV67" s="326"/>
      <c r="ZW67" s="326"/>
      <c r="ZX67" s="326"/>
      <c r="ZY67" s="326"/>
      <c r="ZZ67" s="326"/>
      <c r="AAA67" s="326"/>
      <c r="AAB67" s="326"/>
      <c r="AAC67" s="326"/>
      <c r="AAD67" s="326"/>
      <c r="AAE67" s="326"/>
      <c r="AAF67" s="326"/>
      <c r="AAG67" s="326"/>
      <c r="AAH67" s="326"/>
      <c r="AAI67" s="326"/>
      <c r="AAJ67" s="326"/>
      <c r="AAK67" s="326"/>
      <c r="AAL67" s="326"/>
      <c r="AAM67" s="326"/>
      <c r="AAN67" s="326"/>
      <c r="AAO67" s="326"/>
      <c r="AAP67" s="326"/>
      <c r="AAQ67" s="326"/>
      <c r="AAR67" s="326"/>
      <c r="AAS67" s="326"/>
      <c r="AAT67" s="326"/>
      <c r="AAU67" s="326"/>
      <c r="AAV67" s="326"/>
      <c r="AAW67" s="326"/>
      <c r="AAX67" s="326"/>
      <c r="AAY67" s="326"/>
      <c r="AAZ67" s="326"/>
      <c r="ABA67" s="326"/>
      <c r="ABB67" s="326"/>
      <c r="ABC67" s="326"/>
      <c r="ABD67" s="326"/>
      <c r="ABE67" s="326"/>
      <c r="ABF67" s="326"/>
      <c r="ABG67" s="326"/>
      <c r="ABH67" s="326"/>
      <c r="ABI67" s="326"/>
      <c r="ABJ67" s="326"/>
      <c r="ABK67" s="326"/>
      <c r="ABL67" s="326"/>
      <c r="ABM67" s="326"/>
      <c r="ABN67" s="326"/>
      <c r="ABO67" s="326"/>
      <c r="ABP67" s="326"/>
      <c r="ABQ67" s="326"/>
      <c r="ABR67" s="326"/>
      <c r="ABS67" s="326"/>
      <c r="ABT67" s="326"/>
      <c r="ABU67" s="326"/>
      <c r="ABV67" s="326"/>
      <c r="ABW67" s="326"/>
      <c r="ABX67" s="326"/>
      <c r="ABY67" s="326"/>
      <c r="ABZ67" s="326"/>
      <c r="ACA67" s="326"/>
      <c r="ACB67" s="326"/>
      <c r="ACC67" s="326"/>
      <c r="ACD67" s="326"/>
      <c r="ACE67" s="326"/>
      <c r="ACF67" s="326"/>
      <c r="ACG67" s="326"/>
      <c r="ACH67" s="326"/>
      <c r="ACI67" s="326"/>
      <c r="ACJ67" s="326"/>
      <c r="ACK67" s="326"/>
      <c r="ACL67" s="326"/>
      <c r="ACM67" s="326"/>
      <c r="ACN67" s="326"/>
      <c r="ACO67" s="326"/>
      <c r="ACP67" s="326"/>
      <c r="ACQ67" s="326"/>
      <c r="ACR67" s="326"/>
      <c r="ACS67" s="326"/>
      <c r="ACT67" s="326"/>
      <c r="ACU67" s="326"/>
      <c r="ACV67" s="326"/>
      <c r="ACW67" s="326"/>
      <c r="ACX67" s="326"/>
      <c r="ACY67" s="326"/>
      <c r="ACZ67" s="326"/>
      <c r="ADA67" s="326"/>
      <c r="ADB67" s="326"/>
      <c r="ADC67" s="326"/>
      <c r="ADD67" s="326"/>
      <c r="ADE67" s="326"/>
      <c r="ADF67" s="326"/>
      <c r="ADG67" s="326"/>
      <c r="ADH67" s="326"/>
      <c r="ADI67" s="326"/>
      <c r="ADJ67" s="326"/>
      <c r="ADK67" s="326"/>
      <c r="ADL67" s="326"/>
      <c r="ADM67" s="326"/>
      <c r="ADN67" s="326"/>
      <c r="ADO67" s="326"/>
      <c r="ADP67" s="326"/>
      <c r="ADQ67" s="326"/>
      <c r="ADR67" s="326"/>
      <c r="ADS67" s="326"/>
      <c r="ADT67" s="326"/>
      <c r="ADU67" s="326"/>
      <c r="ADV67" s="326"/>
      <c r="ADW67" s="326"/>
      <c r="ADX67" s="326"/>
      <c r="ADY67" s="326"/>
      <c r="ADZ67" s="326"/>
      <c r="AEA67" s="326"/>
      <c r="AEB67" s="326"/>
      <c r="AEC67" s="326"/>
      <c r="AED67" s="326"/>
      <c r="AEE67" s="326"/>
      <c r="AEF67" s="326"/>
      <c r="AEG67" s="326"/>
      <c r="AEH67" s="326"/>
      <c r="AEI67" s="326"/>
      <c r="AEJ67" s="326"/>
      <c r="AEK67" s="326"/>
      <c r="AEL67" s="326"/>
      <c r="AEM67" s="326"/>
      <c r="AEN67" s="326"/>
      <c r="AEO67" s="326"/>
      <c r="AEP67" s="326"/>
      <c r="AEQ67" s="326"/>
      <c r="AER67" s="326"/>
      <c r="AES67" s="326"/>
      <c r="AET67" s="326"/>
      <c r="AEU67" s="326"/>
      <c r="AEV67" s="326"/>
      <c r="AEW67" s="326"/>
      <c r="AEX67" s="326"/>
      <c r="AEY67" s="326"/>
      <c r="AEZ67" s="326"/>
      <c r="AFA67" s="326"/>
      <c r="AFB67" s="326"/>
      <c r="AFC67" s="326"/>
      <c r="AFD67" s="326"/>
      <c r="AFE67" s="326"/>
      <c r="AFF67" s="326"/>
      <c r="AFG67" s="326"/>
      <c r="AFH67" s="326"/>
      <c r="AFI67" s="326"/>
      <c r="AFJ67" s="326"/>
      <c r="AFK67" s="326"/>
      <c r="AFL67" s="326"/>
      <c r="AFM67" s="326"/>
      <c r="AFN67" s="326"/>
      <c r="AFO67" s="326"/>
      <c r="AFP67" s="326"/>
      <c r="AFQ67" s="326"/>
      <c r="AFR67" s="326"/>
      <c r="AFS67" s="326"/>
      <c r="AFT67" s="326"/>
      <c r="AFU67" s="326"/>
      <c r="AFV67" s="326"/>
      <c r="AFW67" s="326"/>
      <c r="AFX67" s="326"/>
      <c r="AFY67" s="326"/>
      <c r="AFZ67" s="326"/>
      <c r="AGA67" s="326"/>
      <c r="AGB67" s="326"/>
      <c r="AGC67" s="326"/>
      <c r="AGD67" s="326"/>
      <c r="AGE67" s="326"/>
      <c r="AGF67" s="326"/>
      <c r="AGG67" s="326"/>
      <c r="AGH67" s="326"/>
      <c r="AGI67" s="326"/>
      <c r="AGJ67" s="326"/>
      <c r="AGK67" s="326"/>
      <c r="AGL67" s="326"/>
      <c r="AGM67" s="326"/>
      <c r="AGN67" s="326"/>
      <c r="AGO67" s="326"/>
      <c r="AGP67" s="326"/>
      <c r="AGQ67" s="326"/>
      <c r="AGR67" s="326"/>
      <c r="AGS67" s="326"/>
      <c r="AGT67" s="326"/>
      <c r="AGU67" s="326"/>
      <c r="AGV67" s="326"/>
      <c r="AGW67" s="326"/>
      <c r="AGX67" s="326"/>
      <c r="AGY67" s="326"/>
      <c r="AGZ67" s="326"/>
      <c r="AHA67" s="326"/>
      <c r="AHB67" s="326"/>
      <c r="AHC67" s="326"/>
      <c r="AHD67" s="326"/>
      <c r="AHE67" s="326"/>
      <c r="AHF67" s="326"/>
      <c r="AHG67" s="326"/>
      <c r="AHH67" s="326"/>
      <c r="AHI67" s="326"/>
      <c r="AHJ67" s="326"/>
      <c r="AHK67" s="326"/>
      <c r="AHL67" s="326"/>
      <c r="AHM67" s="326"/>
      <c r="AHN67" s="326"/>
      <c r="AHO67" s="326"/>
      <c r="AHP67" s="326"/>
      <c r="AHQ67" s="326"/>
      <c r="AHR67" s="326"/>
      <c r="AHS67" s="326"/>
      <c r="AHT67" s="326"/>
      <c r="AHU67" s="326"/>
      <c r="AHV67" s="326"/>
      <c r="AHW67" s="326"/>
      <c r="AHX67" s="326"/>
      <c r="AHY67" s="326"/>
      <c r="AHZ67" s="326"/>
      <c r="AIA67" s="326"/>
      <c r="AIB67" s="326"/>
      <c r="AIC67" s="326"/>
      <c r="AID67" s="326"/>
      <c r="AIE67" s="326"/>
      <c r="AIF67" s="326"/>
    </row>
    <row r="68" spans="1:916" ht="15.05" customHeight="1">
      <c r="A68" s="224"/>
      <c r="B68" s="235"/>
      <c r="C68" s="153"/>
      <c r="D68" s="402"/>
      <c r="E68" s="261"/>
      <c r="F68" s="261"/>
      <c r="G68" s="261"/>
      <c r="H68" s="261"/>
      <c r="I68" s="261"/>
      <c r="J68" s="261"/>
      <c r="K68" s="261"/>
      <c r="L68" s="261"/>
      <c r="M68" s="261"/>
      <c r="N68" s="261"/>
      <c r="O68" s="261"/>
      <c r="P68" s="261"/>
      <c r="AF68" s="1152"/>
      <c r="AM68" s="751"/>
      <c r="AN68" s="751"/>
      <c r="AO68" s="326"/>
      <c r="AP68" s="326"/>
      <c r="AQ68" s="326"/>
      <c r="AR68" s="326"/>
      <c r="AS68" s="326"/>
      <c r="AT68" s="326"/>
      <c r="AU68" s="326"/>
      <c r="AV68" s="326"/>
      <c r="AW68" s="326"/>
      <c r="AX68" s="326"/>
      <c r="AY68" s="326"/>
      <c r="AZ68" s="326"/>
      <c r="BA68" s="326"/>
      <c r="BB68" s="326"/>
      <c r="BC68" s="326"/>
      <c r="BD68" s="326"/>
      <c r="BE68" s="326"/>
      <c r="BF68" s="326"/>
      <c r="BG68" s="326"/>
      <c r="BH68" s="326"/>
      <c r="BI68" s="326"/>
      <c r="BJ68" s="326"/>
      <c r="BK68" s="326"/>
      <c r="BL68" s="326"/>
      <c r="BM68" s="326"/>
      <c r="BN68" s="326"/>
      <c r="BO68" s="326"/>
      <c r="BP68" s="326"/>
      <c r="BQ68" s="326"/>
      <c r="BR68" s="326"/>
      <c r="BS68" s="326"/>
      <c r="BT68" s="326"/>
      <c r="BU68" s="326"/>
      <c r="BV68" s="326"/>
      <c r="BW68" s="326"/>
      <c r="BX68" s="326"/>
      <c r="BY68" s="326"/>
      <c r="BZ68" s="326"/>
      <c r="CA68" s="326"/>
      <c r="CB68" s="326"/>
      <c r="CC68" s="326"/>
      <c r="CD68" s="326"/>
      <c r="CE68" s="326"/>
      <c r="CF68" s="326"/>
      <c r="CG68" s="326"/>
      <c r="CH68" s="326"/>
      <c r="CI68" s="326"/>
      <c r="CJ68" s="326"/>
      <c r="CK68" s="326"/>
      <c r="CL68" s="326"/>
      <c r="CM68" s="326"/>
      <c r="CN68" s="326"/>
      <c r="CO68" s="326"/>
      <c r="CP68" s="326"/>
      <c r="CQ68" s="326"/>
      <c r="CR68" s="326"/>
      <c r="CS68" s="326"/>
      <c r="CT68" s="326"/>
      <c r="CU68" s="326"/>
      <c r="CV68" s="326"/>
      <c r="CW68" s="326"/>
      <c r="CX68" s="326"/>
      <c r="CY68" s="326"/>
      <c r="CZ68" s="326"/>
      <c r="DA68" s="326"/>
      <c r="DB68" s="326"/>
      <c r="DC68" s="326"/>
      <c r="DD68" s="326"/>
      <c r="DE68" s="326"/>
      <c r="DF68" s="326"/>
      <c r="DG68" s="326"/>
      <c r="DH68" s="326"/>
      <c r="DI68" s="326"/>
      <c r="DJ68" s="326"/>
      <c r="DK68" s="326"/>
      <c r="DL68" s="326"/>
      <c r="DM68" s="326"/>
      <c r="DN68" s="326"/>
      <c r="DO68" s="326"/>
      <c r="DP68" s="326"/>
      <c r="DQ68" s="326"/>
      <c r="DR68" s="326"/>
      <c r="DS68" s="326"/>
      <c r="DT68" s="326"/>
      <c r="DU68" s="326"/>
      <c r="DV68" s="326"/>
      <c r="DW68" s="326"/>
      <c r="DX68" s="326"/>
      <c r="DY68" s="326"/>
      <c r="DZ68" s="326"/>
      <c r="EA68" s="326"/>
      <c r="EB68" s="326"/>
      <c r="EC68" s="326"/>
      <c r="ED68" s="326"/>
      <c r="EE68" s="326"/>
      <c r="EF68" s="326"/>
      <c r="EG68" s="326"/>
      <c r="EH68" s="326"/>
      <c r="EI68" s="326"/>
      <c r="EJ68" s="326"/>
      <c r="EK68" s="326"/>
      <c r="EL68" s="326"/>
      <c r="EM68" s="326"/>
      <c r="EN68" s="326"/>
      <c r="EO68" s="326"/>
      <c r="EP68" s="326"/>
      <c r="EQ68" s="326"/>
      <c r="ER68" s="326"/>
      <c r="ES68" s="326"/>
      <c r="ET68" s="326"/>
      <c r="EU68" s="326"/>
      <c r="EV68" s="326"/>
      <c r="EW68" s="326"/>
      <c r="EX68" s="326"/>
      <c r="EY68" s="326"/>
      <c r="EZ68" s="326"/>
      <c r="FA68" s="326"/>
      <c r="FB68" s="326"/>
      <c r="FC68" s="326"/>
      <c r="FD68" s="326"/>
      <c r="FE68" s="326"/>
      <c r="FF68" s="326"/>
      <c r="FG68" s="326"/>
      <c r="FH68" s="326"/>
      <c r="FI68" s="326"/>
      <c r="FJ68" s="326"/>
      <c r="FK68" s="326"/>
      <c r="FL68" s="326"/>
      <c r="FM68" s="326"/>
      <c r="FN68" s="326"/>
      <c r="FO68" s="326"/>
      <c r="FP68" s="326"/>
      <c r="FQ68" s="326"/>
      <c r="FR68" s="326"/>
      <c r="FS68" s="326"/>
      <c r="FT68" s="326"/>
      <c r="FU68" s="326"/>
      <c r="FV68" s="326"/>
      <c r="FW68" s="326"/>
      <c r="FX68" s="326"/>
      <c r="FY68" s="326"/>
      <c r="FZ68" s="326"/>
      <c r="GA68" s="326"/>
      <c r="GB68" s="326"/>
      <c r="GC68" s="326"/>
      <c r="GD68" s="326"/>
      <c r="GE68" s="326"/>
      <c r="GF68" s="326"/>
      <c r="GG68" s="326"/>
      <c r="GH68" s="326"/>
      <c r="GI68" s="326"/>
      <c r="GJ68" s="326"/>
      <c r="GK68" s="326"/>
      <c r="GL68" s="326"/>
      <c r="GM68" s="326"/>
      <c r="GN68" s="326"/>
      <c r="GO68" s="326"/>
      <c r="GP68" s="326"/>
      <c r="GQ68" s="326"/>
      <c r="GR68" s="326"/>
      <c r="GS68" s="326"/>
      <c r="GT68" s="326"/>
      <c r="GU68" s="326"/>
      <c r="GV68" s="326"/>
      <c r="GW68" s="326"/>
      <c r="GX68" s="326"/>
      <c r="GY68" s="326"/>
      <c r="GZ68" s="326"/>
      <c r="HA68" s="326"/>
      <c r="HB68" s="326"/>
      <c r="HC68" s="326"/>
      <c r="HD68" s="326"/>
      <c r="HE68" s="326"/>
      <c r="HF68" s="326"/>
      <c r="HG68" s="326"/>
      <c r="HH68" s="326"/>
      <c r="HI68" s="326"/>
      <c r="HJ68" s="326"/>
      <c r="HK68" s="326"/>
      <c r="HL68" s="326"/>
      <c r="HM68" s="326"/>
      <c r="HN68" s="326"/>
      <c r="HO68" s="326"/>
      <c r="HP68" s="326"/>
      <c r="HQ68" s="326"/>
      <c r="HR68" s="326"/>
      <c r="HS68" s="326"/>
      <c r="HT68" s="326"/>
      <c r="HU68" s="326"/>
      <c r="HV68" s="326"/>
      <c r="HW68" s="326"/>
      <c r="HX68" s="326"/>
      <c r="HY68" s="326"/>
      <c r="HZ68" s="326"/>
      <c r="IA68" s="326"/>
      <c r="IB68" s="326"/>
      <c r="IC68" s="326"/>
      <c r="ID68" s="326"/>
      <c r="IE68" s="326"/>
      <c r="IF68" s="326"/>
      <c r="IG68" s="326"/>
      <c r="IH68" s="326"/>
      <c r="II68" s="326"/>
      <c r="IJ68" s="326"/>
      <c r="IK68" s="326"/>
      <c r="IL68" s="326"/>
      <c r="IM68" s="326"/>
      <c r="IN68" s="326"/>
      <c r="IO68" s="326"/>
      <c r="IP68" s="326"/>
      <c r="IQ68" s="326"/>
      <c r="IR68" s="326"/>
      <c r="IS68" s="326"/>
      <c r="IT68" s="326"/>
      <c r="IU68" s="326"/>
      <c r="IV68" s="326"/>
      <c r="IW68" s="326"/>
      <c r="IX68" s="326"/>
      <c r="IY68" s="326"/>
      <c r="IZ68" s="326"/>
      <c r="JA68" s="326"/>
      <c r="JB68" s="326"/>
      <c r="JC68" s="326"/>
      <c r="JD68" s="326"/>
      <c r="JE68" s="326"/>
      <c r="JF68" s="326"/>
      <c r="JG68" s="326"/>
      <c r="JH68" s="326"/>
      <c r="JI68" s="326"/>
      <c r="JJ68" s="326"/>
      <c r="JK68" s="326"/>
      <c r="JL68" s="326"/>
      <c r="JM68" s="326"/>
      <c r="JN68" s="326"/>
      <c r="JO68" s="326"/>
      <c r="JP68" s="326"/>
      <c r="JQ68" s="326"/>
      <c r="JR68" s="326"/>
      <c r="JS68" s="326"/>
      <c r="JT68" s="326"/>
      <c r="JU68" s="326"/>
      <c r="JV68" s="326"/>
      <c r="JW68" s="326"/>
      <c r="JX68" s="326"/>
      <c r="JY68" s="326"/>
      <c r="JZ68" s="326"/>
      <c r="KA68" s="326"/>
      <c r="KB68" s="326"/>
      <c r="KC68" s="326"/>
      <c r="KD68" s="326"/>
      <c r="KE68" s="326"/>
      <c r="KF68" s="326"/>
      <c r="KG68" s="326"/>
      <c r="KH68" s="326"/>
      <c r="KI68" s="326"/>
      <c r="KJ68" s="326"/>
      <c r="KK68" s="326"/>
      <c r="KL68" s="326"/>
      <c r="KM68" s="326"/>
      <c r="KN68" s="326"/>
      <c r="KO68" s="326"/>
      <c r="KP68" s="326"/>
      <c r="KQ68" s="326"/>
      <c r="KR68" s="326"/>
      <c r="KS68" s="326"/>
      <c r="KT68" s="326"/>
      <c r="KU68" s="326"/>
      <c r="KV68" s="326"/>
      <c r="KW68" s="326"/>
      <c r="KX68" s="326"/>
      <c r="KY68" s="326"/>
      <c r="KZ68" s="326"/>
      <c r="LA68" s="326"/>
      <c r="LB68" s="326"/>
      <c r="LC68" s="326"/>
      <c r="LD68" s="326"/>
      <c r="LE68" s="326"/>
      <c r="LF68" s="326"/>
      <c r="LG68" s="326"/>
      <c r="LH68" s="326"/>
      <c r="LI68" s="326"/>
      <c r="LJ68" s="326"/>
      <c r="LK68" s="326"/>
      <c r="LL68" s="326"/>
      <c r="LM68" s="326"/>
      <c r="LN68" s="326"/>
      <c r="LO68" s="326"/>
      <c r="LP68" s="326"/>
      <c r="LQ68" s="326"/>
      <c r="LR68" s="326"/>
      <c r="LS68" s="326"/>
      <c r="LT68" s="326"/>
      <c r="LU68" s="326"/>
      <c r="LV68" s="326"/>
      <c r="LW68" s="326"/>
      <c r="LX68" s="326"/>
      <c r="LY68" s="326"/>
      <c r="LZ68" s="326"/>
      <c r="MA68" s="326"/>
      <c r="MB68" s="326"/>
      <c r="MC68" s="326"/>
      <c r="MD68" s="326"/>
      <c r="ME68" s="326"/>
      <c r="MF68" s="326"/>
      <c r="MG68" s="326"/>
      <c r="MH68" s="326"/>
      <c r="MI68" s="326"/>
      <c r="MJ68" s="326"/>
      <c r="MK68" s="326"/>
      <c r="ML68" s="326"/>
      <c r="MM68" s="326"/>
      <c r="MN68" s="326"/>
      <c r="MO68" s="326"/>
      <c r="MP68" s="326"/>
      <c r="MQ68" s="326"/>
      <c r="MR68" s="326"/>
      <c r="MS68" s="326"/>
      <c r="MT68" s="326"/>
      <c r="MU68" s="326"/>
      <c r="MV68" s="326"/>
      <c r="MW68" s="326"/>
      <c r="MX68" s="326"/>
      <c r="MY68" s="326"/>
      <c r="MZ68" s="326"/>
      <c r="NA68" s="326"/>
      <c r="NB68" s="326"/>
      <c r="NC68" s="326"/>
      <c r="ND68" s="326"/>
      <c r="NE68" s="326"/>
      <c r="NF68" s="326"/>
      <c r="NG68" s="326"/>
      <c r="NH68" s="326"/>
      <c r="NI68" s="326"/>
      <c r="NJ68" s="326"/>
      <c r="NK68" s="326"/>
      <c r="NL68" s="326"/>
      <c r="NM68" s="326"/>
      <c r="NN68" s="326"/>
      <c r="NO68" s="326"/>
      <c r="NP68" s="326"/>
      <c r="NQ68" s="326"/>
      <c r="NR68" s="326"/>
      <c r="NS68" s="326"/>
      <c r="NT68" s="326"/>
      <c r="NU68" s="326"/>
      <c r="NV68" s="326"/>
      <c r="NW68" s="326"/>
      <c r="NX68" s="326"/>
      <c r="NY68" s="326"/>
      <c r="NZ68" s="326"/>
      <c r="OA68" s="326"/>
      <c r="OB68" s="326"/>
      <c r="OC68" s="326"/>
      <c r="OD68" s="326"/>
      <c r="OE68" s="326"/>
      <c r="OF68" s="326"/>
      <c r="OG68" s="326"/>
      <c r="OH68" s="326"/>
      <c r="OI68" s="326"/>
      <c r="OJ68" s="326"/>
      <c r="OK68" s="326"/>
      <c r="OL68" s="326"/>
      <c r="OM68" s="326"/>
      <c r="ON68" s="326"/>
      <c r="OO68" s="326"/>
      <c r="OP68" s="326"/>
      <c r="OQ68" s="326"/>
      <c r="OR68" s="326"/>
      <c r="OS68" s="326"/>
      <c r="OT68" s="326"/>
      <c r="OU68" s="326"/>
      <c r="OV68" s="326"/>
      <c r="OW68" s="326"/>
      <c r="OX68" s="326"/>
      <c r="OY68" s="326"/>
      <c r="OZ68" s="326"/>
      <c r="PA68" s="326"/>
      <c r="PB68" s="326"/>
      <c r="PC68" s="326"/>
      <c r="PD68" s="326"/>
      <c r="PE68" s="326"/>
      <c r="PF68" s="326"/>
      <c r="PG68" s="326"/>
      <c r="PH68" s="326"/>
      <c r="PI68" s="326"/>
      <c r="PJ68" s="326"/>
      <c r="PK68" s="326"/>
      <c r="PL68" s="326"/>
      <c r="PM68" s="326"/>
      <c r="PN68" s="326"/>
      <c r="PO68" s="326"/>
      <c r="PP68" s="326"/>
      <c r="PQ68" s="326"/>
      <c r="PR68" s="326"/>
      <c r="PS68" s="326"/>
      <c r="PT68" s="326"/>
      <c r="PU68" s="326"/>
      <c r="PV68" s="326"/>
      <c r="PW68" s="326"/>
      <c r="PX68" s="326"/>
      <c r="PY68" s="326"/>
      <c r="PZ68" s="326"/>
      <c r="QA68" s="326"/>
      <c r="QB68" s="326"/>
      <c r="QC68" s="326"/>
      <c r="QD68" s="326"/>
      <c r="QE68" s="326"/>
      <c r="QF68" s="326"/>
      <c r="QG68" s="326"/>
      <c r="QH68" s="326"/>
      <c r="QI68" s="326"/>
      <c r="QJ68" s="326"/>
      <c r="QK68" s="326"/>
      <c r="QL68" s="326"/>
      <c r="QM68" s="326"/>
      <c r="QN68" s="326"/>
      <c r="QO68" s="326"/>
      <c r="QP68" s="326"/>
      <c r="QQ68" s="326"/>
      <c r="QR68" s="326"/>
      <c r="QS68" s="326"/>
      <c r="QT68" s="326"/>
      <c r="QU68" s="326"/>
      <c r="QV68" s="326"/>
      <c r="QW68" s="326"/>
      <c r="QX68" s="326"/>
      <c r="QY68" s="326"/>
      <c r="QZ68" s="326"/>
      <c r="RA68" s="326"/>
      <c r="RB68" s="326"/>
      <c r="RC68" s="326"/>
      <c r="RD68" s="326"/>
      <c r="RE68" s="326"/>
      <c r="RF68" s="326"/>
      <c r="RG68" s="326"/>
      <c r="RH68" s="326"/>
      <c r="RI68" s="326"/>
      <c r="RJ68" s="326"/>
      <c r="RK68" s="326"/>
      <c r="RL68" s="326"/>
      <c r="RM68" s="326"/>
      <c r="RN68" s="326"/>
      <c r="RO68" s="326"/>
      <c r="RP68" s="326"/>
      <c r="RQ68" s="326"/>
      <c r="RR68" s="326"/>
      <c r="RS68" s="326"/>
      <c r="RT68" s="326"/>
      <c r="RU68" s="326"/>
      <c r="RV68" s="326"/>
      <c r="RW68" s="326"/>
      <c r="RX68" s="326"/>
      <c r="RY68" s="326"/>
      <c r="RZ68" s="326"/>
      <c r="SA68" s="326"/>
      <c r="SB68" s="326"/>
      <c r="SC68" s="326"/>
      <c r="SD68" s="326"/>
      <c r="SE68" s="326"/>
      <c r="SF68" s="326"/>
      <c r="SG68" s="326"/>
      <c r="SH68" s="326"/>
      <c r="SI68" s="326"/>
      <c r="SJ68" s="326"/>
      <c r="SK68" s="326"/>
      <c r="SL68" s="326"/>
      <c r="SM68" s="326"/>
      <c r="SN68" s="326"/>
      <c r="SO68" s="326"/>
      <c r="SP68" s="326"/>
      <c r="SQ68" s="326"/>
      <c r="SR68" s="326"/>
      <c r="SS68" s="326"/>
      <c r="ST68" s="326"/>
      <c r="SU68" s="326"/>
      <c r="SV68" s="326"/>
      <c r="SW68" s="326"/>
      <c r="SX68" s="326"/>
      <c r="SY68" s="326"/>
      <c r="SZ68" s="326"/>
      <c r="TA68" s="326"/>
      <c r="TB68" s="326"/>
      <c r="TC68" s="326"/>
      <c r="TD68" s="326"/>
      <c r="TE68" s="326"/>
      <c r="TF68" s="326"/>
      <c r="TG68" s="326"/>
      <c r="TH68" s="326"/>
      <c r="TI68" s="326"/>
      <c r="TJ68" s="326"/>
      <c r="TK68" s="326"/>
      <c r="TL68" s="326"/>
      <c r="TM68" s="326"/>
      <c r="TN68" s="326"/>
      <c r="TO68" s="326"/>
      <c r="TP68" s="326"/>
      <c r="TQ68" s="326"/>
      <c r="TR68" s="326"/>
      <c r="TS68" s="326"/>
      <c r="TT68" s="326"/>
      <c r="TU68" s="326"/>
      <c r="TV68" s="326"/>
      <c r="TW68" s="326"/>
      <c r="TX68" s="326"/>
      <c r="TY68" s="326"/>
      <c r="TZ68" s="326"/>
      <c r="UA68" s="326"/>
      <c r="UB68" s="326"/>
      <c r="UC68" s="326"/>
      <c r="UD68" s="326"/>
      <c r="UE68" s="326"/>
      <c r="UF68" s="326"/>
      <c r="UG68" s="326"/>
      <c r="UH68" s="326"/>
      <c r="UI68" s="326"/>
      <c r="UJ68" s="326"/>
      <c r="UK68" s="326"/>
      <c r="UL68" s="326"/>
      <c r="UM68" s="326"/>
      <c r="UN68" s="326"/>
      <c r="UO68" s="326"/>
      <c r="UP68" s="326"/>
      <c r="UQ68" s="326"/>
      <c r="UR68" s="326"/>
      <c r="US68" s="326"/>
      <c r="UT68" s="326"/>
      <c r="UU68" s="326"/>
      <c r="UV68" s="326"/>
      <c r="UW68" s="326"/>
      <c r="UX68" s="326"/>
      <c r="UY68" s="326"/>
      <c r="UZ68" s="326"/>
      <c r="VA68" s="326"/>
      <c r="VB68" s="326"/>
      <c r="VC68" s="326"/>
      <c r="VD68" s="326"/>
      <c r="VE68" s="326"/>
      <c r="VF68" s="326"/>
      <c r="VG68" s="326"/>
      <c r="VH68" s="326"/>
      <c r="VI68" s="326"/>
      <c r="VJ68" s="326"/>
      <c r="VK68" s="326"/>
      <c r="VL68" s="326"/>
      <c r="VM68" s="326"/>
      <c r="VN68" s="326"/>
      <c r="VO68" s="326"/>
      <c r="VP68" s="326"/>
      <c r="VQ68" s="326"/>
      <c r="VR68" s="326"/>
      <c r="VS68" s="326"/>
      <c r="VT68" s="326"/>
      <c r="VU68" s="326"/>
      <c r="VV68" s="326"/>
      <c r="VW68" s="326"/>
      <c r="VX68" s="326"/>
      <c r="VY68" s="326"/>
      <c r="VZ68" s="326"/>
      <c r="WA68" s="326"/>
      <c r="WB68" s="326"/>
      <c r="WC68" s="326"/>
      <c r="WD68" s="326"/>
      <c r="WE68" s="326"/>
      <c r="WF68" s="326"/>
      <c r="WG68" s="326"/>
      <c r="WH68" s="326"/>
      <c r="WI68" s="326"/>
      <c r="WJ68" s="326"/>
      <c r="WK68" s="326"/>
      <c r="WL68" s="326"/>
      <c r="WM68" s="326"/>
      <c r="WN68" s="326"/>
      <c r="WO68" s="326"/>
      <c r="WP68" s="326"/>
      <c r="WQ68" s="326"/>
      <c r="WR68" s="326"/>
      <c r="WS68" s="326"/>
      <c r="WT68" s="326"/>
      <c r="WU68" s="326"/>
      <c r="WV68" s="326"/>
      <c r="WW68" s="326"/>
      <c r="WX68" s="326"/>
      <c r="WY68" s="326"/>
      <c r="WZ68" s="326"/>
      <c r="XA68" s="326"/>
      <c r="XB68" s="326"/>
      <c r="XC68" s="326"/>
      <c r="XD68" s="326"/>
      <c r="XE68" s="326"/>
      <c r="XF68" s="326"/>
      <c r="XG68" s="326"/>
      <c r="XH68" s="326"/>
      <c r="XI68" s="326"/>
      <c r="XJ68" s="326"/>
      <c r="XK68" s="326"/>
      <c r="XL68" s="326"/>
      <c r="XM68" s="326"/>
      <c r="XN68" s="326"/>
      <c r="XO68" s="326"/>
      <c r="XP68" s="326"/>
      <c r="XQ68" s="326"/>
      <c r="XR68" s="326"/>
      <c r="XS68" s="326"/>
      <c r="XT68" s="326"/>
      <c r="XU68" s="326"/>
      <c r="XV68" s="326"/>
      <c r="XW68" s="326"/>
      <c r="XX68" s="326"/>
      <c r="XY68" s="326"/>
      <c r="XZ68" s="326"/>
      <c r="YA68" s="326"/>
      <c r="YB68" s="326"/>
      <c r="YC68" s="326"/>
      <c r="YD68" s="326"/>
      <c r="YE68" s="326"/>
      <c r="YF68" s="326"/>
      <c r="YG68" s="326"/>
      <c r="YH68" s="326"/>
      <c r="YI68" s="326"/>
      <c r="YJ68" s="326"/>
      <c r="YK68" s="326"/>
      <c r="YL68" s="326"/>
      <c r="YM68" s="326"/>
      <c r="YN68" s="326"/>
      <c r="YO68" s="326"/>
      <c r="YP68" s="326"/>
      <c r="YQ68" s="326"/>
      <c r="YR68" s="326"/>
      <c r="YS68" s="326"/>
      <c r="YT68" s="326"/>
      <c r="YU68" s="326"/>
      <c r="YV68" s="326"/>
      <c r="YW68" s="326"/>
      <c r="YX68" s="326"/>
      <c r="YY68" s="326"/>
      <c r="YZ68" s="326"/>
      <c r="ZA68" s="326"/>
      <c r="ZB68" s="326"/>
      <c r="ZC68" s="326"/>
      <c r="ZD68" s="326"/>
      <c r="ZE68" s="326"/>
      <c r="ZF68" s="326"/>
      <c r="ZG68" s="326"/>
      <c r="ZH68" s="326"/>
      <c r="ZI68" s="326"/>
      <c r="ZJ68" s="326"/>
      <c r="ZK68" s="326"/>
      <c r="ZL68" s="326"/>
      <c r="ZM68" s="326"/>
      <c r="ZN68" s="326"/>
      <c r="ZO68" s="326"/>
      <c r="ZP68" s="326"/>
      <c r="ZQ68" s="326"/>
      <c r="ZR68" s="326"/>
      <c r="ZS68" s="326"/>
      <c r="ZT68" s="326"/>
      <c r="ZU68" s="326"/>
      <c r="ZV68" s="326"/>
      <c r="ZW68" s="326"/>
      <c r="ZX68" s="326"/>
      <c r="ZY68" s="326"/>
      <c r="ZZ68" s="326"/>
      <c r="AAA68" s="326"/>
      <c r="AAB68" s="326"/>
      <c r="AAC68" s="326"/>
      <c r="AAD68" s="326"/>
      <c r="AAE68" s="326"/>
      <c r="AAF68" s="326"/>
      <c r="AAG68" s="326"/>
      <c r="AAH68" s="326"/>
      <c r="AAI68" s="326"/>
      <c r="AAJ68" s="326"/>
      <c r="AAK68" s="326"/>
      <c r="AAL68" s="326"/>
      <c r="AAM68" s="326"/>
      <c r="AAN68" s="326"/>
      <c r="AAO68" s="326"/>
      <c r="AAP68" s="326"/>
      <c r="AAQ68" s="326"/>
      <c r="AAR68" s="326"/>
      <c r="AAS68" s="326"/>
      <c r="AAT68" s="326"/>
      <c r="AAU68" s="326"/>
      <c r="AAV68" s="326"/>
      <c r="AAW68" s="326"/>
      <c r="AAX68" s="326"/>
      <c r="AAY68" s="326"/>
      <c r="AAZ68" s="326"/>
      <c r="ABA68" s="326"/>
      <c r="ABB68" s="326"/>
      <c r="ABC68" s="326"/>
      <c r="ABD68" s="326"/>
      <c r="ABE68" s="326"/>
      <c r="ABF68" s="326"/>
      <c r="ABG68" s="326"/>
      <c r="ABH68" s="326"/>
      <c r="ABI68" s="326"/>
      <c r="ABJ68" s="326"/>
      <c r="ABK68" s="326"/>
      <c r="ABL68" s="326"/>
      <c r="ABM68" s="326"/>
      <c r="ABN68" s="326"/>
      <c r="ABO68" s="326"/>
      <c r="ABP68" s="326"/>
      <c r="ABQ68" s="326"/>
      <c r="ABR68" s="326"/>
      <c r="ABS68" s="326"/>
      <c r="ABT68" s="326"/>
      <c r="ABU68" s="326"/>
      <c r="ABV68" s="326"/>
      <c r="ABW68" s="326"/>
      <c r="ABX68" s="326"/>
      <c r="ABY68" s="326"/>
      <c r="ABZ68" s="326"/>
      <c r="ACA68" s="326"/>
      <c r="ACB68" s="326"/>
      <c r="ACC68" s="326"/>
      <c r="ACD68" s="326"/>
      <c r="ACE68" s="326"/>
      <c r="ACF68" s="326"/>
      <c r="ACG68" s="326"/>
      <c r="ACH68" s="326"/>
      <c r="ACI68" s="326"/>
      <c r="ACJ68" s="326"/>
      <c r="ACK68" s="326"/>
      <c r="ACL68" s="326"/>
      <c r="ACM68" s="326"/>
      <c r="ACN68" s="326"/>
      <c r="ACO68" s="326"/>
      <c r="ACP68" s="326"/>
      <c r="ACQ68" s="326"/>
      <c r="ACR68" s="326"/>
      <c r="ACS68" s="326"/>
      <c r="ACT68" s="326"/>
      <c r="ACU68" s="326"/>
      <c r="ACV68" s="326"/>
      <c r="ACW68" s="326"/>
      <c r="ACX68" s="326"/>
      <c r="ACY68" s="326"/>
      <c r="ACZ68" s="326"/>
      <c r="ADA68" s="326"/>
      <c r="ADB68" s="326"/>
      <c r="ADC68" s="326"/>
      <c r="ADD68" s="326"/>
      <c r="ADE68" s="326"/>
      <c r="ADF68" s="326"/>
      <c r="ADG68" s="326"/>
      <c r="ADH68" s="326"/>
      <c r="ADI68" s="326"/>
      <c r="ADJ68" s="326"/>
      <c r="ADK68" s="326"/>
      <c r="ADL68" s="326"/>
      <c r="ADM68" s="326"/>
      <c r="ADN68" s="326"/>
      <c r="ADO68" s="326"/>
      <c r="ADP68" s="326"/>
      <c r="ADQ68" s="326"/>
      <c r="ADR68" s="326"/>
      <c r="ADS68" s="326"/>
      <c r="ADT68" s="326"/>
      <c r="ADU68" s="326"/>
      <c r="ADV68" s="326"/>
      <c r="ADW68" s="326"/>
      <c r="ADX68" s="326"/>
      <c r="ADY68" s="326"/>
      <c r="ADZ68" s="326"/>
      <c r="AEA68" s="326"/>
      <c r="AEB68" s="326"/>
      <c r="AEC68" s="326"/>
      <c r="AED68" s="326"/>
      <c r="AEE68" s="326"/>
      <c r="AEF68" s="326"/>
      <c r="AEG68" s="326"/>
      <c r="AEH68" s="326"/>
      <c r="AEI68" s="326"/>
      <c r="AEJ68" s="326"/>
      <c r="AEK68" s="326"/>
      <c r="AEL68" s="326"/>
      <c r="AEM68" s="326"/>
      <c r="AEN68" s="326"/>
      <c r="AEO68" s="326"/>
      <c r="AEP68" s="326"/>
      <c r="AEQ68" s="326"/>
      <c r="AER68" s="326"/>
      <c r="AES68" s="326"/>
      <c r="AET68" s="326"/>
      <c r="AEU68" s="326"/>
      <c r="AEV68" s="326"/>
      <c r="AEW68" s="326"/>
      <c r="AEX68" s="326"/>
      <c r="AEY68" s="326"/>
      <c r="AEZ68" s="326"/>
      <c r="AFA68" s="326"/>
      <c r="AFB68" s="326"/>
      <c r="AFC68" s="326"/>
      <c r="AFD68" s="326"/>
      <c r="AFE68" s="326"/>
      <c r="AFF68" s="326"/>
      <c r="AFG68" s="326"/>
      <c r="AFH68" s="326"/>
      <c r="AFI68" s="326"/>
      <c r="AFJ68" s="326"/>
      <c r="AFK68" s="326"/>
      <c r="AFL68" s="326"/>
      <c r="AFM68" s="326"/>
      <c r="AFN68" s="326"/>
      <c r="AFO68" s="326"/>
      <c r="AFP68" s="326"/>
      <c r="AFQ68" s="326"/>
      <c r="AFR68" s="326"/>
      <c r="AFS68" s="326"/>
      <c r="AFT68" s="326"/>
      <c r="AFU68" s="326"/>
      <c r="AFV68" s="326"/>
      <c r="AFW68" s="326"/>
      <c r="AFX68" s="326"/>
      <c r="AFY68" s="326"/>
      <c r="AFZ68" s="326"/>
      <c r="AGA68" s="326"/>
      <c r="AGB68" s="326"/>
      <c r="AGC68" s="326"/>
      <c r="AGD68" s="326"/>
      <c r="AGE68" s="326"/>
      <c r="AGF68" s="326"/>
      <c r="AGG68" s="326"/>
      <c r="AGH68" s="326"/>
      <c r="AGI68" s="326"/>
      <c r="AGJ68" s="326"/>
      <c r="AGK68" s="326"/>
      <c r="AGL68" s="326"/>
      <c r="AGM68" s="326"/>
      <c r="AGN68" s="326"/>
      <c r="AGO68" s="326"/>
      <c r="AGP68" s="326"/>
      <c r="AGQ68" s="326"/>
      <c r="AGR68" s="326"/>
      <c r="AGS68" s="326"/>
      <c r="AGT68" s="326"/>
      <c r="AGU68" s="326"/>
      <c r="AGV68" s="326"/>
      <c r="AGW68" s="326"/>
      <c r="AGX68" s="326"/>
      <c r="AGY68" s="326"/>
      <c r="AGZ68" s="326"/>
      <c r="AHA68" s="326"/>
      <c r="AHB68" s="326"/>
      <c r="AHC68" s="326"/>
      <c r="AHD68" s="326"/>
      <c r="AHE68" s="326"/>
      <c r="AHF68" s="326"/>
      <c r="AHG68" s="326"/>
      <c r="AHH68" s="326"/>
      <c r="AHI68" s="326"/>
      <c r="AHJ68" s="326"/>
      <c r="AHK68" s="326"/>
      <c r="AHL68" s="326"/>
      <c r="AHM68" s="326"/>
      <c r="AHN68" s="326"/>
      <c r="AHO68" s="326"/>
      <c r="AHP68" s="326"/>
      <c r="AHQ68" s="326"/>
      <c r="AHR68" s="326"/>
      <c r="AHS68" s="326"/>
      <c r="AHT68" s="326"/>
      <c r="AHU68" s="326"/>
      <c r="AHV68" s="326"/>
      <c r="AHW68" s="326"/>
      <c r="AHX68" s="326"/>
      <c r="AHY68" s="326"/>
      <c r="AHZ68" s="326"/>
      <c r="AIA68" s="326"/>
      <c r="AIB68" s="326"/>
      <c r="AIC68" s="326"/>
      <c r="AID68" s="326"/>
      <c r="AIE68" s="326"/>
      <c r="AIF68" s="326"/>
    </row>
    <row r="69" spans="1:916" ht="15.05" customHeight="1">
      <c r="A69" s="224"/>
      <c r="B69" s="235"/>
      <c r="C69" s="153"/>
      <c r="D69" s="402"/>
      <c r="E69" s="261"/>
      <c r="F69" s="261"/>
      <c r="G69" s="261"/>
      <c r="H69" s="261"/>
      <c r="I69" s="261"/>
      <c r="J69" s="261"/>
      <c r="K69" s="261"/>
      <c r="L69" s="1933"/>
      <c r="M69" s="1933"/>
      <c r="N69" s="1933"/>
      <c r="O69" s="1933"/>
      <c r="P69" s="1933"/>
      <c r="Q69" s="1933"/>
      <c r="R69" s="1933"/>
      <c r="S69" s="1933"/>
      <c r="T69" s="1933"/>
      <c r="U69" s="1933"/>
      <c r="V69" s="1933"/>
      <c r="W69" s="1933"/>
      <c r="X69" s="1933"/>
      <c r="Y69" s="1933"/>
      <c r="Z69" s="1933"/>
      <c r="AA69" s="1933"/>
      <c r="AB69" s="1933"/>
      <c r="AC69" s="1933"/>
      <c r="AD69" s="1933"/>
      <c r="AE69" s="1933"/>
      <c r="AF69" s="1933"/>
      <c r="AG69" s="1933"/>
      <c r="AH69" s="1933"/>
      <c r="AI69" s="1933"/>
      <c r="AJ69" s="1933"/>
      <c r="AK69" s="1933"/>
      <c r="AL69" s="1933"/>
      <c r="AM69" s="752"/>
      <c r="AN69" s="752"/>
      <c r="AO69" s="326"/>
      <c r="AP69" s="326"/>
      <c r="AQ69" s="326"/>
      <c r="AR69" s="326"/>
      <c r="AS69" s="326"/>
      <c r="AT69" s="326"/>
      <c r="AU69" s="326"/>
      <c r="AV69" s="326"/>
      <c r="AW69" s="326"/>
      <c r="AX69" s="326"/>
      <c r="AY69" s="326"/>
      <c r="AZ69" s="326"/>
      <c r="BA69" s="326"/>
      <c r="BB69" s="326"/>
      <c r="BC69" s="326"/>
      <c r="BD69" s="326"/>
      <c r="BE69" s="326"/>
      <c r="BF69" s="326"/>
      <c r="BG69" s="326"/>
      <c r="BH69" s="326"/>
      <c r="BI69" s="326"/>
      <c r="BJ69" s="326"/>
      <c r="BK69" s="326"/>
      <c r="BL69" s="326"/>
      <c r="BM69" s="326"/>
      <c r="BN69" s="326"/>
      <c r="BO69" s="326"/>
      <c r="BP69" s="326"/>
      <c r="BQ69" s="326"/>
      <c r="BR69" s="326"/>
      <c r="BS69" s="326"/>
      <c r="BT69" s="326"/>
      <c r="BU69" s="326"/>
      <c r="BV69" s="326"/>
      <c r="BW69" s="326"/>
      <c r="BX69" s="326"/>
      <c r="BY69" s="326"/>
      <c r="BZ69" s="326"/>
      <c r="CA69" s="326"/>
      <c r="CB69" s="326"/>
      <c r="CC69" s="326"/>
      <c r="CD69" s="326"/>
      <c r="CE69" s="326"/>
      <c r="CF69" s="326"/>
      <c r="CG69" s="326"/>
      <c r="CH69" s="326"/>
      <c r="CI69" s="326"/>
      <c r="CJ69" s="326"/>
      <c r="CK69" s="326"/>
      <c r="CL69" s="326"/>
      <c r="CM69" s="326"/>
      <c r="CN69" s="326"/>
      <c r="CO69" s="326"/>
      <c r="CP69" s="326"/>
      <c r="CQ69" s="326"/>
      <c r="CR69" s="326"/>
      <c r="CS69" s="326"/>
      <c r="CT69" s="326"/>
      <c r="CU69" s="326"/>
      <c r="CV69" s="326"/>
      <c r="CW69" s="326"/>
      <c r="CX69" s="326"/>
      <c r="CY69" s="326"/>
      <c r="CZ69" s="326"/>
      <c r="DA69" s="326"/>
      <c r="DB69" s="326"/>
      <c r="DC69" s="326"/>
      <c r="DD69" s="326"/>
      <c r="DE69" s="326"/>
      <c r="DF69" s="326"/>
      <c r="DG69" s="326"/>
      <c r="DH69" s="326"/>
      <c r="DI69" s="326"/>
      <c r="DJ69" s="326"/>
      <c r="DK69" s="326"/>
      <c r="DL69" s="326"/>
      <c r="DM69" s="326"/>
      <c r="DN69" s="326"/>
      <c r="DO69" s="326"/>
      <c r="DP69" s="326"/>
      <c r="DQ69" s="326"/>
      <c r="DR69" s="326"/>
      <c r="DS69" s="326"/>
      <c r="DT69" s="326"/>
      <c r="DU69" s="326"/>
      <c r="DV69" s="326"/>
      <c r="DW69" s="326"/>
      <c r="DX69" s="326"/>
      <c r="DY69" s="326"/>
      <c r="DZ69" s="326"/>
      <c r="EA69" s="326"/>
      <c r="EB69" s="326"/>
      <c r="EC69" s="326"/>
      <c r="ED69" s="326"/>
      <c r="EE69" s="326"/>
      <c r="EF69" s="326"/>
      <c r="EG69" s="326"/>
      <c r="EH69" s="326"/>
      <c r="EI69" s="326"/>
      <c r="EJ69" s="326"/>
      <c r="EK69" s="326"/>
      <c r="EL69" s="326"/>
      <c r="EM69" s="326"/>
      <c r="EN69" s="326"/>
      <c r="EO69" s="326"/>
      <c r="EP69" s="326"/>
      <c r="EQ69" s="326"/>
      <c r="ER69" s="326"/>
      <c r="ES69" s="326"/>
      <c r="ET69" s="326"/>
      <c r="EU69" s="326"/>
      <c r="EV69" s="326"/>
      <c r="EW69" s="326"/>
      <c r="EX69" s="326"/>
      <c r="EY69" s="326"/>
      <c r="EZ69" s="326"/>
      <c r="FA69" s="326"/>
      <c r="FB69" s="326"/>
      <c r="FC69" s="326"/>
      <c r="FD69" s="326"/>
      <c r="FE69" s="326"/>
      <c r="FF69" s="326"/>
      <c r="FG69" s="326"/>
      <c r="FH69" s="326"/>
      <c r="FI69" s="326"/>
      <c r="FJ69" s="326"/>
      <c r="FK69" s="326"/>
      <c r="FL69" s="326"/>
      <c r="FM69" s="326"/>
      <c r="FN69" s="326"/>
      <c r="FO69" s="326"/>
      <c r="FP69" s="326"/>
      <c r="FQ69" s="326"/>
      <c r="FR69" s="326"/>
      <c r="FS69" s="326"/>
      <c r="FT69" s="326"/>
      <c r="FU69" s="326"/>
      <c r="FV69" s="326"/>
      <c r="FW69" s="326"/>
      <c r="FX69" s="326"/>
      <c r="FY69" s="326"/>
      <c r="FZ69" s="326"/>
      <c r="GA69" s="326"/>
      <c r="GB69" s="326"/>
      <c r="GC69" s="326"/>
      <c r="GD69" s="326"/>
      <c r="GE69" s="326"/>
      <c r="GF69" s="326"/>
      <c r="GG69" s="326"/>
      <c r="GH69" s="326"/>
      <c r="GI69" s="326"/>
      <c r="GJ69" s="326"/>
      <c r="GK69" s="326"/>
      <c r="GL69" s="326"/>
      <c r="GM69" s="326"/>
      <c r="GN69" s="326"/>
      <c r="GO69" s="326"/>
      <c r="GP69" s="326"/>
      <c r="GQ69" s="326"/>
      <c r="GR69" s="326"/>
      <c r="GS69" s="326"/>
      <c r="GT69" s="326"/>
      <c r="GU69" s="326"/>
      <c r="GV69" s="326"/>
      <c r="GW69" s="326"/>
      <c r="GX69" s="326"/>
      <c r="GY69" s="326"/>
      <c r="GZ69" s="326"/>
      <c r="HA69" s="326"/>
      <c r="HB69" s="326"/>
      <c r="HC69" s="326"/>
      <c r="HD69" s="326"/>
      <c r="HE69" s="326"/>
      <c r="HF69" s="326"/>
      <c r="HG69" s="326"/>
      <c r="HH69" s="326"/>
      <c r="HI69" s="326"/>
      <c r="HJ69" s="326"/>
      <c r="HK69" s="326"/>
      <c r="HL69" s="326"/>
      <c r="HM69" s="326"/>
      <c r="HN69" s="326"/>
      <c r="HO69" s="326"/>
      <c r="HP69" s="326"/>
      <c r="HQ69" s="326"/>
      <c r="HR69" s="326"/>
      <c r="HS69" s="326"/>
      <c r="HT69" s="326"/>
      <c r="HU69" s="326"/>
      <c r="HV69" s="326"/>
      <c r="HW69" s="326"/>
      <c r="HX69" s="326"/>
      <c r="HY69" s="326"/>
      <c r="HZ69" s="326"/>
      <c r="IA69" s="326"/>
      <c r="IB69" s="326"/>
      <c r="IC69" s="326"/>
      <c r="ID69" s="326"/>
      <c r="IE69" s="326"/>
      <c r="IF69" s="326"/>
      <c r="IG69" s="326"/>
      <c r="IH69" s="326"/>
      <c r="II69" s="326"/>
      <c r="IJ69" s="326"/>
      <c r="IK69" s="326"/>
      <c r="IL69" s="326"/>
      <c r="IM69" s="326"/>
      <c r="IN69" s="326"/>
      <c r="IO69" s="326"/>
      <c r="IP69" s="326"/>
      <c r="IQ69" s="326"/>
      <c r="IR69" s="326"/>
      <c r="IS69" s="326"/>
      <c r="IT69" s="326"/>
      <c r="IU69" s="326"/>
      <c r="IV69" s="326"/>
      <c r="IW69" s="326"/>
      <c r="IX69" s="326"/>
      <c r="IY69" s="326"/>
      <c r="IZ69" s="326"/>
      <c r="JA69" s="326"/>
      <c r="JB69" s="326"/>
      <c r="JC69" s="326"/>
      <c r="JD69" s="326"/>
      <c r="JE69" s="326"/>
      <c r="JF69" s="326"/>
      <c r="JG69" s="326"/>
      <c r="JH69" s="326"/>
      <c r="JI69" s="326"/>
      <c r="JJ69" s="326"/>
      <c r="JK69" s="326"/>
      <c r="JL69" s="326"/>
      <c r="JM69" s="326"/>
      <c r="JN69" s="326"/>
      <c r="JO69" s="326"/>
      <c r="JP69" s="326"/>
      <c r="JQ69" s="326"/>
      <c r="JR69" s="326"/>
      <c r="JS69" s="326"/>
      <c r="JT69" s="326"/>
      <c r="JU69" s="326"/>
      <c r="JV69" s="326"/>
      <c r="JW69" s="326"/>
      <c r="JX69" s="326"/>
      <c r="JY69" s="326"/>
      <c r="JZ69" s="326"/>
      <c r="KA69" s="326"/>
      <c r="KB69" s="326"/>
      <c r="KC69" s="326"/>
      <c r="KD69" s="326"/>
      <c r="KE69" s="326"/>
      <c r="KF69" s="326"/>
      <c r="KG69" s="326"/>
      <c r="KH69" s="326"/>
      <c r="KI69" s="326"/>
      <c r="KJ69" s="326"/>
      <c r="KK69" s="326"/>
      <c r="KL69" s="326"/>
      <c r="KM69" s="326"/>
      <c r="KN69" s="326"/>
      <c r="KO69" s="326"/>
      <c r="KP69" s="326"/>
      <c r="KQ69" s="326"/>
      <c r="KR69" s="326"/>
      <c r="KS69" s="326"/>
      <c r="KT69" s="326"/>
      <c r="KU69" s="326"/>
      <c r="KV69" s="326"/>
      <c r="KW69" s="326"/>
      <c r="KX69" s="326"/>
      <c r="KY69" s="326"/>
      <c r="KZ69" s="326"/>
      <c r="LA69" s="326"/>
      <c r="LB69" s="326"/>
      <c r="LC69" s="326"/>
      <c r="LD69" s="326"/>
      <c r="LE69" s="326"/>
      <c r="LF69" s="326"/>
      <c r="LG69" s="326"/>
      <c r="LH69" s="326"/>
      <c r="LI69" s="326"/>
      <c r="LJ69" s="326"/>
      <c r="LK69" s="326"/>
      <c r="LL69" s="326"/>
      <c r="LM69" s="326"/>
      <c r="LN69" s="326"/>
      <c r="LO69" s="326"/>
      <c r="LP69" s="326"/>
      <c r="LQ69" s="326"/>
      <c r="LR69" s="326"/>
      <c r="LS69" s="326"/>
      <c r="LT69" s="326"/>
      <c r="LU69" s="326"/>
      <c r="LV69" s="326"/>
      <c r="LW69" s="326"/>
      <c r="LX69" s="326"/>
      <c r="LY69" s="326"/>
      <c r="LZ69" s="326"/>
      <c r="MA69" s="326"/>
      <c r="MB69" s="326"/>
      <c r="MC69" s="326"/>
      <c r="MD69" s="326"/>
      <c r="ME69" s="326"/>
      <c r="MF69" s="326"/>
      <c r="MG69" s="326"/>
      <c r="MH69" s="326"/>
      <c r="MI69" s="326"/>
      <c r="MJ69" s="326"/>
      <c r="MK69" s="326"/>
      <c r="ML69" s="326"/>
      <c r="MM69" s="326"/>
      <c r="MN69" s="326"/>
      <c r="MO69" s="326"/>
      <c r="MP69" s="326"/>
      <c r="MQ69" s="326"/>
      <c r="MR69" s="326"/>
      <c r="MS69" s="326"/>
      <c r="MT69" s="326"/>
      <c r="MU69" s="326"/>
      <c r="MV69" s="326"/>
      <c r="MW69" s="326"/>
      <c r="MX69" s="326"/>
      <c r="MY69" s="326"/>
      <c r="MZ69" s="326"/>
      <c r="NA69" s="326"/>
      <c r="NB69" s="326"/>
      <c r="NC69" s="326"/>
      <c r="ND69" s="326"/>
      <c r="NE69" s="326"/>
      <c r="NF69" s="326"/>
      <c r="NG69" s="326"/>
      <c r="NH69" s="326"/>
      <c r="NI69" s="326"/>
      <c r="NJ69" s="326"/>
      <c r="NK69" s="326"/>
      <c r="NL69" s="326"/>
      <c r="NM69" s="326"/>
      <c r="NN69" s="326"/>
      <c r="NO69" s="326"/>
      <c r="NP69" s="326"/>
      <c r="NQ69" s="326"/>
      <c r="NR69" s="326"/>
      <c r="NS69" s="326"/>
      <c r="NT69" s="326"/>
      <c r="NU69" s="326"/>
      <c r="NV69" s="326"/>
      <c r="NW69" s="326"/>
      <c r="NX69" s="326"/>
      <c r="NY69" s="326"/>
      <c r="NZ69" s="326"/>
      <c r="OA69" s="326"/>
      <c r="OB69" s="326"/>
      <c r="OC69" s="326"/>
      <c r="OD69" s="326"/>
      <c r="OE69" s="326"/>
      <c r="OF69" s="326"/>
      <c r="OG69" s="326"/>
      <c r="OH69" s="326"/>
      <c r="OI69" s="326"/>
      <c r="OJ69" s="326"/>
      <c r="OK69" s="326"/>
      <c r="OL69" s="326"/>
      <c r="OM69" s="326"/>
      <c r="ON69" s="326"/>
      <c r="OO69" s="326"/>
      <c r="OP69" s="326"/>
      <c r="OQ69" s="326"/>
      <c r="OR69" s="326"/>
      <c r="OS69" s="326"/>
      <c r="OT69" s="326"/>
      <c r="OU69" s="326"/>
      <c r="OV69" s="326"/>
      <c r="OW69" s="326"/>
      <c r="OX69" s="326"/>
      <c r="OY69" s="326"/>
      <c r="OZ69" s="326"/>
      <c r="PA69" s="326"/>
      <c r="PB69" s="326"/>
      <c r="PC69" s="326"/>
      <c r="PD69" s="326"/>
      <c r="PE69" s="326"/>
      <c r="PF69" s="326"/>
      <c r="PG69" s="326"/>
      <c r="PH69" s="326"/>
      <c r="PI69" s="326"/>
      <c r="PJ69" s="326"/>
      <c r="PK69" s="326"/>
      <c r="PL69" s="326"/>
      <c r="PM69" s="326"/>
      <c r="PN69" s="326"/>
      <c r="PO69" s="326"/>
      <c r="PP69" s="326"/>
      <c r="PQ69" s="326"/>
      <c r="PR69" s="326"/>
      <c r="PS69" s="326"/>
      <c r="PT69" s="326"/>
      <c r="PU69" s="326"/>
      <c r="PV69" s="326"/>
      <c r="PW69" s="326"/>
      <c r="PX69" s="326"/>
      <c r="PY69" s="326"/>
      <c r="PZ69" s="326"/>
      <c r="QA69" s="326"/>
      <c r="QB69" s="326"/>
      <c r="QC69" s="326"/>
      <c r="QD69" s="326"/>
      <c r="QE69" s="326"/>
      <c r="QF69" s="326"/>
      <c r="QG69" s="326"/>
      <c r="QH69" s="326"/>
      <c r="QI69" s="326"/>
      <c r="QJ69" s="326"/>
      <c r="QK69" s="326"/>
      <c r="QL69" s="326"/>
      <c r="QM69" s="326"/>
      <c r="QN69" s="326"/>
      <c r="QO69" s="326"/>
      <c r="QP69" s="326"/>
      <c r="QQ69" s="326"/>
      <c r="QR69" s="326"/>
      <c r="QS69" s="326"/>
      <c r="QT69" s="326"/>
      <c r="QU69" s="326"/>
      <c r="QV69" s="326"/>
      <c r="QW69" s="326"/>
      <c r="QX69" s="326"/>
      <c r="QY69" s="326"/>
      <c r="QZ69" s="326"/>
      <c r="RA69" s="326"/>
      <c r="RB69" s="326"/>
      <c r="RC69" s="326"/>
      <c r="RD69" s="326"/>
      <c r="RE69" s="326"/>
      <c r="RF69" s="326"/>
      <c r="RG69" s="326"/>
      <c r="RH69" s="326"/>
      <c r="RI69" s="326"/>
      <c r="RJ69" s="326"/>
      <c r="RK69" s="326"/>
      <c r="RL69" s="326"/>
      <c r="RM69" s="326"/>
      <c r="RN69" s="326"/>
      <c r="RO69" s="326"/>
      <c r="RP69" s="326"/>
      <c r="RQ69" s="326"/>
      <c r="RR69" s="326"/>
      <c r="RS69" s="326"/>
      <c r="RT69" s="326"/>
      <c r="RU69" s="326"/>
      <c r="RV69" s="326"/>
      <c r="RW69" s="326"/>
      <c r="RX69" s="326"/>
      <c r="RY69" s="326"/>
      <c r="RZ69" s="326"/>
      <c r="SA69" s="326"/>
      <c r="SB69" s="326"/>
      <c r="SC69" s="326"/>
      <c r="SD69" s="326"/>
      <c r="SE69" s="326"/>
      <c r="SF69" s="326"/>
      <c r="SG69" s="326"/>
      <c r="SH69" s="326"/>
      <c r="SI69" s="326"/>
      <c r="SJ69" s="326"/>
      <c r="SK69" s="326"/>
      <c r="SL69" s="326"/>
      <c r="SM69" s="326"/>
      <c r="SN69" s="326"/>
      <c r="SO69" s="326"/>
      <c r="SP69" s="326"/>
      <c r="SQ69" s="326"/>
      <c r="SR69" s="326"/>
      <c r="SS69" s="326"/>
      <c r="ST69" s="326"/>
      <c r="SU69" s="326"/>
      <c r="SV69" s="326"/>
      <c r="SW69" s="326"/>
      <c r="SX69" s="326"/>
      <c r="SY69" s="326"/>
      <c r="SZ69" s="326"/>
      <c r="TA69" s="326"/>
      <c r="TB69" s="326"/>
      <c r="TC69" s="326"/>
      <c r="TD69" s="326"/>
      <c r="TE69" s="326"/>
      <c r="TF69" s="326"/>
      <c r="TG69" s="326"/>
      <c r="TH69" s="326"/>
      <c r="TI69" s="326"/>
      <c r="TJ69" s="326"/>
      <c r="TK69" s="326"/>
      <c r="TL69" s="326"/>
      <c r="TM69" s="326"/>
      <c r="TN69" s="326"/>
      <c r="TO69" s="326"/>
      <c r="TP69" s="326"/>
      <c r="TQ69" s="326"/>
      <c r="TR69" s="326"/>
      <c r="TS69" s="326"/>
      <c r="TT69" s="326"/>
      <c r="TU69" s="326"/>
      <c r="TV69" s="326"/>
      <c r="TW69" s="326"/>
      <c r="TX69" s="326"/>
      <c r="TY69" s="326"/>
      <c r="TZ69" s="326"/>
      <c r="UA69" s="326"/>
      <c r="UB69" s="326"/>
      <c r="UC69" s="326"/>
      <c r="UD69" s="326"/>
      <c r="UE69" s="326"/>
      <c r="UF69" s="326"/>
      <c r="UG69" s="326"/>
      <c r="UH69" s="326"/>
      <c r="UI69" s="326"/>
      <c r="UJ69" s="326"/>
      <c r="UK69" s="326"/>
      <c r="UL69" s="326"/>
      <c r="UM69" s="326"/>
      <c r="UN69" s="326"/>
      <c r="UO69" s="326"/>
      <c r="UP69" s="326"/>
      <c r="UQ69" s="326"/>
      <c r="UR69" s="326"/>
      <c r="US69" s="326"/>
      <c r="UT69" s="326"/>
      <c r="UU69" s="326"/>
      <c r="UV69" s="326"/>
      <c r="UW69" s="326"/>
      <c r="UX69" s="326"/>
      <c r="UY69" s="326"/>
      <c r="UZ69" s="326"/>
      <c r="VA69" s="326"/>
      <c r="VB69" s="326"/>
      <c r="VC69" s="326"/>
      <c r="VD69" s="326"/>
      <c r="VE69" s="326"/>
      <c r="VF69" s="326"/>
      <c r="VG69" s="326"/>
      <c r="VH69" s="326"/>
      <c r="VI69" s="326"/>
      <c r="VJ69" s="326"/>
      <c r="VK69" s="326"/>
      <c r="VL69" s="326"/>
      <c r="VM69" s="326"/>
      <c r="VN69" s="326"/>
      <c r="VO69" s="326"/>
      <c r="VP69" s="326"/>
      <c r="VQ69" s="326"/>
      <c r="VR69" s="326"/>
      <c r="VS69" s="326"/>
      <c r="VT69" s="326"/>
      <c r="VU69" s="326"/>
      <c r="VV69" s="326"/>
      <c r="VW69" s="326"/>
      <c r="VX69" s="326"/>
      <c r="VY69" s="326"/>
      <c r="VZ69" s="326"/>
      <c r="WA69" s="326"/>
      <c r="WB69" s="326"/>
      <c r="WC69" s="326"/>
      <c r="WD69" s="326"/>
      <c r="WE69" s="326"/>
      <c r="WF69" s="326"/>
      <c r="WG69" s="326"/>
      <c r="WH69" s="326"/>
      <c r="WI69" s="326"/>
      <c r="WJ69" s="326"/>
      <c r="WK69" s="326"/>
      <c r="WL69" s="326"/>
      <c r="WM69" s="326"/>
      <c r="WN69" s="326"/>
      <c r="WO69" s="326"/>
      <c r="WP69" s="326"/>
      <c r="WQ69" s="326"/>
      <c r="WR69" s="326"/>
      <c r="WS69" s="326"/>
      <c r="WT69" s="326"/>
      <c r="WU69" s="326"/>
      <c r="WV69" s="326"/>
      <c r="WW69" s="326"/>
      <c r="WX69" s="326"/>
      <c r="WY69" s="326"/>
      <c r="WZ69" s="326"/>
      <c r="XA69" s="326"/>
      <c r="XB69" s="326"/>
      <c r="XC69" s="326"/>
      <c r="XD69" s="326"/>
      <c r="XE69" s="326"/>
      <c r="XF69" s="326"/>
      <c r="XG69" s="326"/>
      <c r="XH69" s="326"/>
      <c r="XI69" s="326"/>
      <c r="XJ69" s="326"/>
      <c r="XK69" s="326"/>
      <c r="XL69" s="326"/>
      <c r="XM69" s="326"/>
      <c r="XN69" s="326"/>
      <c r="XO69" s="326"/>
      <c r="XP69" s="326"/>
      <c r="XQ69" s="326"/>
      <c r="XR69" s="326"/>
      <c r="XS69" s="326"/>
      <c r="XT69" s="326"/>
      <c r="XU69" s="326"/>
      <c r="XV69" s="326"/>
      <c r="XW69" s="326"/>
      <c r="XX69" s="326"/>
      <c r="XY69" s="326"/>
      <c r="XZ69" s="326"/>
      <c r="YA69" s="326"/>
      <c r="YB69" s="326"/>
      <c r="YC69" s="326"/>
      <c r="YD69" s="326"/>
      <c r="YE69" s="326"/>
      <c r="YF69" s="326"/>
      <c r="YG69" s="326"/>
      <c r="YH69" s="326"/>
      <c r="YI69" s="326"/>
      <c r="YJ69" s="326"/>
      <c r="YK69" s="326"/>
      <c r="YL69" s="326"/>
      <c r="YM69" s="326"/>
      <c r="YN69" s="326"/>
      <c r="YO69" s="326"/>
      <c r="YP69" s="326"/>
      <c r="YQ69" s="326"/>
      <c r="YR69" s="326"/>
      <c r="YS69" s="326"/>
      <c r="YT69" s="326"/>
      <c r="YU69" s="326"/>
      <c r="YV69" s="326"/>
      <c r="YW69" s="326"/>
      <c r="YX69" s="326"/>
      <c r="YY69" s="326"/>
      <c r="YZ69" s="326"/>
      <c r="ZA69" s="326"/>
      <c r="ZB69" s="326"/>
      <c r="ZC69" s="326"/>
      <c r="ZD69" s="326"/>
      <c r="ZE69" s="326"/>
      <c r="ZF69" s="326"/>
      <c r="ZG69" s="326"/>
      <c r="ZH69" s="326"/>
      <c r="ZI69" s="326"/>
      <c r="ZJ69" s="326"/>
      <c r="ZK69" s="326"/>
      <c r="ZL69" s="326"/>
      <c r="ZM69" s="326"/>
      <c r="ZN69" s="326"/>
      <c r="ZO69" s="326"/>
      <c r="ZP69" s="326"/>
      <c r="ZQ69" s="326"/>
      <c r="ZR69" s="326"/>
      <c r="ZS69" s="326"/>
      <c r="ZT69" s="326"/>
      <c r="ZU69" s="326"/>
      <c r="ZV69" s="326"/>
      <c r="ZW69" s="326"/>
      <c r="ZX69" s="326"/>
      <c r="ZY69" s="326"/>
      <c r="ZZ69" s="326"/>
      <c r="AAA69" s="326"/>
      <c r="AAB69" s="326"/>
      <c r="AAC69" s="326"/>
      <c r="AAD69" s="326"/>
      <c r="AAE69" s="326"/>
      <c r="AAF69" s="326"/>
      <c r="AAG69" s="326"/>
      <c r="AAH69" s="326"/>
      <c r="AAI69" s="326"/>
      <c r="AAJ69" s="326"/>
      <c r="AAK69" s="326"/>
      <c r="AAL69" s="326"/>
      <c r="AAM69" s="326"/>
      <c r="AAN69" s="326"/>
      <c r="AAO69" s="326"/>
      <c r="AAP69" s="326"/>
      <c r="AAQ69" s="326"/>
      <c r="AAR69" s="326"/>
      <c r="AAS69" s="326"/>
      <c r="AAT69" s="326"/>
      <c r="AAU69" s="326"/>
      <c r="AAV69" s="326"/>
      <c r="AAW69" s="326"/>
      <c r="AAX69" s="326"/>
      <c r="AAY69" s="326"/>
      <c r="AAZ69" s="326"/>
      <c r="ABA69" s="326"/>
      <c r="ABB69" s="326"/>
      <c r="ABC69" s="326"/>
      <c r="ABD69" s="326"/>
      <c r="ABE69" s="326"/>
      <c r="ABF69" s="326"/>
      <c r="ABG69" s="326"/>
      <c r="ABH69" s="326"/>
      <c r="ABI69" s="326"/>
      <c r="ABJ69" s="326"/>
      <c r="ABK69" s="326"/>
      <c r="ABL69" s="326"/>
      <c r="ABM69" s="326"/>
      <c r="ABN69" s="326"/>
      <c r="ABO69" s="326"/>
      <c r="ABP69" s="326"/>
      <c r="ABQ69" s="326"/>
      <c r="ABR69" s="326"/>
      <c r="ABS69" s="326"/>
      <c r="ABT69" s="326"/>
      <c r="ABU69" s="326"/>
      <c r="ABV69" s="326"/>
      <c r="ABW69" s="326"/>
      <c r="ABX69" s="326"/>
      <c r="ABY69" s="326"/>
      <c r="ABZ69" s="326"/>
      <c r="ACA69" s="326"/>
      <c r="ACB69" s="326"/>
      <c r="ACC69" s="326"/>
      <c r="ACD69" s="326"/>
      <c r="ACE69" s="326"/>
      <c r="ACF69" s="326"/>
      <c r="ACG69" s="326"/>
      <c r="ACH69" s="326"/>
      <c r="ACI69" s="326"/>
      <c r="ACJ69" s="326"/>
      <c r="ACK69" s="326"/>
      <c r="ACL69" s="326"/>
      <c r="ACM69" s="326"/>
      <c r="ACN69" s="326"/>
      <c r="ACO69" s="326"/>
      <c r="ACP69" s="326"/>
      <c r="ACQ69" s="326"/>
      <c r="ACR69" s="326"/>
      <c r="ACS69" s="326"/>
      <c r="ACT69" s="326"/>
      <c r="ACU69" s="326"/>
      <c r="ACV69" s="326"/>
      <c r="ACW69" s="326"/>
      <c r="ACX69" s="326"/>
      <c r="ACY69" s="326"/>
      <c r="ACZ69" s="326"/>
      <c r="ADA69" s="326"/>
      <c r="ADB69" s="326"/>
      <c r="ADC69" s="326"/>
      <c r="ADD69" s="326"/>
      <c r="ADE69" s="326"/>
      <c r="ADF69" s="326"/>
      <c r="ADG69" s="326"/>
      <c r="ADH69" s="326"/>
      <c r="ADI69" s="326"/>
      <c r="ADJ69" s="326"/>
      <c r="ADK69" s="326"/>
      <c r="ADL69" s="326"/>
      <c r="ADM69" s="326"/>
      <c r="ADN69" s="326"/>
      <c r="ADO69" s="326"/>
      <c r="ADP69" s="326"/>
      <c r="ADQ69" s="326"/>
      <c r="ADR69" s="326"/>
      <c r="ADS69" s="326"/>
      <c r="ADT69" s="326"/>
      <c r="ADU69" s="326"/>
      <c r="ADV69" s="326"/>
      <c r="ADW69" s="326"/>
      <c r="ADX69" s="326"/>
      <c r="ADY69" s="326"/>
      <c r="ADZ69" s="326"/>
      <c r="AEA69" s="326"/>
      <c r="AEB69" s="326"/>
      <c r="AEC69" s="326"/>
      <c r="AED69" s="326"/>
      <c r="AEE69" s="326"/>
      <c r="AEF69" s="326"/>
      <c r="AEG69" s="326"/>
      <c r="AEH69" s="326"/>
      <c r="AEI69" s="326"/>
      <c r="AEJ69" s="326"/>
      <c r="AEK69" s="326"/>
      <c r="AEL69" s="326"/>
      <c r="AEM69" s="326"/>
      <c r="AEN69" s="326"/>
      <c r="AEO69" s="326"/>
      <c r="AEP69" s="326"/>
      <c r="AEQ69" s="326"/>
      <c r="AER69" s="326"/>
      <c r="AES69" s="326"/>
      <c r="AET69" s="326"/>
      <c r="AEU69" s="326"/>
      <c r="AEV69" s="326"/>
      <c r="AEW69" s="326"/>
      <c r="AEX69" s="326"/>
      <c r="AEY69" s="326"/>
      <c r="AEZ69" s="326"/>
      <c r="AFA69" s="326"/>
      <c r="AFB69" s="326"/>
      <c r="AFC69" s="326"/>
      <c r="AFD69" s="326"/>
      <c r="AFE69" s="326"/>
      <c r="AFF69" s="326"/>
      <c r="AFG69" s="326"/>
      <c r="AFH69" s="326"/>
      <c r="AFI69" s="326"/>
      <c r="AFJ69" s="326"/>
      <c r="AFK69" s="326"/>
      <c r="AFL69" s="326"/>
      <c r="AFM69" s="326"/>
      <c r="AFN69" s="326"/>
      <c r="AFO69" s="326"/>
      <c r="AFP69" s="326"/>
      <c r="AFQ69" s="326"/>
      <c r="AFR69" s="326"/>
      <c r="AFS69" s="326"/>
      <c r="AFT69" s="326"/>
      <c r="AFU69" s="326"/>
      <c r="AFV69" s="326"/>
      <c r="AFW69" s="326"/>
      <c r="AFX69" s="326"/>
      <c r="AFY69" s="326"/>
      <c r="AFZ69" s="326"/>
      <c r="AGA69" s="326"/>
      <c r="AGB69" s="326"/>
      <c r="AGC69" s="326"/>
      <c r="AGD69" s="326"/>
      <c r="AGE69" s="326"/>
      <c r="AGF69" s="326"/>
      <c r="AGG69" s="326"/>
      <c r="AGH69" s="326"/>
      <c r="AGI69" s="326"/>
      <c r="AGJ69" s="326"/>
      <c r="AGK69" s="326"/>
      <c r="AGL69" s="326"/>
      <c r="AGM69" s="326"/>
      <c r="AGN69" s="326"/>
      <c r="AGO69" s="326"/>
      <c r="AGP69" s="326"/>
      <c r="AGQ69" s="326"/>
      <c r="AGR69" s="326"/>
      <c r="AGS69" s="326"/>
      <c r="AGT69" s="326"/>
      <c r="AGU69" s="326"/>
      <c r="AGV69" s="326"/>
      <c r="AGW69" s="326"/>
      <c r="AGX69" s="326"/>
      <c r="AGY69" s="326"/>
      <c r="AGZ69" s="326"/>
      <c r="AHA69" s="326"/>
      <c r="AHB69" s="326"/>
      <c r="AHC69" s="326"/>
      <c r="AHD69" s="326"/>
      <c r="AHE69" s="326"/>
      <c r="AHF69" s="326"/>
      <c r="AHG69" s="326"/>
      <c r="AHH69" s="326"/>
      <c r="AHI69" s="326"/>
      <c r="AHJ69" s="326"/>
      <c r="AHK69" s="326"/>
      <c r="AHL69" s="326"/>
      <c r="AHM69" s="326"/>
      <c r="AHN69" s="326"/>
      <c r="AHO69" s="326"/>
      <c r="AHP69" s="326"/>
      <c r="AHQ69" s="326"/>
      <c r="AHR69" s="326"/>
      <c r="AHS69" s="326"/>
      <c r="AHT69" s="326"/>
      <c r="AHU69" s="326"/>
      <c r="AHV69" s="326"/>
      <c r="AHW69" s="326"/>
      <c r="AHX69" s="326"/>
      <c r="AHY69" s="326"/>
      <c r="AHZ69" s="326"/>
      <c r="AIA69" s="326"/>
      <c r="AIB69" s="326"/>
      <c r="AIC69" s="326"/>
      <c r="AID69" s="326"/>
      <c r="AIE69" s="326"/>
      <c r="AIF69" s="326"/>
    </row>
    <row r="70" spans="1:916" ht="15.05" customHeight="1">
      <c r="A70" s="224"/>
      <c r="B70" s="235"/>
      <c r="C70" s="341"/>
      <c r="D70" s="402"/>
      <c r="E70" s="261"/>
      <c r="F70" s="261"/>
      <c r="G70" s="261"/>
      <c r="H70" s="261"/>
      <c r="I70" s="261"/>
      <c r="J70" s="261"/>
      <c r="K70" s="261"/>
      <c r="L70" s="261"/>
      <c r="M70" s="261"/>
      <c r="N70" s="261"/>
      <c r="O70" s="261"/>
      <c r="P70" s="261"/>
      <c r="AM70" s="517"/>
      <c r="AN70" s="517"/>
      <c r="AO70" s="326"/>
      <c r="AP70" s="326"/>
      <c r="AQ70" s="326"/>
      <c r="AR70" s="326"/>
      <c r="AS70" s="326"/>
      <c r="AT70" s="326"/>
      <c r="AU70" s="326"/>
      <c r="AV70" s="326"/>
      <c r="AW70" s="326"/>
      <c r="AX70" s="326"/>
      <c r="AY70" s="326"/>
      <c r="AZ70" s="326"/>
      <c r="BA70" s="326"/>
      <c r="BB70" s="326"/>
      <c r="BC70" s="326"/>
      <c r="BD70" s="326"/>
      <c r="BE70" s="326"/>
      <c r="BF70" s="326"/>
      <c r="BG70" s="326"/>
      <c r="BH70" s="326"/>
      <c r="BI70" s="326"/>
      <c r="BJ70" s="326"/>
      <c r="BK70" s="326"/>
      <c r="BL70" s="326"/>
      <c r="BM70" s="326"/>
      <c r="BN70" s="326"/>
      <c r="BO70" s="326"/>
      <c r="BP70" s="326"/>
      <c r="BQ70" s="326"/>
      <c r="BR70" s="326"/>
      <c r="BS70" s="326"/>
      <c r="BT70" s="326"/>
      <c r="BU70" s="326"/>
      <c r="BV70" s="326"/>
      <c r="BW70" s="326"/>
      <c r="BX70" s="326"/>
      <c r="BY70" s="326"/>
      <c r="BZ70" s="326"/>
      <c r="CA70" s="326"/>
      <c r="CB70" s="326"/>
      <c r="CC70" s="326"/>
      <c r="CD70" s="326"/>
      <c r="CE70" s="326"/>
      <c r="CF70" s="326"/>
      <c r="CG70" s="326"/>
      <c r="CH70" s="326"/>
      <c r="CI70" s="326"/>
      <c r="CJ70" s="326"/>
      <c r="CK70" s="326"/>
      <c r="CL70" s="326"/>
      <c r="CM70" s="326"/>
      <c r="CN70" s="326"/>
      <c r="CO70" s="326"/>
      <c r="CP70" s="326"/>
      <c r="CQ70" s="326"/>
      <c r="CR70" s="326"/>
      <c r="CS70" s="326"/>
      <c r="CT70" s="326"/>
      <c r="CU70" s="326"/>
      <c r="CV70" s="326"/>
      <c r="CW70" s="326"/>
      <c r="CX70" s="326"/>
      <c r="CY70" s="326"/>
      <c r="CZ70" s="326"/>
      <c r="DA70" s="326"/>
      <c r="DB70" s="326"/>
      <c r="DC70" s="326"/>
      <c r="DD70" s="326"/>
      <c r="DE70" s="326"/>
      <c r="DF70" s="326"/>
      <c r="DG70" s="326"/>
      <c r="DH70" s="326"/>
      <c r="DI70" s="326"/>
      <c r="DJ70" s="326"/>
      <c r="DK70" s="326"/>
      <c r="DL70" s="326"/>
      <c r="DM70" s="326"/>
      <c r="DN70" s="326"/>
      <c r="DO70" s="326"/>
      <c r="DP70" s="326"/>
      <c r="DQ70" s="326"/>
      <c r="DR70" s="326"/>
      <c r="DS70" s="326"/>
      <c r="DT70" s="326"/>
      <c r="DU70" s="326"/>
      <c r="DV70" s="326"/>
      <c r="DW70" s="326"/>
      <c r="DX70" s="326"/>
      <c r="DY70" s="326"/>
      <c r="DZ70" s="326"/>
      <c r="EA70" s="326"/>
      <c r="EB70" s="326"/>
      <c r="EC70" s="326"/>
      <c r="ED70" s="326"/>
      <c r="EE70" s="326"/>
      <c r="EF70" s="326"/>
      <c r="EG70" s="326"/>
      <c r="EH70" s="326"/>
      <c r="EI70" s="326"/>
      <c r="EJ70" s="326"/>
      <c r="EK70" s="326"/>
      <c r="EL70" s="326"/>
      <c r="EM70" s="326"/>
      <c r="EN70" s="326"/>
      <c r="EO70" s="326"/>
      <c r="EP70" s="326"/>
      <c r="EQ70" s="326"/>
      <c r="ER70" s="326"/>
      <c r="ES70" s="326"/>
      <c r="ET70" s="326"/>
      <c r="EU70" s="326"/>
      <c r="EV70" s="326"/>
      <c r="EW70" s="326"/>
      <c r="EX70" s="326"/>
      <c r="EY70" s="326"/>
      <c r="EZ70" s="326"/>
      <c r="FA70" s="326"/>
      <c r="FB70" s="326"/>
      <c r="FC70" s="326"/>
      <c r="FD70" s="326"/>
      <c r="FE70" s="326"/>
      <c r="FF70" s="326"/>
      <c r="FG70" s="326"/>
      <c r="FH70" s="326"/>
      <c r="FI70" s="326"/>
      <c r="FJ70" s="326"/>
      <c r="FK70" s="326"/>
      <c r="FL70" s="326"/>
      <c r="FM70" s="326"/>
      <c r="FN70" s="326"/>
      <c r="FO70" s="326"/>
      <c r="FP70" s="326"/>
      <c r="FQ70" s="326"/>
      <c r="FR70" s="326"/>
      <c r="FS70" s="326"/>
      <c r="FT70" s="326"/>
      <c r="FU70" s="326"/>
      <c r="FV70" s="326"/>
      <c r="FW70" s="326"/>
      <c r="FX70" s="326"/>
      <c r="FY70" s="326"/>
      <c r="FZ70" s="326"/>
      <c r="GA70" s="326"/>
      <c r="GB70" s="326"/>
      <c r="GC70" s="326"/>
      <c r="GD70" s="326"/>
      <c r="GE70" s="326"/>
      <c r="GF70" s="326"/>
      <c r="GG70" s="326"/>
      <c r="GH70" s="326"/>
      <c r="GI70" s="326"/>
      <c r="GJ70" s="326"/>
      <c r="GK70" s="326"/>
      <c r="GL70" s="326"/>
      <c r="GM70" s="326"/>
      <c r="GN70" s="326"/>
      <c r="GO70" s="326"/>
      <c r="GP70" s="326"/>
      <c r="GQ70" s="326"/>
      <c r="GR70" s="326"/>
      <c r="GS70" s="326"/>
      <c r="GT70" s="326"/>
      <c r="GU70" s="326"/>
      <c r="GV70" s="326"/>
      <c r="GW70" s="326"/>
      <c r="GX70" s="326"/>
      <c r="GY70" s="326"/>
      <c r="GZ70" s="326"/>
      <c r="HA70" s="326"/>
      <c r="HB70" s="326"/>
      <c r="HC70" s="326"/>
      <c r="HD70" s="326"/>
      <c r="HE70" s="326"/>
      <c r="HF70" s="326"/>
      <c r="HG70" s="326"/>
      <c r="HH70" s="326"/>
      <c r="HI70" s="326"/>
      <c r="HJ70" s="326"/>
      <c r="HK70" s="326"/>
      <c r="HL70" s="326"/>
      <c r="HM70" s="326"/>
      <c r="HN70" s="326"/>
      <c r="HO70" s="326"/>
      <c r="HP70" s="326"/>
      <c r="HQ70" s="326"/>
      <c r="HR70" s="326"/>
      <c r="HS70" s="326"/>
      <c r="HT70" s="326"/>
      <c r="HU70" s="326"/>
      <c r="HV70" s="326"/>
      <c r="HW70" s="326"/>
      <c r="HX70" s="326"/>
      <c r="HY70" s="326"/>
      <c r="HZ70" s="326"/>
      <c r="IA70" s="326"/>
      <c r="IB70" s="326"/>
      <c r="IC70" s="326"/>
      <c r="ID70" s="326"/>
      <c r="IE70" s="326"/>
      <c r="IF70" s="326"/>
      <c r="IG70" s="326"/>
      <c r="IH70" s="326"/>
      <c r="II70" s="326"/>
      <c r="IJ70" s="326"/>
      <c r="IK70" s="326"/>
      <c r="IL70" s="326"/>
      <c r="IM70" s="326"/>
      <c r="IN70" s="326"/>
      <c r="IO70" s="326"/>
      <c r="IP70" s="326"/>
      <c r="IQ70" s="326"/>
      <c r="IR70" s="326"/>
      <c r="IS70" s="326"/>
      <c r="IT70" s="326"/>
      <c r="IU70" s="326"/>
      <c r="IV70" s="326"/>
      <c r="IW70" s="326"/>
      <c r="IX70" s="326"/>
      <c r="IY70" s="326"/>
      <c r="IZ70" s="326"/>
      <c r="JA70" s="326"/>
      <c r="JB70" s="326"/>
      <c r="JC70" s="326"/>
      <c r="JD70" s="326"/>
      <c r="JE70" s="326"/>
      <c r="JF70" s="326"/>
      <c r="JG70" s="326"/>
      <c r="JH70" s="326"/>
      <c r="JI70" s="326"/>
      <c r="JJ70" s="326"/>
      <c r="JK70" s="326"/>
      <c r="JL70" s="326"/>
      <c r="JM70" s="326"/>
      <c r="JN70" s="326"/>
      <c r="JO70" s="326"/>
      <c r="JP70" s="326"/>
      <c r="JQ70" s="326"/>
      <c r="JR70" s="326"/>
      <c r="JS70" s="326"/>
      <c r="JT70" s="326"/>
      <c r="JU70" s="326"/>
      <c r="JV70" s="326"/>
      <c r="JW70" s="326"/>
      <c r="JX70" s="326"/>
      <c r="JY70" s="326"/>
      <c r="JZ70" s="326"/>
      <c r="KA70" s="326"/>
      <c r="KB70" s="326"/>
      <c r="KC70" s="326"/>
      <c r="KD70" s="326"/>
      <c r="KE70" s="326"/>
      <c r="KF70" s="326"/>
      <c r="KG70" s="326"/>
      <c r="KH70" s="326"/>
      <c r="KI70" s="326"/>
      <c r="KJ70" s="326"/>
      <c r="KK70" s="326"/>
      <c r="KL70" s="326"/>
      <c r="KM70" s="326"/>
      <c r="KN70" s="326"/>
      <c r="KO70" s="326"/>
      <c r="KP70" s="326"/>
      <c r="KQ70" s="326"/>
      <c r="KR70" s="326"/>
      <c r="KS70" s="326"/>
      <c r="KT70" s="326"/>
      <c r="KU70" s="326"/>
      <c r="KV70" s="326"/>
      <c r="KW70" s="326"/>
      <c r="KX70" s="326"/>
      <c r="KY70" s="326"/>
      <c r="KZ70" s="326"/>
      <c r="LA70" s="326"/>
      <c r="LB70" s="326"/>
      <c r="LC70" s="326"/>
      <c r="LD70" s="326"/>
      <c r="LE70" s="326"/>
      <c r="LF70" s="326"/>
      <c r="LG70" s="326"/>
      <c r="LH70" s="326"/>
      <c r="LI70" s="326"/>
      <c r="LJ70" s="326"/>
      <c r="LK70" s="326"/>
      <c r="LL70" s="326"/>
      <c r="LM70" s="326"/>
      <c r="LN70" s="326"/>
      <c r="LO70" s="326"/>
      <c r="LP70" s="326"/>
      <c r="LQ70" s="326"/>
      <c r="LR70" s="326"/>
      <c r="LS70" s="326"/>
      <c r="LT70" s="326"/>
      <c r="LU70" s="326"/>
      <c r="LV70" s="326"/>
      <c r="LW70" s="326"/>
      <c r="LX70" s="326"/>
      <c r="LY70" s="326"/>
      <c r="LZ70" s="326"/>
      <c r="MA70" s="326"/>
      <c r="MB70" s="326"/>
      <c r="MC70" s="326"/>
      <c r="MD70" s="326"/>
      <c r="ME70" s="326"/>
      <c r="MF70" s="326"/>
      <c r="MG70" s="326"/>
      <c r="MH70" s="326"/>
      <c r="MI70" s="326"/>
      <c r="MJ70" s="326"/>
      <c r="MK70" s="326"/>
      <c r="ML70" s="326"/>
      <c r="MM70" s="326"/>
      <c r="MN70" s="326"/>
      <c r="MO70" s="326"/>
      <c r="MP70" s="326"/>
      <c r="MQ70" s="326"/>
      <c r="MR70" s="326"/>
      <c r="MS70" s="326"/>
      <c r="MT70" s="326"/>
      <c r="MU70" s="326"/>
      <c r="MV70" s="326"/>
      <c r="MW70" s="326"/>
      <c r="MX70" s="326"/>
      <c r="MY70" s="326"/>
      <c r="MZ70" s="326"/>
      <c r="NA70" s="326"/>
      <c r="NB70" s="326"/>
      <c r="NC70" s="326"/>
      <c r="ND70" s="326"/>
      <c r="NE70" s="326"/>
      <c r="NF70" s="326"/>
      <c r="NG70" s="326"/>
      <c r="NH70" s="326"/>
      <c r="NI70" s="326"/>
      <c r="NJ70" s="326"/>
      <c r="NK70" s="326"/>
      <c r="NL70" s="326"/>
      <c r="NM70" s="326"/>
      <c r="NN70" s="326"/>
      <c r="NO70" s="326"/>
      <c r="NP70" s="326"/>
      <c r="NQ70" s="326"/>
      <c r="NR70" s="326"/>
      <c r="NS70" s="326"/>
      <c r="NT70" s="326"/>
      <c r="NU70" s="326"/>
      <c r="NV70" s="326"/>
      <c r="NW70" s="326"/>
      <c r="NX70" s="326"/>
      <c r="NY70" s="326"/>
      <c r="NZ70" s="326"/>
      <c r="OA70" s="326"/>
      <c r="OB70" s="326"/>
      <c r="OC70" s="326"/>
      <c r="OD70" s="326"/>
      <c r="OE70" s="326"/>
      <c r="OF70" s="326"/>
      <c r="OG70" s="326"/>
      <c r="OH70" s="326"/>
      <c r="OI70" s="326"/>
      <c r="OJ70" s="326"/>
      <c r="OK70" s="326"/>
      <c r="OL70" s="326"/>
      <c r="OM70" s="326"/>
      <c r="ON70" s="326"/>
      <c r="OO70" s="326"/>
      <c r="OP70" s="326"/>
      <c r="OQ70" s="326"/>
      <c r="OR70" s="326"/>
      <c r="OS70" s="326"/>
      <c r="OT70" s="326"/>
      <c r="OU70" s="326"/>
      <c r="OV70" s="326"/>
      <c r="OW70" s="326"/>
      <c r="OX70" s="326"/>
      <c r="OY70" s="326"/>
      <c r="OZ70" s="326"/>
      <c r="PA70" s="326"/>
      <c r="PB70" s="326"/>
      <c r="PC70" s="326"/>
      <c r="PD70" s="326"/>
      <c r="PE70" s="326"/>
      <c r="PF70" s="326"/>
      <c r="PG70" s="326"/>
      <c r="PH70" s="326"/>
      <c r="PI70" s="326"/>
      <c r="PJ70" s="326"/>
      <c r="PK70" s="326"/>
      <c r="PL70" s="326"/>
      <c r="PM70" s="326"/>
      <c r="PN70" s="326"/>
      <c r="PO70" s="326"/>
      <c r="PP70" s="326"/>
      <c r="PQ70" s="326"/>
      <c r="PR70" s="326"/>
      <c r="PS70" s="326"/>
      <c r="PT70" s="326"/>
      <c r="PU70" s="326"/>
      <c r="PV70" s="326"/>
      <c r="PW70" s="326"/>
      <c r="PX70" s="326"/>
      <c r="PY70" s="326"/>
      <c r="PZ70" s="326"/>
      <c r="QA70" s="326"/>
      <c r="QB70" s="326"/>
      <c r="QC70" s="326"/>
      <c r="QD70" s="326"/>
      <c r="QE70" s="326"/>
      <c r="QF70" s="326"/>
      <c r="QG70" s="326"/>
      <c r="QH70" s="326"/>
      <c r="QI70" s="326"/>
      <c r="QJ70" s="326"/>
      <c r="QK70" s="326"/>
      <c r="QL70" s="326"/>
      <c r="QM70" s="326"/>
      <c r="QN70" s="326"/>
      <c r="QO70" s="326"/>
      <c r="QP70" s="326"/>
      <c r="QQ70" s="326"/>
      <c r="QR70" s="326"/>
      <c r="QS70" s="326"/>
      <c r="QT70" s="326"/>
      <c r="QU70" s="326"/>
      <c r="QV70" s="326"/>
      <c r="QW70" s="326"/>
      <c r="QX70" s="326"/>
      <c r="QY70" s="326"/>
      <c r="QZ70" s="326"/>
      <c r="RA70" s="326"/>
      <c r="RB70" s="326"/>
      <c r="RC70" s="326"/>
      <c r="RD70" s="326"/>
      <c r="RE70" s="326"/>
      <c r="RF70" s="326"/>
      <c r="RG70" s="326"/>
      <c r="RH70" s="326"/>
      <c r="RI70" s="326"/>
      <c r="RJ70" s="326"/>
      <c r="RK70" s="326"/>
      <c r="RL70" s="326"/>
      <c r="RM70" s="326"/>
      <c r="RN70" s="326"/>
      <c r="RO70" s="326"/>
      <c r="RP70" s="326"/>
      <c r="RQ70" s="326"/>
      <c r="RR70" s="326"/>
      <c r="RS70" s="326"/>
      <c r="RT70" s="326"/>
      <c r="RU70" s="326"/>
      <c r="RV70" s="326"/>
      <c r="RW70" s="326"/>
      <c r="RX70" s="326"/>
      <c r="RY70" s="326"/>
      <c r="RZ70" s="326"/>
      <c r="SA70" s="326"/>
      <c r="SB70" s="326"/>
      <c r="SC70" s="326"/>
      <c r="SD70" s="326"/>
      <c r="SE70" s="326"/>
      <c r="SF70" s="326"/>
      <c r="SG70" s="326"/>
      <c r="SH70" s="326"/>
      <c r="SI70" s="326"/>
      <c r="SJ70" s="326"/>
      <c r="SK70" s="326"/>
      <c r="SL70" s="326"/>
      <c r="SM70" s="326"/>
      <c r="SN70" s="326"/>
      <c r="SO70" s="326"/>
      <c r="SP70" s="326"/>
      <c r="SQ70" s="326"/>
      <c r="SR70" s="326"/>
      <c r="SS70" s="326"/>
      <c r="ST70" s="326"/>
      <c r="SU70" s="326"/>
      <c r="SV70" s="326"/>
      <c r="SW70" s="326"/>
      <c r="SX70" s="326"/>
      <c r="SY70" s="326"/>
      <c r="SZ70" s="326"/>
      <c r="TA70" s="326"/>
      <c r="TB70" s="326"/>
      <c r="TC70" s="326"/>
      <c r="TD70" s="326"/>
      <c r="TE70" s="326"/>
      <c r="TF70" s="326"/>
      <c r="TG70" s="326"/>
      <c r="TH70" s="326"/>
      <c r="TI70" s="326"/>
      <c r="TJ70" s="326"/>
      <c r="TK70" s="326"/>
      <c r="TL70" s="326"/>
      <c r="TM70" s="326"/>
      <c r="TN70" s="326"/>
      <c r="TO70" s="326"/>
      <c r="TP70" s="326"/>
      <c r="TQ70" s="326"/>
      <c r="TR70" s="326"/>
      <c r="TS70" s="326"/>
      <c r="TT70" s="326"/>
      <c r="TU70" s="326"/>
      <c r="TV70" s="326"/>
      <c r="TW70" s="326"/>
      <c r="TX70" s="326"/>
      <c r="TY70" s="326"/>
      <c r="TZ70" s="326"/>
      <c r="UA70" s="326"/>
      <c r="UB70" s="326"/>
      <c r="UC70" s="326"/>
      <c r="UD70" s="326"/>
      <c r="UE70" s="326"/>
      <c r="UF70" s="326"/>
      <c r="UG70" s="326"/>
      <c r="UH70" s="326"/>
      <c r="UI70" s="326"/>
      <c r="UJ70" s="326"/>
      <c r="UK70" s="326"/>
      <c r="UL70" s="326"/>
      <c r="UM70" s="326"/>
      <c r="UN70" s="326"/>
      <c r="UO70" s="326"/>
      <c r="UP70" s="326"/>
      <c r="UQ70" s="326"/>
      <c r="UR70" s="326"/>
      <c r="US70" s="326"/>
      <c r="UT70" s="326"/>
      <c r="UU70" s="326"/>
      <c r="UV70" s="326"/>
      <c r="UW70" s="326"/>
      <c r="UX70" s="326"/>
      <c r="UY70" s="326"/>
      <c r="UZ70" s="326"/>
      <c r="VA70" s="326"/>
      <c r="VB70" s="326"/>
      <c r="VC70" s="326"/>
      <c r="VD70" s="326"/>
      <c r="VE70" s="326"/>
      <c r="VF70" s="326"/>
      <c r="VG70" s="326"/>
      <c r="VH70" s="326"/>
      <c r="VI70" s="326"/>
      <c r="VJ70" s="326"/>
      <c r="VK70" s="326"/>
      <c r="VL70" s="326"/>
      <c r="VM70" s="326"/>
      <c r="VN70" s="326"/>
      <c r="VO70" s="326"/>
      <c r="VP70" s="326"/>
      <c r="VQ70" s="326"/>
      <c r="VR70" s="326"/>
      <c r="VS70" s="326"/>
      <c r="VT70" s="326"/>
      <c r="VU70" s="326"/>
      <c r="VV70" s="326"/>
      <c r="VW70" s="326"/>
      <c r="VX70" s="326"/>
      <c r="VY70" s="326"/>
      <c r="VZ70" s="326"/>
      <c r="WA70" s="326"/>
      <c r="WB70" s="326"/>
      <c r="WC70" s="326"/>
      <c r="WD70" s="326"/>
      <c r="WE70" s="326"/>
      <c r="WF70" s="326"/>
      <c r="WG70" s="326"/>
      <c r="WH70" s="326"/>
      <c r="WI70" s="326"/>
      <c r="WJ70" s="326"/>
      <c r="WK70" s="326"/>
      <c r="WL70" s="326"/>
      <c r="WM70" s="326"/>
      <c r="WN70" s="326"/>
      <c r="WO70" s="326"/>
      <c r="WP70" s="326"/>
      <c r="WQ70" s="326"/>
      <c r="WR70" s="326"/>
      <c r="WS70" s="326"/>
      <c r="WT70" s="326"/>
      <c r="WU70" s="326"/>
      <c r="WV70" s="326"/>
      <c r="WW70" s="326"/>
      <c r="WX70" s="326"/>
      <c r="WY70" s="326"/>
      <c r="WZ70" s="326"/>
      <c r="XA70" s="326"/>
      <c r="XB70" s="326"/>
      <c r="XC70" s="326"/>
      <c r="XD70" s="326"/>
      <c r="XE70" s="326"/>
      <c r="XF70" s="326"/>
      <c r="XG70" s="326"/>
      <c r="XH70" s="326"/>
      <c r="XI70" s="326"/>
      <c r="XJ70" s="326"/>
      <c r="XK70" s="326"/>
      <c r="XL70" s="326"/>
      <c r="XM70" s="326"/>
      <c r="XN70" s="326"/>
      <c r="XO70" s="326"/>
      <c r="XP70" s="326"/>
      <c r="XQ70" s="326"/>
      <c r="XR70" s="326"/>
      <c r="XS70" s="326"/>
      <c r="XT70" s="326"/>
      <c r="XU70" s="326"/>
      <c r="XV70" s="326"/>
      <c r="XW70" s="326"/>
      <c r="XX70" s="326"/>
      <c r="XY70" s="326"/>
      <c r="XZ70" s="326"/>
      <c r="YA70" s="326"/>
      <c r="YB70" s="326"/>
      <c r="YC70" s="326"/>
      <c r="YD70" s="326"/>
      <c r="YE70" s="326"/>
      <c r="YF70" s="326"/>
      <c r="YG70" s="326"/>
      <c r="YH70" s="326"/>
      <c r="YI70" s="326"/>
      <c r="YJ70" s="326"/>
      <c r="YK70" s="326"/>
      <c r="YL70" s="326"/>
      <c r="YM70" s="326"/>
      <c r="YN70" s="326"/>
      <c r="YO70" s="326"/>
      <c r="YP70" s="326"/>
      <c r="YQ70" s="326"/>
      <c r="YR70" s="326"/>
      <c r="YS70" s="326"/>
      <c r="YT70" s="326"/>
      <c r="YU70" s="326"/>
      <c r="YV70" s="326"/>
      <c r="YW70" s="326"/>
      <c r="YX70" s="326"/>
      <c r="YY70" s="326"/>
      <c r="YZ70" s="326"/>
      <c r="ZA70" s="326"/>
      <c r="ZB70" s="326"/>
      <c r="ZC70" s="326"/>
      <c r="ZD70" s="326"/>
      <c r="ZE70" s="326"/>
      <c r="ZF70" s="326"/>
      <c r="ZG70" s="326"/>
      <c r="ZH70" s="326"/>
      <c r="ZI70" s="326"/>
      <c r="ZJ70" s="326"/>
      <c r="ZK70" s="326"/>
      <c r="ZL70" s="326"/>
      <c r="ZM70" s="326"/>
      <c r="ZN70" s="326"/>
      <c r="ZO70" s="326"/>
      <c r="ZP70" s="326"/>
      <c r="ZQ70" s="326"/>
      <c r="ZR70" s="326"/>
      <c r="ZS70" s="326"/>
      <c r="ZT70" s="326"/>
      <c r="ZU70" s="326"/>
      <c r="ZV70" s="326"/>
      <c r="ZW70" s="326"/>
      <c r="ZX70" s="326"/>
      <c r="ZY70" s="326"/>
      <c r="ZZ70" s="326"/>
      <c r="AAA70" s="326"/>
      <c r="AAB70" s="326"/>
      <c r="AAC70" s="326"/>
      <c r="AAD70" s="326"/>
      <c r="AAE70" s="326"/>
      <c r="AAF70" s="326"/>
      <c r="AAG70" s="326"/>
      <c r="AAH70" s="326"/>
      <c r="AAI70" s="326"/>
      <c r="AAJ70" s="326"/>
      <c r="AAK70" s="326"/>
      <c r="AAL70" s="326"/>
      <c r="AAM70" s="326"/>
      <c r="AAN70" s="326"/>
      <c r="AAO70" s="326"/>
      <c r="AAP70" s="326"/>
      <c r="AAQ70" s="326"/>
      <c r="AAR70" s="326"/>
      <c r="AAS70" s="326"/>
      <c r="AAT70" s="326"/>
      <c r="AAU70" s="326"/>
      <c r="AAV70" s="326"/>
      <c r="AAW70" s="326"/>
      <c r="AAX70" s="326"/>
      <c r="AAY70" s="326"/>
      <c r="AAZ70" s="326"/>
      <c r="ABA70" s="326"/>
      <c r="ABB70" s="326"/>
      <c r="ABC70" s="326"/>
      <c r="ABD70" s="326"/>
      <c r="ABE70" s="326"/>
      <c r="ABF70" s="326"/>
      <c r="ABG70" s="326"/>
      <c r="ABH70" s="326"/>
      <c r="ABI70" s="326"/>
      <c r="ABJ70" s="326"/>
      <c r="ABK70" s="326"/>
      <c r="ABL70" s="326"/>
      <c r="ABM70" s="326"/>
      <c r="ABN70" s="326"/>
      <c r="ABO70" s="326"/>
      <c r="ABP70" s="326"/>
      <c r="ABQ70" s="326"/>
      <c r="ABR70" s="326"/>
      <c r="ABS70" s="326"/>
      <c r="ABT70" s="326"/>
      <c r="ABU70" s="326"/>
      <c r="ABV70" s="326"/>
      <c r="ABW70" s="326"/>
      <c r="ABX70" s="326"/>
      <c r="ABY70" s="326"/>
      <c r="ABZ70" s="326"/>
      <c r="ACA70" s="326"/>
      <c r="ACB70" s="326"/>
      <c r="ACC70" s="326"/>
      <c r="ACD70" s="326"/>
      <c r="ACE70" s="326"/>
      <c r="ACF70" s="326"/>
      <c r="ACG70" s="326"/>
      <c r="ACH70" s="326"/>
      <c r="ACI70" s="326"/>
      <c r="ACJ70" s="326"/>
      <c r="ACK70" s="326"/>
      <c r="ACL70" s="326"/>
      <c r="ACM70" s="326"/>
      <c r="ACN70" s="326"/>
      <c r="ACO70" s="326"/>
      <c r="ACP70" s="326"/>
      <c r="ACQ70" s="326"/>
      <c r="ACR70" s="326"/>
      <c r="ACS70" s="326"/>
      <c r="ACT70" s="326"/>
      <c r="ACU70" s="326"/>
      <c r="ACV70" s="326"/>
      <c r="ACW70" s="326"/>
      <c r="ACX70" s="326"/>
      <c r="ACY70" s="326"/>
      <c r="ACZ70" s="326"/>
      <c r="ADA70" s="326"/>
      <c r="ADB70" s="326"/>
      <c r="ADC70" s="326"/>
      <c r="ADD70" s="326"/>
      <c r="ADE70" s="326"/>
      <c r="ADF70" s="326"/>
      <c r="ADG70" s="326"/>
      <c r="ADH70" s="326"/>
      <c r="ADI70" s="326"/>
      <c r="ADJ70" s="326"/>
      <c r="ADK70" s="326"/>
      <c r="ADL70" s="326"/>
      <c r="ADM70" s="326"/>
      <c r="ADN70" s="326"/>
      <c r="ADO70" s="326"/>
      <c r="ADP70" s="326"/>
      <c r="ADQ70" s="326"/>
      <c r="ADR70" s="326"/>
      <c r="ADS70" s="326"/>
      <c r="ADT70" s="326"/>
      <c r="ADU70" s="326"/>
      <c r="ADV70" s="326"/>
      <c r="ADW70" s="326"/>
      <c r="ADX70" s="326"/>
      <c r="ADY70" s="326"/>
      <c r="ADZ70" s="326"/>
      <c r="AEA70" s="326"/>
      <c r="AEB70" s="326"/>
      <c r="AEC70" s="326"/>
      <c r="AED70" s="326"/>
      <c r="AEE70" s="326"/>
      <c r="AEF70" s="326"/>
      <c r="AEG70" s="326"/>
      <c r="AEH70" s="326"/>
      <c r="AEI70" s="326"/>
      <c r="AEJ70" s="326"/>
      <c r="AEK70" s="326"/>
      <c r="AEL70" s="326"/>
      <c r="AEM70" s="326"/>
      <c r="AEN70" s="326"/>
      <c r="AEO70" s="326"/>
      <c r="AEP70" s="326"/>
      <c r="AEQ70" s="326"/>
      <c r="AER70" s="326"/>
      <c r="AES70" s="326"/>
      <c r="AET70" s="326"/>
      <c r="AEU70" s="326"/>
      <c r="AEV70" s="326"/>
      <c r="AEW70" s="326"/>
      <c r="AEX70" s="326"/>
      <c r="AEY70" s="326"/>
      <c r="AEZ70" s="326"/>
      <c r="AFA70" s="326"/>
      <c r="AFB70" s="326"/>
      <c r="AFC70" s="326"/>
      <c r="AFD70" s="326"/>
      <c r="AFE70" s="326"/>
      <c r="AFF70" s="326"/>
      <c r="AFG70" s="326"/>
      <c r="AFH70" s="326"/>
      <c r="AFI70" s="326"/>
      <c r="AFJ70" s="326"/>
      <c r="AFK70" s="326"/>
      <c r="AFL70" s="326"/>
      <c r="AFM70" s="326"/>
      <c r="AFN70" s="326"/>
      <c r="AFO70" s="326"/>
      <c r="AFP70" s="326"/>
      <c r="AFQ70" s="326"/>
      <c r="AFR70" s="326"/>
      <c r="AFS70" s="326"/>
      <c r="AFT70" s="326"/>
      <c r="AFU70" s="326"/>
      <c r="AFV70" s="326"/>
      <c r="AFW70" s="326"/>
      <c r="AFX70" s="326"/>
      <c r="AFY70" s="326"/>
      <c r="AFZ70" s="326"/>
      <c r="AGA70" s="326"/>
      <c r="AGB70" s="326"/>
      <c r="AGC70" s="326"/>
      <c r="AGD70" s="326"/>
      <c r="AGE70" s="326"/>
      <c r="AGF70" s="326"/>
      <c r="AGG70" s="326"/>
      <c r="AGH70" s="326"/>
      <c r="AGI70" s="326"/>
      <c r="AGJ70" s="326"/>
      <c r="AGK70" s="326"/>
      <c r="AGL70" s="326"/>
      <c r="AGM70" s="326"/>
      <c r="AGN70" s="326"/>
      <c r="AGO70" s="326"/>
      <c r="AGP70" s="326"/>
      <c r="AGQ70" s="326"/>
      <c r="AGR70" s="326"/>
      <c r="AGS70" s="326"/>
      <c r="AGT70" s="326"/>
      <c r="AGU70" s="326"/>
      <c r="AGV70" s="326"/>
      <c r="AGW70" s="326"/>
      <c r="AGX70" s="326"/>
      <c r="AGY70" s="326"/>
      <c r="AGZ70" s="326"/>
      <c r="AHA70" s="326"/>
      <c r="AHB70" s="326"/>
      <c r="AHC70" s="326"/>
      <c r="AHD70" s="326"/>
      <c r="AHE70" s="326"/>
      <c r="AHF70" s="326"/>
      <c r="AHG70" s="326"/>
      <c r="AHH70" s="326"/>
      <c r="AHI70" s="326"/>
      <c r="AHJ70" s="326"/>
      <c r="AHK70" s="326"/>
      <c r="AHL70" s="326"/>
      <c r="AHM70" s="326"/>
      <c r="AHN70" s="326"/>
      <c r="AHO70" s="326"/>
      <c r="AHP70" s="326"/>
      <c r="AHQ70" s="326"/>
      <c r="AHR70" s="326"/>
      <c r="AHS70" s="326"/>
      <c r="AHT70" s="326"/>
      <c r="AHU70" s="326"/>
      <c r="AHV70" s="326"/>
      <c r="AHW70" s="326"/>
      <c r="AHX70" s="326"/>
      <c r="AHY70" s="326"/>
      <c r="AHZ70" s="326"/>
      <c r="AIA70" s="326"/>
      <c r="AIB70" s="326"/>
      <c r="AIC70" s="326"/>
      <c r="AID70" s="326"/>
      <c r="AIE70" s="326"/>
      <c r="AIF70" s="326"/>
    </row>
    <row r="71" spans="1:916" ht="15.05" customHeight="1">
      <c r="A71" s="224"/>
      <c r="B71" s="235"/>
      <c r="D71" s="598"/>
      <c r="E71" s="261"/>
      <c r="F71" s="261"/>
      <c r="G71" s="261"/>
      <c r="H71" s="261"/>
      <c r="I71" s="261"/>
      <c r="J71" s="261"/>
      <c r="K71" s="261"/>
      <c r="L71" s="261"/>
      <c r="M71" s="261"/>
      <c r="N71" s="261"/>
      <c r="O71" s="261"/>
      <c r="P71" s="261"/>
      <c r="AC71" s="2022"/>
      <c r="AD71" s="2022"/>
      <c r="AE71" s="2022"/>
      <c r="AF71" s="2022"/>
      <c r="AG71" s="2022"/>
      <c r="AH71" s="2022"/>
      <c r="AI71" s="2022"/>
      <c r="AJ71" s="2022"/>
      <c r="AK71" s="2022"/>
      <c r="AM71" s="751"/>
      <c r="AN71" s="491"/>
      <c r="AO71" s="326"/>
      <c r="AP71" s="326"/>
      <c r="AQ71" s="326"/>
      <c r="AR71" s="326"/>
      <c r="AS71" s="326"/>
      <c r="AT71" s="326"/>
      <c r="AU71" s="326"/>
      <c r="AV71" s="326"/>
      <c r="AW71" s="326"/>
      <c r="AX71" s="326"/>
      <c r="AY71" s="326"/>
      <c r="AZ71" s="326"/>
      <c r="BA71" s="326"/>
      <c r="BB71" s="326"/>
      <c r="BC71" s="326"/>
      <c r="BD71" s="326"/>
      <c r="BE71" s="326"/>
      <c r="BF71" s="326"/>
      <c r="BG71" s="326"/>
      <c r="BH71" s="326"/>
      <c r="BI71" s="326"/>
      <c r="BJ71" s="326"/>
      <c r="BK71" s="326"/>
      <c r="BL71" s="326"/>
      <c r="BM71" s="326"/>
      <c r="BN71" s="326"/>
      <c r="BO71" s="326"/>
      <c r="BP71" s="326"/>
      <c r="BQ71" s="326"/>
      <c r="BR71" s="326"/>
      <c r="BS71" s="326"/>
      <c r="BT71" s="326"/>
      <c r="BU71" s="326"/>
      <c r="BV71" s="326"/>
      <c r="BW71" s="326"/>
      <c r="BX71" s="326"/>
      <c r="BY71" s="326"/>
      <c r="BZ71" s="326"/>
      <c r="CA71" s="326"/>
      <c r="CB71" s="326"/>
      <c r="CC71" s="326"/>
      <c r="CD71" s="326"/>
      <c r="CE71" s="326"/>
      <c r="CF71" s="326"/>
      <c r="CG71" s="326"/>
      <c r="CH71" s="326"/>
      <c r="CI71" s="326"/>
      <c r="CJ71" s="326"/>
      <c r="CK71" s="326"/>
      <c r="CL71" s="326"/>
      <c r="CM71" s="326"/>
      <c r="CN71" s="326"/>
      <c r="CO71" s="326"/>
      <c r="CP71" s="326"/>
      <c r="CQ71" s="326"/>
      <c r="CR71" s="326"/>
      <c r="CS71" s="326"/>
      <c r="CT71" s="326"/>
      <c r="CU71" s="326"/>
      <c r="CV71" s="326"/>
      <c r="CW71" s="326"/>
      <c r="CX71" s="326"/>
      <c r="CY71" s="326"/>
      <c r="CZ71" s="326"/>
      <c r="DA71" s="326"/>
      <c r="DB71" s="326"/>
      <c r="DC71" s="326"/>
      <c r="DD71" s="326"/>
      <c r="DE71" s="326"/>
      <c r="DF71" s="326"/>
      <c r="DG71" s="326"/>
      <c r="DH71" s="326"/>
      <c r="DI71" s="326"/>
      <c r="DJ71" s="326"/>
      <c r="DK71" s="326"/>
      <c r="DL71" s="326"/>
      <c r="DM71" s="326"/>
      <c r="DN71" s="326"/>
      <c r="DO71" s="326"/>
      <c r="DP71" s="326"/>
      <c r="DQ71" s="326"/>
      <c r="DR71" s="326"/>
      <c r="DS71" s="326"/>
      <c r="DT71" s="326"/>
      <c r="DU71" s="326"/>
      <c r="DV71" s="326"/>
      <c r="DW71" s="326"/>
      <c r="DX71" s="326"/>
      <c r="DY71" s="326"/>
      <c r="DZ71" s="326"/>
      <c r="EA71" s="326"/>
      <c r="EB71" s="326"/>
      <c r="EC71" s="326"/>
      <c r="ED71" s="326"/>
      <c r="EE71" s="326"/>
      <c r="EF71" s="326"/>
      <c r="EG71" s="326"/>
      <c r="EH71" s="326"/>
      <c r="EI71" s="326"/>
      <c r="EJ71" s="326"/>
      <c r="EK71" s="326"/>
      <c r="EL71" s="326"/>
      <c r="EM71" s="326"/>
      <c r="EN71" s="326"/>
      <c r="EO71" s="326"/>
      <c r="EP71" s="326"/>
      <c r="EQ71" s="326"/>
      <c r="ER71" s="326"/>
      <c r="ES71" s="326"/>
      <c r="ET71" s="326"/>
      <c r="EU71" s="326"/>
      <c r="EV71" s="326"/>
      <c r="EW71" s="326"/>
      <c r="EX71" s="326"/>
      <c r="EY71" s="326"/>
      <c r="EZ71" s="326"/>
      <c r="FA71" s="326"/>
      <c r="FB71" s="326"/>
      <c r="FC71" s="326"/>
      <c r="FD71" s="326"/>
      <c r="FE71" s="326"/>
      <c r="FF71" s="326"/>
      <c r="FG71" s="326"/>
      <c r="FH71" s="326"/>
      <c r="FI71" s="326"/>
      <c r="FJ71" s="326"/>
      <c r="FK71" s="326"/>
      <c r="FL71" s="326"/>
      <c r="FM71" s="326"/>
      <c r="FN71" s="326"/>
      <c r="FO71" s="326"/>
      <c r="FP71" s="326"/>
      <c r="FQ71" s="326"/>
      <c r="FR71" s="326"/>
      <c r="FS71" s="326"/>
      <c r="FT71" s="326"/>
      <c r="FU71" s="326"/>
      <c r="FV71" s="326"/>
      <c r="FW71" s="326"/>
      <c r="FX71" s="326"/>
      <c r="FY71" s="326"/>
      <c r="FZ71" s="326"/>
      <c r="GA71" s="326"/>
      <c r="GB71" s="326"/>
      <c r="GC71" s="326"/>
      <c r="GD71" s="326"/>
      <c r="GE71" s="326"/>
      <c r="GF71" s="326"/>
      <c r="GG71" s="326"/>
      <c r="GH71" s="326"/>
      <c r="GI71" s="326"/>
      <c r="GJ71" s="326"/>
      <c r="GK71" s="326"/>
      <c r="GL71" s="326"/>
      <c r="GM71" s="326"/>
      <c r="GN71" s="326"/>
      <c r="GO71" s="326"/>
      <c r="GP71" s="326"/>
      <c r="GQ71" s="326"/>
      <c r="GR71" s="326"/>
      <c r="GS71" s="326"/>
      <c r="GT71" s="326"/>
      <c r="GU71" s="326"/>
      <c r="GV71" s="326"/>
      <c r="GW71" s="326"/>
      <c r="GX71" s="326"/>
      <c r="GY71" s="326"/>
      <c r="GZ71" s="326"/>
      <c r="HA71" s="326"/>
      <c r="HB71" s="326"/>
      <c r="HC71" s="326"/>
      <c r="HD71" s="326"/>
      <c r="HE71" s="326"/>
      <c r="HF71" s="326"/>
      <c r="HG71" s="326"/>
      <c r="HH71" s="326"/>
      <c r="HI71" s="326"/>
      <c r="HJ71" s="326"/>
      <c r="HK71" s="326"/>
      <c r="HL71" s="326"/>
      <c r="HM71" s="326"/>
      <c r="HN71" s="326"/>
      <c r="HO71" s="326"/>
      <c r="HP71" s="326"/>
      <c r="HQ71" s="326"/>
      <c r="HR71" s="326"/>
      <c r="HS71" s="326"/>
      <c r="HT71" s="326"/>
      <c r="HU71" s="326"/>
      <c r="HV71" s="326"/>
      <c r="HW71" s="326"/>
      <c r="HX71" s="326"/>
      <c r="HY71" s="326"/>
      <c r="HZ71" s="326"/>
      <c r="IA71" s="326"/>
      <c r="IB71" s="326"/>
      <c r="IC71" s="326"/>
      <c r="ID71" s="326"/>
      <c r="IE71" s="326"/>
      <c r="IF71" s="326"/>
      <c r="IG71" s="326"/>
      <c r="IH71" s="326"/>
      <c r="II71" s="326"/>
      <c r="IJ71" s="326"/>
      <c r="IK71" s="326"/>
      <c r="IL71" s="326"/>
      <c r="IM71" s="326"/>
      <c r="IN71" s="326"/>
      <c r="IO71" s="326"/>
      <c r="IP71" s="326"/>
      <c r="IQ71" s="326"/>
      <c r="IR71" s="326"/>
      <c r="IS71" s="326"/>
      <c r="IT71" s="326"/>
      <c r="IU71" s="326"/>
      <c r="IV71" s="326"/>
      <c r="IW71" s="326"/>
      <c r="IX71" s="326"/>
      <c r="IY71" s="326"/>
      <c r="IZ71" s="326"/>
      <c r="JA71" s="326"/>
      <c r="JB71" s="326"/>
      <c r="JC71" s="326"/>
      <c r="JD71" s="326"/>
      <c r="JE71" s="326"/>
      <c r="JF71" s="326"/>
      <c r="JG71" s="326"/>
      <c r="JH71" s="326"/>
      <c r="JI71" s="326"/>
      <c r="JJ71" s="326"/>
      <c r="JK71" s="326"/>
      <c r="JL71" s="326"/>
      <c r="JM71" s="326"/>
      <c r="JN71" s="326"/>
      <c r="JO71" s="326"/>
      <c r="JP71" s="326"/>
      <c r="JQ71" s="326"/>
      <c r="JR71" s="326"/>
      <c r="JS71" s="326"/>
      <c r="JT71" s="326"/>
      <c r="JU71" s="326"/>
      <c r="JV71" s="326"/>
      <c r="JW71" s="326"/>
      <c r="JX71" s="326"/>
      <c r="JY71" s="326"/>
      <c r="JZ71" s="326"/>
      <c r="KA71" s="326"/>
      <c r="KB71" s="326"/>
      <c r="KC71" s="326"/>
      <c r="KD71" s="326"/>
      <c r="KE71" s="326"/>
      <c r="KF71" s="326"/>
      <c r="KG71" s="326"/>
      <c r="KH71" s="326"/>
      <c r="KI71" s="326"/>
      <c r="KJ71" s="326"/>
      <c r="KK71" s="326"/>
      <c r="KL71" s="326"/>
      <c r="KM71" s="326"/>
      <c r="KN71" s="326"/>
      <c r="KO71" s="326"/>
      <c r="KP71" s="326"/>
      <c r="KQ71" s="326"/>
      <c r="KR71" s="326"/>
      <c r="KS71" s="326"/>
      <c r="KT71" s="326"/>
      <c r="KU71" s="326"/>
      <c r="KV71" s="326"/>
      <c r="KW71" s="326"/>
      <c r="KX71" s="326"/>
      <c r="KY71" s="326"/>
      <c r="KZ71" s="326"/>
      <c r="LA71" s="326"/>
      <c r="LB71" s="326"/>
      <c r="LC71" s="326"/>
      <c r="LD71" s="326"/>
      <c r="LE71" s="326"/>
      <c r="LF71" s="326"/>
      <c r="LG71" s="326"/>
      <c r="LH71" s="326"/>
      <c r="LI71" s="326"/>
      <c r="LJ71" s="326"/>
      <c r="LK71" s="326"/>
      <c r="LL71" s="326"/>
      <c r="LM71" s="326"/>
      <c r="LN71" s="326"/>
      <c r="LO71" s="326"/>
      <c r="LP71" s="326"/>
      <c r="LQ71" s="326"/>
      <c r="LR71" s="326"/>
      <c r="LS71" s="326"/>
      <c r="LT71" s="326"/>
      <c r="LU71" s="326"/>
      <c r="LV71" s="326"/>
      <c r="LW71" s="326"/>
      <c r="LX71" s="326"/>
      <c r="LY71" s="326"/>
      <c r="LZ71" s="326"/>
      <c r="MA71" s="326"/>
      <c r="MB71" s="326"/>
      <c r="MC71" s="326"/>
      <c r="MD71" s="326"/>
      <c r="ME71" s="326"/>
      <c r="MF71" s="326"/>
      <c r="MG71" s="326"/>
      <c r="MH71" s="326"/>
      <c r="MI71" s="326"/>
      <c r="MJ71" s="326"/>
      <c r="MK71" s="326"/>
      <c r="ML71" s="326"/>
      <c r="MM71" s="326"/>
      <c r="MN71" s="326"/>
      <c r="MO71" s="326"/>
      <c r="MP71" s="326"/>
      <c r="MQ71" s="326"/>
      <c r="MR71" s="326"/>
      <c r="MS71" s="326"/>
      <c r="MT71" s="326"/>
      <c r="MU71" s="326"/>
      <c r="MV71" s="326"/>
      <c r="MW71" s="326"/>
      <c r="MX71" s="326"/>
      <c r="MY71" s="326"/>
      <c r="MZ71" s="326"/>
      <c r="NA71" s="326"/>
      <c r="NB71" s="326"/>
      <c r="NC71" s="326"/>
      <c r="ND71" s="326"/>
      <c r="NE71" s="326"/>
      <c r="NF71" s="326"/>
      <c r="NG71" s="326"/>
      <c r="NH71" s="326"/>
      <c r="NI71" s="326"/>
      <c r="NJ71" s="326"/>
      <c r="NK71" s="326"/>
      <c r="NL71" s="326"/>
      <c r="NM71" s="326"/>
      <c r="NN71" s="326"/>
      <c r="NO71" s="326"/>
      <c r="NP71" s="326"/>
      <c r="NQ71" s="326"/>
      <c r="NR71" s="326"/>
      <c r="NS71" s="326"/>
      <c r="NT71" s="326"/>
      <c r="NU71" s="326"/>
      <c r="NV71" s="326"/>
      <c r="NW71" s="326"/>
      <c r="NX71" s="326"/>
      <c r="NY71" s="326"/>
      <c r="NZ71" s="326"/>
      <c r="OA71" s="326"/>
      <c r="OB71" s="326"/>
      <c r="OC71" s="326"/>
      <c r="OD71" s="326"/>
      <c r="OE71" s="326"/>
      <c r="OF71" s="326"/>
      <c r="OG71" s="326"/>
      <c r="OH71" s="326"/>
      <c r="OI71" s="326"/>
      <c r="OJ71" s="326"/>
      <c r="OK71" s="326"/>
      <c r="OL71" s="326"/>
      <c r="OM71" s="326"/>
      <c r="ON71" s="326"/>
      <c r="OO71" s="326"/>
      <c r="OP71" s="326"/>
      <c r="OQ71" s="326"/>
      <c r="OR71" s="326"/>
      <c r="OS71" s="326"/>
      <c r="OT71" s="326"/>
      <c r="OU71" s="326"/>
      <c r="OV71" s="326"/>
      <c r="OW71" s="326"/>
      <c r="OX71" s="326"/>
      <c r="OY71" s="326"/>
      <c r="OZ71" s="326"/>
      <c r="PA71" s="326"/>
      <c r="PB71" s="326"/>
      <c r="PC71" s="326"/>
      <c r="PD71" s="326"/>
      <c r="PE71" s="326"/>
      <c r="PF71" s="326"/>
      <c r="PG71" s="326"/>
      <c r="PH71" s="326"/>
      <c r="PI71" s="326"/>
      <c r="PJ71" s="326"/>
      <c r="PK71" s="326"/>
      <c r="PL71" s="326"/>
      <c r="PM71" s="326"/>
      <c r="PN71" s="326"/>
      <c r="PO71" s="326"/>
      <c r="PP71" s="326"/>
      <c r="PQ71" s="326"/>
      <c r="PR71" s="326"/>
      <c r="PS71" s="326"/>
      <c r="PT71" s="326"/>
      <c r="PU71" s="326"/>
      <c r="PV71" s="326"/>
      <c r="PW71" s="326"/>
      <c r="PX71" s="326"/>
      <c r="PY71" s="326"/>
      <c r="PZ71" s="326"/>
      <c r="QA71" s="326"/>
      <c r="QB71" s="326"/>
      <c r="QC71" s="326"/>
      <c r="QD71" s="326"/>
      <c r="QE71" s="326"/>
      <c r="QF71" s="326"/>
      <c r="QG71" s="326"/>
      <c r="QH71" s="326"/>
      <c r="QI71" s="326"/>
      <c r="QJ71" s="326"/>
      <c r="QK71" s="326"/>
      <c r="QL71" s="326"/>
      <c r="QM71" s="326"/>
      <c r="QN71" s="326"/>
      <c r="QO71" s="326"/>
      <c r="QP71" s="326"/>
      <c r="QQ71" s="326"/>
      <c r="QR71" s="326"/>
      <c r="QS71" s="326"/>
      <c r="QT71" s="326"/>
      <c r="QU71" s="326"/>
      <c r="QV71" s="326"/>
      <c r="QW71" s="326"/>
      <c r="QX71" s="326"/>
      <c r="QY71" s="326"/>
      <c r="QZ71" s="326"/>
      <c r="RA71" s="326"/>
      <c r="RB71" s="326"/>
      <c r="RC71" s="326"/>
      <c r="RD71" s="326"/>
      <c r="RE71" s="326"/>
      <c r="RF71" s="326"/>
      <c r="RG71" s="326"/>
      <c r="RH71" s="326"/>
      <c r="RI71" s="326"/>
      <c r="RJ71" s="326"/>
      <c r="RK71" s="326"/>
      <c r="RL71" s="326"/>
      <c r="RM71" s="326"/>
      <c r="RN71" s="326"/>
      <c r="RO71" s="326"/>
      <c r="RP71" s="326"/>
      <c r="RQ71" s="326"/>
      <c r="RR71" s="326"/>
      <c r="RS71" s="326"/>
      <c r="RT71" s="326"/>
      <c r="RU71" s="326"/>
      <c r="RV71" s="326"/>
      <c r="RW71" s="326"/>
      <c r="RX71" s="326"/>
      <c r="RY71" s="326"/>
      <c r="RZ71" s="326"/>
      <c r="SA71" s="326"/>
      <c r="SB71" s="326"/>
      <c r="SC71" s="326"/>
      <c r="SD71" s="326"/>
      <c r="SE71" s="326"/>
      <c r="SF71" s="326"/>
      <c r="SG71" s="326"/>
      <c r="SH71" s="326"/>
      <c r="SI71" s="326"/>
      <c r="SJ71" s="326"/>
      <c r="SK71" s="326"/>
      <c r="SL71" s="326"/>
      <c r="SM71" s="326"/>
      <c r="SN71" s="326"/>
      <c r="SO71" s="326"/>
      <c r="SP71" s="326"/>
      <c r="SQ71" s="326"/>
      <c r="SR71" s="326"/>
      <c r="SS71" s="326"/>
      <c r="ST71" s="326"/>
      <c r="SU71" s="326"/>
      <c r="SV71" s="326"/>
      <c r="SW71" s="326"/>
      <c r="SX71" s="326"/>
      <c r="SY71" s="326"/>
      <c r="SZ71" s="326"/>
      <c r="TA71" s="326"/>
      <c r="TB71" s="326"/>
      <c r="TC71" s="326"/>
      <c r="TD71" s="326"/>
      <c r="TE71" s="326"/>
      <c r="TF71" s="326"/>
      <c r="TG71" s="326"/>
      <c r="TH71" s="326"/>
      <c r="TI71" s="326"/>
      <c r="TJ71" s="326"/>
      <c r="TK71" s="326"/>
      <c r="TL71" s="326"/>
      <c r="TM71" s="326"/>
      <c r="TN71" s="326"/>
      <c r="TO71" s="326"/>
      <c r="TP71" s="326"/>
      <c r="TQ71" s="326"/>
      <c r="TR71" s="326"/>
      <c r="TS71" s="326"/>
      <c r="TT71" s="326"/>
      <c r="TU71" s="326"/>
      <c r="TV71" s="326"/>
      <c r="TW71" s="326"/>
      <c r="TX71" s="326"/>
      <c r="TY71" s="326"/>
      <c r="TZ71" s="326"/>
      <c r="UA71" s="326"/>
      <c r="UB71" s="326"/>
      <c r="UC71" s="326"/>
      <c r="UD71" s="326"/>
      <c r="UE71" s="326"/>
      <c r="UF71" s="326"/>
      <c r="UG71" s="326"/>
      <c r="UH71" s="326"/>
      <c r="UI71" s="326"/>
      <c r="UJ71" s="326"/>
      <c r="UK71" s="326"/>
      <c r="UL71" s="326"/>
      <c r="UM71" s="326"/>
      <c r="UN71" s="326"/>
      <c r="UO71" s="326"/>
      <c r="UP71" s="326"/>
      <c r="UQ71" s="326"/>
      <c r="UR71" s="326"/>
      <c r="US71" s="326"/>
      <c r="UT71" s="326"/>
      <c r="UU71" s="326"/>
      <c r="UV71" s="326"/>
      <c r="UW71" s="326"/>
      <c r="UX71" s="326"/>
      <c r="UY71" s="326"/>
      <c r="UZ71" s="326"/>
      <c r="VA71" s="326"/>
      <c r="VB71" s="326"/>
      <c r="VC71" s="326"/>
      <c r="VD71" s="326"/>
      <c r="VE71" s="326"/>
      <c r="VF71" s="326"/>
      <c r="VG71" s="326"/>
      <c r="VH71" s="326"/>
      <c r="VI71" s="326"/>
      <c r="VJ71" s="326"/>
      <c r="VK71" s="326"/>
      <c r="VL71" s="326"/>
      <c r="VM71" s="326"/>
      <c r="VN71" s="326"/>
      <c r="VO71" s="326"/>
      <c r="VP71" s="326"/>
      <c r="VQ71" s="326"/>
      <c r="VR71" s="326"/>
      <c r="VS71" s="326"/>
      <c r="VT71" s="326"/>
      <c r="VU71" s="326"/>
      <c r="VV71" s="326"/>
      <c r="VW71" s="326"/>
      <c r="VX71" s="326"/>
      <c r="VY71" s="326"/>
      <c r="VZ71" s="326"/>
      <c r="WA71" s="326"/>
      <c r="WB71" s="326"/>
      <c r="WC71" s="326"/>
      <c r="WD71" s="326"/>
      <c r="WE71" s="326"/>
      <c r="WF71" s="326"/>
      <c r="WG71" s="326"/>
      <c r="WH71" s="326"/>
      <c r="WI71" s="326"/>
      <c r="WJ71" s="326"/>
      <c r="WK71" s="326"/>
      <c r="WL71" s="326"/>
      <c r="WM71" s="326"/>
      <c r="WN71" s="326"/>
      <c r="WO71" s="326"/>
      <c r="WP71" s="326"/>
      <c r="WQ71" s="326"/>
      <c r="WR71" s="326"/>
      <c r="WS71" s="326"/>
      <c r="WT71" s="326"/>
      <c r="WU71" s="326"/>
      <c r="WV71" s="326"/>
      <c r="WW71" s="326"/>
      <c r="WX71" s="326"/>
      <c r="WY71" s="326"/>
      <c r="WZ71" s="326"/>
      <c r="XA71" s="326"/>
      <c r="XB71" s="326"/>
      <c r="XC71" s="326"/>
      <c r="XD71" s="326"/>
      <c r="XE71" s="326"/>
      <c r="XF71" s="326"/>
      <c r="XG71" s="326"/>
      <c r="XH71" s="326"/>
      <c r="XI71" s="326"/>
      <c r="XJ71" s="326"/>
      <c r="XK71" s="326"/>
      <c r="XL71" s="326"/>
      <c r="XM71" s="326"/>
      <c r="XN71" s="326"/>
      <c r="XO71" s="326"/>
      <c r="XP71" s="326"/>
      <c r="XQ71" s="326"/>
      <c r="XR71" s="326"/>
      <c r="XS71" s="326"/>
      <c r="XT71" s="326"/>
      <c r="XU71" s="326"/>
      <c r="XV71" s="326"/>
      <c r="XW71" s="326"/>
      <c r="XX71" s="326"/>
      <c r="XY71" s="326"/>
      <c r="XZ71" s="326"/>
      <c r="YA71" s="326"/>
      <c r="YB71" s="326"/>
      <c r="YC71" s="326"/>
      <c r="YD71" s="326"/>
      <c r="YE71" s="326"/>
      <c r="YF71" s="326"/>
      <c r="YG71" s="326"/>
      <c r="YH71" s="326"/>
      <c r="YI71" s="326"/>
      <c r="YJ71" s="326"/>
      <c r="YK71" s="326"/>
      <c r="YL71" s="326"/>
      <c r="YM71" s="326"/>
      <c r="YN71" s="326"/>
      <c r="YO71" s="326"/>
      <c r="YP71" s="326"/>
      <c r="YQ71" s="326"/>
      <c r="YR71" s="326"/>
      <c r="YS71" s="326"/>
      <c r="YT71" s="326"/>
      <c r="YU71" s="326"/>
      <c r="YV71" s="326"/>
      <c r="YW71" s="326"/>
      <c r="YX71" s="326"/>
      <c r="YY71" s="326"/>
      <c r="YZ71" s="326"/>
      <c r="ZA71" s="326"/>
      <c r="ZB71" s="326"/>
      <c r="ZC71" s="326"/>
      <c r="ZD71" s="326"/>
      <c r="ZE71" s="326"/>
      <c r="ZF71" s="326"/>
      <c r="ZG71" s="326"/>
      <c r="ZH71" s="326"/>
      <c r="ZI71" s="326"/>
      <c r="ZJ71" s="326"/>
      <c r="ZK71" s="326"/>
      <c r="ZL71" s="326"/>
      <c r="ZM71" s="326"/>
      <c r="ZN71" s="326"/>
      <c r="ZO71" s="326"/>
      <c r="ZP71" s="326"/>
      <c r="ZQ71" s="326"/>
      <c r="ZR71" s="326"/>
      <c r="ZS71" s="326"/>
      <c r="ZT71" s="326"/>
      <c r="ZU71" s="326"/>
      <c r="ZV71" s="326"/>
      <c r="ZW71" s="326"/>
      <c r="ZX71" s="326"/>
      <c r="ZY71" s="326"/>
      <c r="ZZ71" s="326"/>
      <c r="AAA71" s="326"/>
      <c r="AAB71" s="326"/>
      <c r="AAC71" s="326"/>
      <c r="AAD71" s="326"/>
      <c r="AAE71" s="326"/>
      <c r="AAF71" s="326"/>
      <c r="AAG71" s="326"/>
      <c r="AAH71" s="326"/>
      <c r="AAI71" s="326"/>
      <c r="AAJ71" s="326"/>
      <c r="AAK71" s="326"/>
      <c r="AAL71" s="326"/>
      <c r="AAM71" s="326"/>
      <c r="AAN71" s="326"/>
      <c r="AAO71" s="326"/>
      <c r="AAP71" s="326"/>
      <c r="AAQ71" s="326"/>
      <c r="AAR71" s="326"/>
      <c r="AAS71" s="326"/>
      <c r="AAT71" s="326"/>
      <c r="AAU71" s="326"/>
      <c r="AAV71" s="326"/>
      <c r="AAW71" s="326"/>
      <c r="AAX71" s="326"/>
      <c r="AAY71" s="326"/>
      <c r="AAZ71" s="326"/>
      <c r="ABA71" s="326"/>
      <c r="ABB71" s="326"/>
      <c r="ABC71" s="326"/>
      <c r="ABD71" s="326"/>
      <c r="ABE71" s="326"/>
      <c r="ABF71" s="326"/>
      <c r="ABG71" s="326"/>
      <c r="ABH71" s="326"/>
      <c r="ABI71" s="326"/>
      <c r="ABJ71" s="326"/>
      <c r="ABK71" s="326"/>
      <c r="ABL71" s="326"/>
      <c r="ABM71" s="326"/>
      <c r="ABN71" s="326"/>
      <c r="ABO71" s="326"/>
      <c r="ABP71" s="326"/>
      <c r="ABQ71" s="326"/>
      <c r="ABR71" s="326"/>
      <c r="ABS71" s="326"/>
      <c r="ABT71" s="326"/>
      <c r="ABU71" s="326"/>
      <c r="ABV71" s="326"/>
      <c r="ABW71" s="326"/>
      <c r="ABX71" s="326"/>
      <c r="ABY71" s="326"/>
      <c r="ABZ71" s="326"/>
      <c r="ACA71" s="326"/>
      <c r="ACB71" s="326"/>
      <c r="ACC71" s="326"/>
      <c r="ACD71" s="326"/>
      <c r="ACE71" s="326"/>
      <c r="ACF71" s="326"/>
      <c r="ACG71" s="326"/>
      <c r="ACH71" s="326"/>
      <c r="ACI71" s="326"/>
      <c r="ACJ71" s="326"/>
      <c r="ACK71" s="326"/>
      <c r="ACL71" s="326"/>
      <c r="ACM71" s="326"/>
      <c r="ACN71" s="326"/>
      <c r="ACO71" s="326"/>
      <c r="ACP71" s="326"/>
      <c r="ACQ71" s="326"/>
      <c r="ACR71" s="326"/>
      <c r="ACS71" s="326"/>
      <c r="ACT71" s="326"/>
      <c r="ACU71" s="326"/>
      <c r="ACV71" s="326"/>
      <c r="ACW71" s="326"/>
      <c r="ACX71" s="326"/>
      <c r="ACY71" s="326"/>
      <c r="ACZ71" s="326"/>
      <c r="ADA71" s="326"/>
      <c r="ADB71" s="326"/>
      <c r="ADC71" s="326"/>
      <c r="ADD71" s="326"/>
      <c r="ADE71" s="326"/>
      <c r="ADF71" s="326"/>
      <c r="ADG71" s="326"/>
      <c r="ADH71" s="326"/>
      <c r="ADI71" s="326"/>
      <c r="ADJ71" s="326"/>
      <c r="ADK71" s="326"/>
      <c r="ADL71" s="326"/>
      <c r="ADM71" s="326"/>
      <c r="ADN71" s="326"/>
      <c r="ADO71" s="326"/>
      <c r="ADP71" s="326"/>
      <c r="ADQ71" s="326"/>
      <c r="ADR71" s="326"/>
      <c r="ADS71" s="326"/>
      <c r="ADT71" s="326"/>
      <c r="ADU71" s="326"/>
      <c r="ADV71" s="326"/>
      <c r="ADW71" s="326"/>
      <c r="ADX71" s="326"/>
      <c r="ADY71" s="326"/>
      <c r="ADZ71" s="326"/>
      <c r="AEA71" s="326"/>
      <c r="AEB71" s="326"/>
      <c r="AEC71" s="326"/>
      <c r="AED71" s="326"/>
      <c r="AEE71" s="326"/>
      <c r="AEF71" s="326"/>
      <c r="AEG71" s="326"/>
      <c r="AEH71" s="326"/>
      <c r="AEI71" s="326"/>
      <c r="AEJ71" s="326"/>
      <c r="AEK71" s="326"/>
      <c r="AEL71" s="326"/>
      <c r="AEM71" s="326"/>
      <c r="AEN71" s="326"/>
      <c r="AEO71" s="326"/>
      <c r="AEP71" s="326"/>
      <c r="AEQ71" s="326"/>
      <c r="AER71" s="326"/>
      <c r="AES71" s="326"/>
      <c r="AET71" s="326"/>
      <c r="AEU71" s="326"/>
      <c r="AEV71" s="326"/>
      <c r="AEW71" s="326"/>
      <c r="AEX71" s="326"/>
      <c r="AEY71" s="326"/>
      <c r="AEZ71" s="326"/>
      <c r="AFA71" s="326"/>
      <c r="AFB71" s="326"/>
      <c r="AFC71" s="326"/>
      <c r="AFD71" s="326"/>
      <c r="AFE71" s="326"/>
      <c r="AFF71" s="326"/>
      <c r="AFG71" s="326"/>
      <c r="AFH71" s="326"/>
      <c r="AFI71" s="326"/>
      <c r="AFJ71" s="326"/>
      <c r="AFK71" s="326"/>
      <c r="AFL71" s="326"/>
      <c r="AFM71" s="326"/>
      <c r="AFN71" s="326"/>
      <c r="AFO71" s="326"/>
      <c r="AFP71" s="326"/>
      <c r="AFQ71" s="326"/>
      <c r="AFR71" s="326"/>
      <c r="AFS71" s="326"/>
      <c r="AFT71" s="326"/>
      <c r="AFU71" s="326"/>
      <c r="AFV71" s="326"/>
      <c r="AFW71" s="326"/>
      <c r="AFX71" s="326"/>
      <c r="AFY71" s="326"/>
      <c r="AFZ71" s="326"/>
      <c r="AGA71" s="326"/>
      <c r="AGB71" s="326"/>
      <c r="AGC71" s="326"/>
      <c r="AGD71" s="326"/>
      <c r="AGE71" s="326"/>
      <c r="AGF71" s="326"/>
      <c r="AGG71" s="326"/>
      <c r="AGH71" s="326"/>
      <c r="AGI71" s="326"/>
      <c r="AGJ71" s="326"/>
      <c r="AGK71" s="326"/>
      <c r="AGL71" s="326"/>
      <c r="AGM71" s="326"/>
      <c r="AGN71" s="326"/>
      <c r="AGO71" s="326"/>
      <c r="AGP71" s="326"/>
      <c r="AGQ71" s="326"/>
      <c r="AGR71" s="326"/>
      <c r="AGS71" s="326"/>
      <c r="AGT71" s="326"/>
      <c r="AGU71" s="326"/>
      <c r="AGV71" s="326"/>
      <c r="AGW71" s="326"/>
      <c r="AGX71" s="326"/>
      <c r="AGY71" s="326"/>
      <c r="AGZ71" s="326"/>
      <c r="AHA71" s="326"/>
      <c r="AHB71" s="326"/>
      <c r="AHC71" s="326"/>
      <c r="AHD71" s="326"/>
      <c r="AHE71" s="326"/>
      <c r="AHF71" s="326"/>
      <c r="AHG71" s="326"/>
      <c r="AHH71" s="326"/>
      <c r="AHI71" s="326"/>
      <c r="AHJ71" s="326"/>
      <c r="AHK71" s="326"/>
      <c r="AHL71" s="326"/>
      <c r="AHM71" s="326"/>
      <c r="AHN71" s="326"/>
      <c r="AHO71" s="326"/>
      <c r="AHP71" s="326"/>
      <c r="AHQ71" s="326"/>
      <c r="AHR71" s="326"/>
      <c r="AHS71" s="326"/>
      <c r="AHT71" s="326"/>
      <c r="AHU71" s="326"/>
      <c r="AHV71" s="326"/>
      <c r="AHW71" s="326"/>
      <c r="AHX71" s="326"/>
      <c r="AHY71" s="326"/>
      <c r="AHZ71" s="326"/>
      <c r="AIA71" s="326"/>
      <c r="AIB71" s="326"/>
      <c r="AIC71" s="326"/>
      <c r="AID71" s="326"/>
      <c r="AIE71" s="326"/>
      <c r="AIF71" s="326"/>
    </row>
    <row r="72" spans="1:916" ht="15.05" customHeight="1">
      <c r="A72" s="224"/>
      <c r="B72" s="235"/>
      <c r="C72" s="339"/>
      <c r="D72" s="402"/>
      <c r="E72" s="261"/>
      <c r="F72" s="261"/>
      <c r="G72" s="261"/>
      <c r="H72" s="261"/>
      <c r="I72" s="261"/>
      <c r="J72" s="261"/>
      <c r="K72" s="261"/>
      <c r="L72" s="2022"/>
      <c r="M72" s="2022"/>
      <c r="N72" s="2022"/>
      <c r="O72" s="2022"/>
      <c r="P72" s="2022"/>
      <c r="Q72" s="2022"/>
      <c r="R72" s="2022"/>
      <c r="S72" s="2022"/>
      <c r="T72" s="2022"/>
      <c r="U72" s="2022"/>
      <c r="V72" s="2022"/>
      <c r="W72" s="2022"/>
      <c r="X72" s="2022"/>
      <c r="Y72" s="2022"/>
      <c r="Z72" s="2022"/>
      <c r="AA72" s="2022"/>
      <c r="AB72" s="2022"/>
      <c r="AC72" s="2022"/>
      <c r="AD72" s="2022"/>
      <c r="AE72" s="2022"/>
      <c r="AF72" s="2022"/>
      <c r="AG72" s="2022"/>
      <c r="AH72" s="2022"/>
      <c r="AI72" s="2022"/>
      <c r="AJ72" s="2022"/>
      <c r="AK72" s="2022"/>
      <c r="AM72" s="983"/>
      <c r="AN72" s="983"/>
      <c r="AO72" s="326"/>
      <c r="AP72" s="326"/>
      <c r="AQ72" s="326"/>
      <c r="AR72" s="326"/>
      <c r="AS72" s="326"/>
      <c r="AT72" s="326"/>
      <c r="AU72" s="326"/>
      <c r="AV72" s="326"/>
      <c r="AW72" s="326"/>
      <c r="AX72" s="326"/>
      <c r="AY72" s="326"/>
      <c r="AZ72" s="326"/>
      <c r="BA72" s="326"/>
      <c r="BB72" s="326"/>
      <c r="BC72" s="326"/>
      <c r="BD72" s="326"/>
      <c r="BE72" s="326"/>
      <c r="BF72" s="326"/>
      <c r="BG72" s="326"/>
    </row>
    <row r="73" spans="1:916" ht="15.05" customHeight="1">
      <c r="A73" s="235"/>
      <c r="B73" s="235"/>
      <c r="C73" s="327"/>
      <c r="D73" s="402"/>
      <c r="E73" s="261"/>
      <c r="F73" s="261"/>
      <c r="G73" s="261"/>
      <c r="H73" s="261"/>
      <c r="I73" s="261"/>
      <c r="J73" s="261"/>
      <c r="K73" s="261"/>
      <c r="L73" s="261"/>
      <c r="M73" s="261"/>
      <c r="N73" s="261"/>
      <c r="O73" s="261"/>
      <c r="P73" s="261"/>
      <c r="AM73" s="751"/>
      <c r="AN73" s="516">
        <v>29</v>
      </c>
      <c r="AO73" s="326"/>
      <c r="AP73" s="326"/>
      <c r="AQ73" s="326"/>
      <c r="AR73" s="326"/>
      <c r="AS73" s="326"/>
      <c r="AT73" s="326"/>
      <c r="AU73" s="326"/>
      <c r="AV73" s="326"/>
      <c r="AW73" s="326"/>
      <c r="AX73" s="326"/>
      <c r="AY73" s="326"/>
      <c r="AZ73" s="326"/>
      <c r="BA73" s="326"/>
      <c r="BB73" s="326"/>
      <c r="BC73" s="326"/>
      <c r="BD73" s="326"/>
      <c r="BE73" s="326"/>
      <c r="BF73" s="326"/>
      <c r="BG73" s="326"/>
    </row>
    <row r="74" spans="1:916" s="528" customFormat="1" ht="4.45" customHeight="1">
      <c r="A74" s="532"/>
      <c r="B74" s="527"/>
      <c r="D74" s="533"/>
      <c r="H74" s="570"/>
      <c r="I74" s="570"/>
      <c r="J74" s="570"/>
      <c r="K74" s="570"/>
      <c r="L74" s="570"/>
      <c r="M74" s="570"/>
      <c r="N74" s="570"/>
      <c r="O74" s="570"/>
      <c r="P74" s="570"/>
      <c r="Q74" s="570"/>
      <c r="R74" s="1190"/>
      <c r="S74" s="1190"/>
      <c r="T74" s="1190"/>
      <c r="U74" s="1190"/>
      <c r="V74" s="1190"/>
      <c r="W74" s="1190"/>
      <c r="X74" s="1190"/>
      <c r="Y74" s="1190"/>
      <c r="Z74" s="1190"/>
      <c r="AA74" s="1190"/>
      <c r="AB74" s="1190"/>
      <c r="AC74" s="1190"/>
      <c r="AD74" s="1190"/>
      <c r="AE74" s="1190"/>
      <c r="AF74" s="1190"/>
      <c r="AG74" s="1190"/>
      <c r="AH74" s="1190"/>
      <c r="AI74" s="1190"/>
      <c r="AJ74" s="1190"/>
      <c r="AK74" s="1190"/>
      <c r="AL74" s="1190"/>
      <c r="AM74" s="1190"/>
      <c r="AN74" s="1190"/>
    </row>
    <row r="75" spans="1:916" s="522" customFormat="1" ht="15.05" customHeight="1">
      <c r="A75" s="571"/>
      <c r="B75" s="572"/>
      <c r="C75" s="573"/>
      <c r="D75" s="572"/>
      <c r="E75" s="573"/>
      <c r="F75" s="577"/>
      <c r="G75" s="577"/>
      <c r="H75" s="530" t="s">
        <v>703</v>
      </c>
      <c r="I75" s="530" t="s">
        <v>707</v>
      </c>
      <c r="J75" s="530" t="s">
        <v>720</v>
      </c>
      <c r="K75" s="530" t="s">
        <v>733</v>
      </c>
      <c r="L75" s="530" t="s">
        <v>740</v>
      </c>
      <c r="M75" s="530" t="s">
        <v>761</v>
      </c>
      <c r="N75" s="530" t="s">
        <v>767</v>
      </c>
      <c r="O75" s="530" t="s">
        <v>781</v>
      </c>
      <c r="P75" s="530" t="s">
        <v>1017</v>
      </c>
      <c r="Q75" s="530" t="s">
        <v>1090</v>
      </c>
      <c r="R75" s="1185" t="s">
        <v>1186</v>
      </c>
      <c r="S75" s="1185" t="s">
        <v>1231</v>
      </c>
      <c r="T75" s="1185" t="s">
        <v>1557</v>
      </c>
      <c r="U75" s="1185" t="s">
        <v>1558</v>
      </c>
      <c r="V75" s="1185" t="s">
        <v>1559</v>
      </c>
      <c r="W75" s="1185" t="s">
        <v>1287</v>
      </c>
      <c r="X75" s="1185" t="s">
        <v>1328</v>
      </c>
      <c r="Y75" s="1185" t="s">
        <v>1397</v>
      </c>
      <c r="Z75" s="1185" t="s">
        <v>1401</v>
      </c>
      <c r="AA75" s="1185" t="s">
        <v>1407</v>
      </c>
      <c r="AB75" s="1185" t="s">
        <v>1415</v>
      </c>
      <c r="AC75" s="1185" t="s">
        <v>1431</v>
      </c>
      <c r="AD75" s="1185" t="s">
        <v>1560</v>
      </c>
      <c r="AE75" s="1185" t="s">
        <v>1501</v>
      </c>
      <c r="AF75" s="1185" t="s">
        <v>1488</v>
      </c>
      <c r="AG75" s="1185" t="s">
        <v>1489</v>
      </c>
      <c r="AH75" s="1185" t="s">
        <v>1494</v>
      </c>
      <c r="AI75" s="1185" t="s">
        <v>1561</v>
      </c>
      <c r="AJ75" s="1185" t="s">
        <v>1529</v>
      </c>
      <c r="AK75" s="1185" t="s">
        <v>1562</v>
      </c>
      <c r="AL75" s="1185" t="s">
        <v>1563</v>
      </c>
      <c r="AM75" s="575"/>
      <c r="AN75" s="575"/>
    </row>
    <row r="76" spans="1:916" s="326" customFormat="1" ht="5.05" customHeight="1">
      <c r="A76" s="504"/>
      <c r="B76" s="505"/>
      <c r="C76" s="304"/>
      <c r="D76" s="501"/>
      <c r="E76" s="304"/>
      <c r="F76" s="502"/>
      <c r="G76" s="502"/>
      <c r="H76" s="460"/>
      <c r="I76" s="460"/>
      <c r="J76" s="460"/>
      <c r="K76" s="460"/>
      <c r="L76" s="460"/>
      <c r="M76" s="460"/>
      <c r="N76" s="460"/>
      <c r="O76" s="460"/>
      <c r="P76" s="460"/>
      <c r="Q76" s="460"/>
      <c r="R76" s="1182"/>
      <c r="S76" s="1182"/>
      <c r="T76" s="1182"/>
      <c r="U76" s="1182"/>
      <c r="V76" s="1182"/>
      <c r="W76" s="1182"/>
      <c r="X76" s="1182"/>
      <c r="Y76" s="1182"/>
      <c r="Z76" s="1182"/>
      <c r="AA76" s="1182"/>
      <c r="AB76" s="1182"/>
      <c r="AC76" s="1182"/>
      <c r="AD76" s="1182"/>
      <c r="AE76" s="1182"/>
      <c r="AF76" s="1182"/>
      <c r="AG76" s="1182"/>
      <c r="AH76" s="1182"/>
      <c r="AI76" s="1182"/>
      <c r="AJ76" s="1182"/>
      <c r="AK76" s="1182"/>
      <c r="AL76" s="1182"/>
      <c r="AM76" s="503"/>
      <c r="AN76" s="503"/>
    </row>
    <row r="77" spans="1:916" s="261" customFormat="1" ht="12.45" customHeight="1">
      <c r="A77" s="159" t="s">
        <v>55</v>
      </c>
      <c r="B77" s="235"/>
      <c r="D77" s="598" t="s">
        <v>968</v>
      </c>
      <c r="E77" s="431"/>
      <c r="F77" s="432"/>
      <c r="G77" s="315"/>
      <c r="H77" s="369"/>
      <c r="I77" s="369"/>
      <c r="J77" s="369"/>
      <c r="K77" s="369"/>
      <c r="L77" s="369"/>
      <c r="M77" s="369"/>
      <c r="N77" s="369"/>
      <c r="O77" s="369"/>
      <c r="P77" s="537"/>
      <c r="Q77" s="537"/>
      <c r="R77" s="1187"/>
      <c r="S77" s="1187"/>
      <c r="T77" s="1187"/>
      <c r="U77" s="1187"/>
      <c r="V77" s="1187"/>
      <c r="W77" s="1187"/>
      <c r="X77" s="1187"/>
      <c r="Y77" s="1187"/>
      <c r="Z77" s="1187"/>
      <c r="AA77" s="1187"/>
      <c r="AB77" s="1187"/>
      <c r="AC77" s="1187"/>
      <c r="AD77" s="1187"/>
      <c r="AE77" s="1187"/>
      <c r="AF77" s="1187"/>
      <c r="AG77" s="1187"/>
      <c r="AH77" s="1187"/>
      <c r="AJ77" s="1187"/>
      <c r="AK77" s="1187"/>
      <c r="AL77" s="1187" t="s">
        <v>927</v>
      </c>
      <c r="AM77" s="369"/>
    </row>
    <row r="78" spans="1:916" s="261" customFormat="1" ht="12.1" customHeight="1">
      <c r="A78" s="224"/>
      <c r="B78" s="235"/>
      <c r="C78" s="315"/>
      <c r="D78" s="431"/>
      <c r="E78" s="458" t="s">
        <v>1457</v>
      </c>
      <c r="F78" s="438"/>
      <c r="G78" s="343"/>
      <c r="H78" s="509"/>
      <c r="I78" s="509"/>
      <c r="J78" s="509"/>
      <c r="K78" s="509"/>
      <c r="L78" s="759">
        <v>39.314999999999998</v>
      </c>
      <c r="M78" s="759">
        <v>28.302</v>
      </c>
      <c r="N78" s="759">
        <v>21.007000000000001</v>
      </c>
      <c r="O78" s="1442">
        <v>37.909999999999997</v>
      </c>
      <c r="P78" s="759">
        <v>24.037322122000003</v>
      </c>
      <c r="Q78" s="759">
        <v>42.463404226000002</v>
      </c>
      <c r="R78" s="759">
        <v>28.329852833</v>
      </c>
      <c r="S78" s="1442">
        <v>19.364999999999998</v>
      </c>
      <c r="T78" s="759">
        <v>50.972302184</v>
      </c>
      <c r="U78" s="759">
        <v>28.681890262999996</v>
      </c>
      <c r="V78" s="759">
        <v>27.757999999999999</v>
      </c>
      <c r="W78" s="1442">
        <v>12.817</v>
      </c>
      <c r="X78" s="759">
        <v>71.97</v>
      </c>
      <c r="Y78" s="759">
        <v>49.463999999999999</v>
      </c>
      <c r="Z78" s="759">
        <v>53.182000000000002</v>
      </c>
      <c r="AA78" s="1442">
        <v>26.109000000000002</v>
      </c>
      <c r="AB78" s="759">
        <v>85.537000000000006</v>
      </c>
      <c r="AC78" s="759">
        <v>48.796999999999997</v>
      </c>
      <c r="AD78" s="759">
        <v>44.817</v>
      </c>
      <c r="AE78" s="1442">
        <v>25.234000000000002</v>
      </c>
      <c r="AF78" s="1898">
        <v>45.661000000000001</v>
      </c>
      <c r="AG78" s="759">
        <v>36.238999999999997</v>
      </c>
      <c r="AH78" s="1898">
        <v>35.502000000000002</v>
      </c>
      <c r="AI78" s="1442">
        <v>-6.4039999999999999</v>
      </c>
      <c r="AJ78" s="1898">
        <v>29.004999999999999</v>
      </c>
      <c r="AK78" s="1898">
        <v>54.802276281000005</v>
      </c>
      <c r="AL78" s="2007">
        <v>56.396440607999999</v>
      </c>
      <c r="AM78" s="982"/>
      <c r="AN78" s="982"/>
    </row>
    <row r="79" spans="1:916" s="326" customFormat="1" ht="12.1" customHeight="1">
      <c r="A79" s="602" t="s">
        <v>992</v>
      </c>
      <c r="B79" s="604"/>
      <c r="C79" s="315"/>
      <c r="D79" s="952"/>
      <c r="E79" s="953" t="s">
        <v>916</v>
      </c>
      <c r="F79" s="954"/>
      <c r="G79" s="315"/>
      <c r="H79" s="740"/>
      <c r="I79" s="740"/>
      <c r="J79" s="740"/>
      <c r="K79" s="740"/>
      <c r="L79" s="760">
        <v>1.7899999999999999E-2</v>
      </c>
      <c r="M79" s="760">
        <v>1.4800000000000001E-2</v>
      </c>
      <c r="N79" s="760">
        <v>1.26E-2</v>
      </c>
      <c r="O79" s="1431">
        <v>1.3299999999999999E-2</v>
      </c>
      <c r="P79" s="760">
        <v>1.03E-2</v>
      </c>
      <c r="Q79" s="1163">
        <v>1.4E-2</v>
      </c>
      <c r="R79" s="1163">
        <v>1.2999999999999999E-2</v>
      </c>
      <c r="S79" s="1431">
        <v>1.17E-2</v>
      </c>
      <c r="T79" s="1163">
        <v>2.01E-2</v>
      </c>
      <c r="U79" s="1163">
        <v>1.55E-2</v>
      </c>
      <c r="V79" s="1163">
        <v>1.37E-2</v>
      </c>
      <c r="W79" s="1431">
        <v>1.1599999999999999E-2</v>
      </c>
      <c r="X79" s="1163">
        <v>2.53E-2</v>
      </c>
      <c r="Y79" s="1163">
        <v>2.06E-2</v>
      </c>
      <c r="Z79" s="1163">
        <v>1.89E-2</v>
      </c>
      <c r="AA79" s="1431">
        <v>1.5800000000000002E-2</v>
      </c>
      <c r="AB79" s="1163">
        <v>2.41E-2</v>
      </c>
      <c r="AC79" s="1163">
        <v>1.8200000000000001E-2</v>
      </c>
      <c r="AD79" s="1163">
        <v>1.5699999999999999E-2</v>
      </c>
      <c r="AE79" s="1431">
        <v>1.34E-2</v>
      </c>
      <c r="AF79" s="1163">
        <v>1.1599999999999999E-2</v>
      </c>
      <c r="AG79" s="1163">
        <v>1.0200000000000001E-2</v>
      </c>
      <c r="AH79" s="1163">
        <v>9.4999999999999998E-3</v>
      </c>
      <c r="AI79" s="1431">
        <v>6.7000000000000002E-3</v>
      </c>
      <c r="AJ79" s="1163">
        <v>6.7000000000000002E-3</v>
      </c>
      <c r="AK79" s="1163">
        <v>9.8642392002189442E-3</v>
      </c>
      <c r="AL79" s="1616">
        <v>1.0985503597629072E-2</v>
      </c>
      <c r="AM79" s="981"/>
      <c r="AN79" s="981"/>
    </row>
    <row r="80" spans="1:916" s="304" customFormat="1" ht="12.1" customHeight="1">
      <c r="A80" s="604"/>
      <c r="B80" s="605" t="s">
        <v>993</v>
      </c>
      <c r="C80" s="315"/>
      <c r="D80" s="952"/>
      <c r="E80" s="953" t="s">
        <v>1520</v>
      </c>
      <c r="F80" s="954"/>
      <c r="G80" s="315"/>
      <c r="H80" s="740"/>
      <c r="I80" s="740"/>
      <c r="J80" s="740"/>
      <c r="K80" s="740"/>
      <c r="L80" s="760">
        <v>0.16899</v>
      </c>
      <c r="M80" s="760">
        <v>0.16397</v>
      </c>
      <c r="N80" s="760">
        <v>0.16059999999999999</v>
      </c>
      <c r="O80" s="1431">
        <v>0.1605</v>
      </c>
      <c r="P80" s="760">
        <v>9.3799999999999994E-2</v>
      </c>
      <c r="Q80" s="1163">
        <v>9.0571968473201786E-2</v>
      </c>
      <c r="R80" s="1163">
        <v>9.7100000000000006E-2</v>
      </c>
      <c r="S80" s="1431">
        <v>9.6563328356128159E-2</v>
      </c>
      <c r="T80" s="1163">
        <v>9.0066292092222416E-2</v>
      </c>
      <c r="U80" s="1163">
        <v>9.3918256654676374E-2</v>
      </c>
      <c r="V80" s="1163">
        <v>8.8572449269238407E-2</v>
      </c>
      <c r="W80" s="1431">
        <v>8.5369622761750502E-2</v>
      </c>
      <c r="X80" s="1163">
        <v>8.7420830994411711E-2</v>
      </c>
      <c r="Y80" s="1163">
        <v>8.4533944756452553E-2</v>
      </c>
      <c r="Z80" s="1163">
        <v>8.3140869315284374E-2</v>
      </c>
      <c r="AA80" s="1431">
        <v>8.3147223551026161E-2</v>
      </c>
      <c r="AB80" s="1163">
        <v>8.1753391014870613E-2</v>
      </c>
      <c r="AC80" s="1163">
        <v>8.0015103478032493E-2</v>
      </c>
      <c r="AD80" s="1163">
        <v>7.6007261106692564E-2</v>
      </c>
      <c r="AE80" s="1431">
        <v>7.8240805464171184E-2</v>
      </c>
      <c r="AF80" s="1163">
        <v>8.1522250302099475E-2</v>
      </c>
      <c r="AG80" s="1163">
        <v>7.9854215042367602E-2</v>
      </c>
      <c r="AH80" s="1163">
        <v>7.8546591404807603E-2</v>
      </c>
      <c r="AI80" s="1431">
        <v>7.6108056016102696E-2</v>
      </c>
      <c r="AJ80" s="1163">
        <v>7.6111110903524404E-2</v>
      </c>
      <c r="AK80" s="1163">
        <v>8.1531759095947495E-2</v>
      </c>
      <c r="AL80" s="1616">
        <v>8.4495904390040885E-2</v>
      </c>
      <c r="AM80" s="981"/>
      <c r="AN80" s="981"/>
    </row>
    <row r="81" spans="1:40" s="326" customFormat="1" ht="12.1" customHeight="1">
      <c r="A81" s="604"/>
      <c r="B81" s="605" t="s">
        <v>994</v>
      </c>
      <c r="C81" s="315"/>
      <c r="D81" s="952"/>
      <c r="E81" s="953" t="s">
        <v>1546</v>
      </c>
      <c r="F81" s="954"/>
      <c r="G81" s="315"/>
      <c r="H81" s="740"/>
      <c r="I81" s="740"/>
      <c r="J81" s="740"/>
      <c r="K81" s="740"/>
      <c r="L81" s="760">
        <v>9.622684954609783E-3</v>
      </c>
      <c r="M81" s="760">
        <v>9.5247180827496628E-3</v>
      </c>
      <c r="N81" s="760">
        <v>9.8897572037493619E-3</v>
      </c>
      <c r="O81" s="1431">
        <v>8.2034453946442151E-3</v>
      </c>
      <c r="P81" s="760">
        <v>1.0069786291652926E-2</v>
      </c>
      <c r="Q81" s="1163">
        <v>9.3737515368247839E-3</v>
      </c>
      <c r="R81" s="1163">
        <v>9.7559413162362652E-3</v>
      </c>
      <c r="S81" s="1431">
        <v>8.1708537295556438E-3</v>
      </c>
      <c r="T81" s="1163">
        <v>9.1255772806070317E-3</v>
      </c>
      <c r="U81" s="1163">
        <v>7.4773909532649153E-3</v>
      </c>
      <c r="V81" s="1163">
        <v>7.1991502472576654E-3</v>
      </c>
      <c r="W81" s="1431">
        <v>6.4640108448341437E-3</v>
      </c>
      <c r="X81" s="1163">
        <v>6.0345658641716383E-3</v>
      </c>
      <c r="Y81" s="1163">
        <v>6.1280349010511964E-3</v>
      </c>
      <c r="Z81" s="1163">
        <v>5.3658762716441702E-3</v>
      </c>
      <c r="AA81" s="1431">
        <v>4.1750082111648998E-3</v>
      </c>
      <c r="AB81" s="1163">
        <v>5.1613536064428148E-3</v>
      </c>
      <c r="AC81" s="1163">
        <v>5.5735339119111025E-3</v>
      </c>
      <c r="AD81" s="1163">
        <v>6.4309721299024665E-3</v>
      </c>
      <c r="AE81" s="1431">
        <v>8.1218950026255895E-3</v>
      </c>
      <c r="AF81" s="1163">
        <v>9.7974081226287306E-3</v>
      </c>
      <c r="AG81" s="1163">
        <v>8.9995836439288861E-3</v>
      </c>
      <c r="AH81" s="1163">
        <v>1.1756154441852407E-2</v>
      </c>
      <c r="AI81" s="1431">
        <v>9.8714913051956496E-3</v>
      </c>
      <c r="AJ81" s="1163">
        <v>1.17E-2</v>
      </c>
      <c r="AK81" s="1163">
        <v>1.4595719327955533E-2</v>
      </c>
      <c r="AL81" s="1616">
        <v>1.4843174247272918E-2</v>
      </c>
      <c r="AM81" s="981"/>
      <c r="AN81" s="610"/>
    </row>
    <row r="82" spans="1:40" s="326" customFormat="1" ht="12.1" customHeight="1" thickBot="1">
      <c r="A82" s="603"/>
      <c r="B82" s="605" t="s">
        <v>995</v>
      </c>
      <c r="C82" s="315"/>
      <c r="D82" s="952"/>
      <c r="E82" s="955" t="s">
        <v>1547</v>
      </c>
      <c r="F82" s="956"/>
      <c r="G82" s="373"/>
      <c r="H82" s="766"/>
      <c r="I82" s="766"/>
      <c r="J82" s="766"/>
      <c r="K82" s="766"/>
      <c r="L82" s="761">
        <v>1.3959867605631164E-2</v>
      </c>
      <c r="M82" s="761">
        <v>1.3948231894977223E-2</v>
      </c>
      <c r="N82" s="761">
        <v>1.4321463506588836E-2</v>
      </c>
      <c r="O82" s="1443">
        <v>1.2482971048283949E-2</v>
      </c>
      <c r="P82" s="761">
        <v>1.5224967358218499E-2</v>
      </c>
      <c r="Q82" s="1175">
        <v>1.3795505061924854E-2</v>
      </c>
      <c r="R82" s="1175">
        <v>1.3659104132726868E-2</v>
      </c>
      <c r="S82" s="1443">
        <v>1.1907333980172101E-2</v>
      </c>
      <c r="T82" s="1175">
        <v>1.3182269478546211E-2</v>
      </c>
      <c r="U82" s="1175">
        <v>9.8961946570667349E-3</v>
      </c>
      <c r="V82" s="1175">
        <v>9.6409035923302935E-3</v>
      </c>
      <c r="W82" s="1443">
        <v>8.8440312399965266E-3</v>
      </c>
      <c r="X82" s="1175">
        <v>8.2674205826153528E-3</v>
      </c>
      <c r="Y82" s="1175">
        <v>8.3416461941171714E-3</v>
      </c>
      <c r="Z82" s="1175">
        <v>7.5397601647844217E-3</v>
      </c>
      <c r="AA82" s="1443">
        <v>6.4788590153852651E-3</v>
      </c>
      <c r="AB82" s="1175">
        <v>7.8322242994943551E-3</v>
      </c>
      <c r="AC82" s="1175">
        <v>7.940140740940663E-3</v>
      </c>
      <c r="AD82" s="1175">
        <v>9.0656955332252213E-3</v>
      </c>
      <c r="AE82" s="1443">
        <v>1.2007527794716694E-2</v>
      </c>
      <c r="AF82" s="1175">
        <v>1.3408981259873805E-2</v>
      </c>
      <c r="AG82" s="1175">
        <v>1.1510727611096743E-2</v>
      </c>
      <c r="AH82" s="1175">
        <v>1.3604063975580151E-2</v>
      </c>
      <c r="AI82" s="1443">
        <v>1.2235733914389924E-2</v>
      </c>
      <c r="AJ82" s="1175">
        <v>1.461870883477186E-2</v>
      </c>
      <c r="AK82" s="1175">
        <v>1.7338980241566077E-2</v>
      </c>
      <c r="AL82" s="1617">
        <v>1.7825086827144346E-2</v>
      </c>
      <c r="AM82" s="610"/>
      <c r="AN82" s="610"/>
    </row>
    <row r="83" spans="1:40" s="326" customFormat="1" ht="12.1" customHeight="1">
      <c r="A83" s="603"/>
      <c r="B83" s="1880" t="s">
        <v>1466</v>
      </c>
      <c r="C83" s="315"/>
      <c r="D83" s="952"/>
      <c r="E83" s="952"/>
      <c r="F83" s="952"/>
      <c r="G83" s="315"/>
      <c r="H83" s="740"/>
      <c r="I83" s="740"/>
      <c r="J83" s="740"/>
      <c r="K83" s="740"/>
      <c r="L83" s="740"/>
      <c r="M83" s="740"/>
      <c r="N83" s="740"/>
      <c r="O83" s="740"/>
      <c r="P83" s="740"/>
      <c r="Q83" s="1171"/>
      <c r="R83" s="1171"/>
      <c r="S83" s="1171"/>
      <c r="T83" s="1171"/>
      <c r="U83" s="1171"/>
      <c r="V83" s="1171"/>
      <c r="W83" s="1171"/>
      <c r="X83" s="1171"/>
      <c r="Y83" s="1171"/>
      <c r="Z83" s="1171"/>
      <c r="AA83" s="1171"/>
      <c r="AB83" s="1171"/>
      <c r="AC83" s="1171"/>
      <c r="AD83" s="1171"/>
      <c r="AE83" s="1171"/>
      <c r="AF83" s="1171"/>
      <c r="AG83" s="1171"/>
      <c r="AH83" s="1171"/>
      <c r="AI83" s="1171"/>
      <c r="AJ83" s="1171"/>
      <c r="AK83" s="1171"/>
      <c r="AL83" s="1171"/>
      <c r="AM83" s="751"/>
      <c r="AN83" s="751"/>
    </row>
    <row r="84" spans="1:40" s="326" customFormat="1" ht="10.050000000000001" customHeight="1">
      <c r="A84" s="603"/>
      <c r="B84" s="605" t="s">
        <v>997</v>
      </c>
      <c r="C84" s="315"/>
      <c r="D84" s="952"/>
      <c r="E84" s="952"/>
      <c r="F84" s="952"/>
      <c r="G84" s="315"/>
      <c r="H84" s="740"/>
      <c r="I84" s="740"/>
      <c r="J84" s="740"/>
      <c r="K84" s="740"/>
      <c r="L84" s="740"/>
      <c r="M84" s="740"/>
      <c r="N84" s="740"/>
      <c r="O84" s="740"/>
      <c r="P84" s="926"/>
      <c r="Q84" s="1195"/>
      <c r="R84" s="1195"/>
      <c r="S84" s="1195"/>
      <c r="T84" s="1195"/>
      <c r="U84" s="1195"/>
      <c r="V84" s="1195"/>
      <c r="W84" s="1195"/>
      <c r="X84" s="1195"/>
      <c r="Y84" s="1195"/>
      <c r="Z84" s="1195"/>
      <c r="AA84" s="1195"/>
      <c r="AB84" s="1195"/>
      <c r="AC84" s="1195"/>
      <c r="AD84" s="1195"/>
      <c r="AE84" s="1195"/>
      <c r="AF84" s="1195"/>
      <c r="AG84" s="1195"/>
      <c r="AH84" s="1195"/>
      <c r="AJ84" s="1195"/>
      <c r="AK84" s="1195"/>
      <c r="AL84" s="1195" t="s">
        <v>1021</v>
      </c>
      <c r="AM84" s="751"/>
      <c r="AN84" s="751"/>
    </row>
    <row r="85" spans="1:40" s="326" customFormat="1" ht="12.1" customHeight="1">
      <c r="A85" s="603"/>
      <c r="B85" s="605" t="s">
        <v>998</v>
      </c>
      <c r="C85" s="315"/>
      <c r="D85" s="598" t="s">
        <v>969</v>
      </c>
      <c r="E85" s="952"/>
      <c r="F85" s="952"/>
      <c r="G85" s="315"/>
      <c r="H85" s="740"/>
      <c r="I85" s="740"/>
      <c r="J85" s="740"/>
      <c r="K85" s="740"/>
      <c r="L85" s="767">
        <v>7277.0652825650004</v>
      </c>
      <c r="M85" s="767">
        <v>7574.4469507699996</v>
      </c>
      <c r="N85" s="767">
        <v>7515.5383423849999</v>
      </c>
      <c r="O85" s="1444">
        <v>8057.5238639609997</v>
      </c>
      <c r="P85" s="742">
        <v>7956.252723224</v>
      </c>
      <c r="Q85" s="1173">
        <v>8025.2044482069996</v>
      </c>
      <c r="R85" s="1173">
        <v>8236.2739644510002</v>
      </c>
      <c r="S85" s="1334">
        <v>8409.3661771110001</v>
      </c>
      <c r="T85" s="1173">
        <v>7944.4245300309994</v>
      </c>
      <c r="U85" s="1173">
        <v>7884.7972798380006</v>
      </c>
      <c r="V85" s="1173">
        <v>8328.819329214999</v>
      </c>
      <c r="W85" s="1334">
        <v>8554.8300211740006</v>
      </c>
      <c r="X85" s="1173">
        <v>8924.1503080779985</v>
      </c>
      <c r="Y85" s="1173">
        <v>9393.2882670649997</v>
      </c>
      <c r="Z85" s="1173">
        <v>9437.9946375100008</v>
      </c>
      <c r="AA85" s="1334">
        <v>9772.341410441999</v>
      </c>
      <c r="AB85" s="1173">
        <v>9715.028836853</v>
      </c>
      <c r="AC85" s="1173">
        <v>10033.483609314</v>
      </c>
      <c r="AD85" s="1173">
        <v>10344.089477481</v>
      </c>
      <c r="AE85" s="1334">
        <v>10389.457212509</v>
      </c>
      <c r="AF85" s="1173">
        <v>10277.658769331001</v>
      </c>
      <c r="AG85" s="1173">
        <v>11072.241997061001</v>
      </c>
      <c r="AH85" s="1173">
        <v>11953.355615256</v>
      </c>
      <c r="AI85" s="1334">
        <v>12568.544607737998</v>
      </c>
      <c r="AJ85" s="1173">
        <v>11800.372846318</v>
      </c>
      <c r="AK85" s="1173">
        <v>11944.398431186</v>
      </c>
      <c r="AL85" s="1198">
        <v>12522.241671401</v>
      </c>
      <c r="AM85" s="767"/>
      <c r="AN85" s="767"/>
    </row>
    <row r="86" spans="1:40" s="326" customFormat="1" ht="12.1" customHeight="1">
      <c r="A86" s="603"/>
      <c r="B86" s="605" t="s">
        <v>999</v>
      </c>
      <c r="C86" s="315"/>
      <c r="D86" s="952"/>
      <c r="E86" s="957" t="s">
        <v>42</v>
      </c>
      <c r="F86" s="957"/>
      <c r="G86" s="381"/>
      <c r="H86" s="510"/>
      <c r="I86" s="510"/>
      <c r="J86" s="510"/>
      <c r="K86" s="510"/>
      <c r="L86" s="765">
        <v>4349.4736707550001</v>
      </c>
      <c r="M86" s="765">
        <v>4496.2283444309996</v>
      </c>
      <c r="N86" s="765">
        <v>4492.0442703989993</v>
      </c>
      <c r="O86" s="1341">
        <v>5142.1363904950003</v>
      </c>
      <c r="P86" s="765">
        <v>4814.2625609520001</v>
      </c>
      <c r="Q86" s="765">
        <v>4834.0389931689997</v>
      </c>
      <c r="R86" s="765">
        <v>5033.2890504150009</v>
      </c>
      <c r="S86" s="1341">
        <v>5207.7631776959997</v>
      </c>
      <c r="T86" s="765">
        <v>4568.1488476359991</v>
      </c>
      <c r="U86" s="765">
        <v>4534.7477563559996</v>
      </c>
      <c r="V86" s="765">
        <v>4931.4938940460006</v>
      </c>
      <c r="W86" s="1341">
        <v>5081.2098897399992</v>
      </c>
      <c r="X86" s="765">
        <v>5222.50056116</v>
      </c>
      <c r="Y86" s="765">
        <v>5434.8221027600002</v>
      </c>
      <c r="Z86" s="765">
        <v>5531.7266862290007</v>
      </c>
      <c r="AA86" s="1341">
        <v>6138.4436216019994</v>
      </c>
      <c r="AB86" s="765">
        <v>6154.1338310719993</v>
      </c>
      <c r="AC86" s="765">
        <v>6398.0734031669999</v>
      </c>
      <c r="AD86" s="765">
        <v>6698.698389917</v>
      </c>
      <c r="AE86" s="1341">
        <v>7098.1271837869999</v>
      </c>
      <c r="AF86" s="1513">
        <v>6662.6509214760008</v>
      </c>
      <c r="AG86" s="765">
        <v>7517.5381967629992</v>
      </c>
      <c r="AH86" s="1513">
        <v>8042.4495746930006</v>
      </c>
      <c r="AI86" s="1341">
        <v>8561.5127677419987</v>
      </c>
      <c r="AJ86" s="1513">
        <v>7859.8236946030001</v>
      </c>
      <c r="AK86" s="1513">
        <v>7748.4799598540003</v>
      </c>
      <c r="AL86" s="1638">
        <v>7925.4074482640008</v>
      </c>
      <c r="AM86" s="740"/>
      <c r="AN86" s="740"/>
    </row>
    <row r="87" spans="1:40" s="329" customFormat="1" ht="12.1" customHeight="1">
      <c r="A87" s="603"/>
      <c r="B87" s="605" t="s">
        <v>1000</v>
      </c>
      <c r="C87" s="315"/>
      <c r="D87" s="952"/>
      <c r="E87" s="954" t="s">
        <v>39</v>
      </c>
      <c r="F87" s="954"/>
      <c r="G87" s="315"/>
      <c r="H87" s="740"/>
      <c r="I87" s="740"/>
      <c r="J87" s="740"/>
      <c r="K87" s="740"/>
      <c r="L87" s="740">
        <v>578.515182052</v>
      </c>
      <c r="M87" s="740">
        <v>581.81712548999997</v>
      </c>
      <c r="N87" s="740">
        <v>576.68031418400005</v>
      </c>
      <c r="O87" s="1332">
        <v>607.02532462500005</v>
      </c>
      <c r="P87" s="740">
        <v>576.40304986199988</v>
      </c>
      <c r="Q87" s="1171">
        <v>567.33637528899999</v>
      </c>
      <c r="R87" s="1171">
        <v>582.27414189600006</v>
      </c>
      <c r="S87" s="1332">
        <v>585.32228503500005</v>
      </c>
      <c r="T87" s="1171">
        <v>557.05248998399998</v>
      </c>
      <c r="U87" s="1171">
        <v>509.172956371</v>
      </c>
      <c r="V87" s="1171">
        <v>489.22350615000005</v>
      </c>
      <c r="W87" s="1332">
        <v>483.21546878600003</v>
      </c>
      <c r="X87" s="1171">
        <v>490.533575192</v>
      </c>
      <c r="Y87" s="1171">
        <v>544.03619169000001</v>
      </c>
      <c r="Z87" s="1171">
        <v>594.28930055900003</v>
      </c>
      <c r="AA87" s="1332">
        <v>673.54030857999999</v>
      </c>
      <c r="AB87" s="1171">
        <v>679.17055669500007</v>
      </c>
      <c r="AC87" s="1171">
        <v>703.77434665600003</v>
      </c>
      <c r="AD87" s="1171">
        <v>718.92562714900009</v>
      </c>
      <c r="AE87" s="1332">
        <v>636.24742170400009</v>
      </c>
      <c r="AF87" s="1171">
        <v>627.44960292899998</v>
      </c>
      <c r="AG87" s="1171">
        <v>666.66765808800005</v>
      </c>
      <c r="AH87" s="1171">
        <v>672.87671884500003</v>
      </c>
      <c r="AI87" s="1332">
        <v>671.20788929700007</v>
      </c>
      <c r="AJ87" s="1171">
        <v>633.28463293300001</v>
      </c>
      <c r="AK87" s="1171">
        <v>658.22731245800003</v>
      </c>
      <c r="AL87" s="1199">
        <v>663.3117317870001</v>
      </c>
      <c r="AM87" s="740"/>
      <c r="AN87" s="740"/>
    </row>
    <row r="88" spans="1:40" s="329" customFormat="1" ht="10.050000000000001" customHeight="1" thickBot="1">
      <c r="A88" s="603"/>
      <c r="B88" s="605" t="s">
        <v>1001</v>
      </c>
      <c r="C88" s="315"/>
      <c r="D88" s="952"/>
      <c r="E88" s="956" t="s">
        <v>40</v>
      </c>
      <c r="F88" s="955"/>
      <c r="G88" s="373"/>
      <c r="H88" s="761"/>
      <c r="I88" s="761"/>
      <c r="J88" s="761"/>
      <c r="K88" s="761"/>
      <c r="L88" s="766">
        <v>2346.8002472449998</v>
      </c>
      <c r="M88" s="766">
        <v>2494.6013583360004</v>
      </c>
      <c r="N88" s="766">
        <v>2442.2722996410002</v>
      </c>
      <c r="O88" s="1422">
        <v>2304.604593213</v>
      </c>
      <c r="P88" s="766">
        <v>2563.1432767820002</v>
      </c>
      <c r="Q88" s="1172">
        <v>2621.7577541209998</v>
      </c>
      <c r="R88" s="1172">
        <v>2616.3821215120001</v>
      </c>
      <c r="S88" s="1422">
        <v>2611.390318752</v>
      </c>
      <c r="T88" s="1172">
        <v>2818.534266783</v>
      </c>
      <c r="U88" s="1172">
        <v>2840.2554914829998</v>
      </c>
      <c r="V88" s="1172">
        <v>2907.1405260389997</v>
      </c>
      <c r="W88" s="1422">
        <v>2989.6327696680005</v>
      </c>
      <c r="X88" s="1172">
        <v>3209.9811087459998</v>
      </c>
      <c r="Y88" s="1172">
        <v>3413.7989296350001</v>
      </c>
      <c r="Z88" s="1172">
        <v>3311.165707742</v>
      </c>
      <c r="AA88" s="1422">
        <v>2959.65880728</v>
      </c>
      <c r="AB88" s="1172">
        <v>2880.918066106</v>
      </c>
      <c r="AC88" s="1172">
        <v>2930.7252265109996</v>
      </c>
      <c r="AD88" s="1172">
        <v>2924.6526674350002</v>
      </c>
      <c r="AE88" s="1422">
        <v>2652.7726740380003</v>
      </c>
      <c r="AF88" s="1172">
        <v>2985.4485119460001</v>
      </c>
      <c r="AG88" s="1172">
        <v>2886.0148242299997</v>
      </c>
      <c r="AH88" s="1172">
        <v>3231.4615387379999</v>
      </c>
      <c r="AI88" s="1422">
        <v>3333.4919577189999</v>
      </c>
      <c r="AJ88" s="1172">
        <v>3305.4606378020003</v>
      </c>
      <c r="AK88" s="1172">
        <v>3535.6694958939997</v>
      </c>
      <c r="AL88" s="1618">
        <v>3929.82370537</v>
      </c>
      <c r="AM88" s="740"/>
      <c r="AN88" s="740"/>
    </row>
    <row r="89" spans="1:40" s="329" customFormat="1" ht="12.1" customHeight="1">
      <c r="A89" s="603"/>
      <c r="B89" s="605" t="s">
        <v>1002</v>
      </c>
      <c r="C89" s="315"/>
      <c r="D89" s="952"/>
      <c r="E89" s="952"/>
      <c r="F89" s="958"/>
      <c r="G89" s="517"/>
      <c r="H89" s="742"/>
      <c r="I89" s="742"/>
      <c r="J89" s="742"/>
      <c r="K89" s="742"/>
      <c r="L89" s="740"/>
      <c r="M89" s="740"/>
      <c r="N89" s="740"/>
      <c r="O89" s="740"/>
      <c r="P89" s="740"/>
      <c r="Q89" s="1171"/>
      <c r="R89" s="1171"/>
      <c r="S89" s="1171"/>
      <c r="T89" s="1171"/>
      <c r="U89" s="1171"/>
      <c r="V89" s="1171"/>
      <c r="W89" s="1171"/>
      <c r="X89" s="1171"/>
      <c r="Y89" s="1171"/>
      <c r="Z89" s="1171"/>
      <c r="AA89" s="1171"/>
      <c r="AB89" s="1171"/>
      <c r="AC89" s="1171"/>
      <c r="AD89" s="1171"/>
      <c r="AE89" s="1171"/>
      <c r="AF89" s="1171"/>
      <c r="AG89" s="1171"/>
      <c r="AH89" s="1171"/>
      <c r="AI89" s="1171"/>
      <c r="AJ89" s="1171"/>
      <c r="AK89" s="1171"/>
      <c r="AL89" s="1171"/>
      <c r="AM89" s="751"/>
      <c r="AN89" s="751"/>
    </row>
    <row r="90" spans="1:40" s="329" customFormat="1" ht="12.1" customHeight="1">
      <c r="A90" s="604"/>
      <c r="B90" s="605" t="s">
        <v>1003</v>
      </c>
      <c r="C90" s="315"/>
      <c r="D90" s="598" t="s">
        <v>970</v>
      </c>
      <c r="E90" s="952"/>
      <c r="F90" s="958"/>
      <c r="G90" s="517"/>
      <c r="H90" s="740"/>
      <c r="I90" s="740"/>
      <c r="J90" s="740"/>
      <c r="K90" s="740"/>
      <c r="L90" s="740"/>
      <c r="M90" s="740"/>
      <c r="N90" s="740"/>
      <c r="O90" s="740"/>
      <c r="P90" s="926"/>
      <c r="Q90" s="1195"/>
      <c r="R90" s="1195"/>
      <c r="S90" s="1195"/>
      <c r="T90" s="1195"/>
      <c r="U90" s="1195"/>
      <c r="V90" s="1195"/>
      <c r="W90" s="1195"/>
      <c r="X90" s="1195"/>
      <c r="Y90" s="1195"/>
      <c r="Z90" s="1195"/>
      <c r="AA90" s="1195"/>
      <c r="AB90" s="1195"/>
      <c r="AC90" s="1195"/>
      <c r="AD90" s="1195"/>
      <c r="AE90" s="1195"/>
      <c r="AF90" s="1195"/>
      <c r="AG90" s="1195"/>
      <c r="AH90" s="1195"/>
      <c r="AJ90" s="1195"/>
      <c r="AK90" s="1195"/>
      <c r="AL90" s="1195" t="s">
        <v>1021</v>
      </c>
      <c r="AM90" s="751"/>
      <c r="AN90" s="537"/>
    </row>
    <row r="91" spans="1:40" s="329" customFormat="1" ht="12.1" customHeight="1" thickBot="1">
      <c r="A91" s="603"/>
      <c r="B91" s="605" t="s">
        <v>1004</v>
      </c>
      <c r="C91" s="315"/>
      <c r="D91" s="952"/>
      <c r="E91" s="959" t="s">
        <v>1548</v>
      </c>
      <c r="F91" s="959"/>
      <c r="G91" s="447"/>
      <c r="H91" s="511"/>
      <c r="I91" s="511"/>
      <c r="J91" s="511"/>
      <c r="K91" s="511"/>
      <c r="L91" s="739">
        <v>7277.07</v>
      </c>
      <c r="M91" s="739">
        <v>7574.45</v>
      </c>
      <c r="N91" s="739">
        <v>7515.53</v>
      </c>
      <c r="O91" s="1339">
        <v>8057.5240000000003</v>
      </c>
      <c r="P91" s="1010">
        <v>7956.2527232239991</v>
      </c>
      <c r="Q91" s="1221">
        <v>8025.2044482070005</v>
      </c>
      <c r="R91" s="1221">
        <v>8236.2741344509996</v>
      </c>
      <c r="S91" s="1465">
        <v>8409.3661771110001</v>
      </c>
      <c r="T91" s="1221">
        <v>7944.4245300310004</v>
      </c>
      <c r="U91" s="1221">
        <v>7884.7972798379988</v>
      </c>
      <c r="V91" s="1221">
        <v>8328.819329214999</v>
      </c>
      <c r="W91" s="1465">
        <v>8554.8300211740006</v>
      </c>
      <c r="X91" s="1221">
        <v>8924.1503080779985</v>
      </c>
      <c r="Y91" s="1221">
        <v>9393.2882670650015</v>
      </c>
      <c r="Z91" s="1221">
        <v>9437.9946375099989</v>
      </c>
      <c r="AA91" s="1465">
        <v>9772.3414104420008</v>
      </c>
      <c r="AB91" s="1221">
        <v>9715.0288368529982</v>
      </c>
      <c r="AC91" s="1221">
        <v>10033.483609314</v>
      </c>
      <c r="AD91" s="1221">
        <v>10344.089477481</v>
      </c>
      <c r="AE91" s="1465">
        <v>10389.457212508996</v>
      </c>
      <c r="AF91" s="1221">
        <v>10277.658769330999</v>
      </c>
      <c r="AG91" s="1221">
        <v>11072.241997061001</v>
      </c>
      <c r="AH91" s="1221">
        <v>11953.355615256</v>
      </c>
      <c r="AI91" s="1465">
        <v>12568.544607738002</v>
      </c>
      <c r="AJ91" s="1221">
        <v>11800.372846318001</v>
      </c>
      <c r="AK91" s="1221">
        <v>11944.398431185999</v>
      </c>
      <c r="AL91" s="1639">
        <v>12522.241671401001</v>
      </c>
      <c r="AM91" s="742"/>
      <c r="AN91" s="742"/>
    </row>
    <row r="92" spans="1:40" s="329" customFormat="1" ht="12.1" customHeight="1" thickTop="1">
      <c r="A92" s="603"/>
      <c r="B92" s="605" t="s">
        <v>1005</v>
      </c>
      <c r="C92" s="315"/>
      <c r="D92" s="952"/>
      <c r="E92" s="952"/>
      <c r="F92" s="952" t="s">
        <v>13</v>
      </c>
      <c r="G92" s="315"/>
      <c r="H92" s="740"/>
      <c r="I92" s="740"/>
      <c r="J92" s="740"/>
      <c r="K92" s="740"/>
      <c r="L92" s="740">
        <v>6852.76</v>
      </c>
      <c r="M92" s="740">
        <v>7139.32</v>
      </c>
      <c r="N92" s="740">
        <v>7065.98</v>
      </c>
      <c r="O92" s="1332">
        <v>7594.0540000000001</v>
      </c>
      <c r="P92" s="751">
        <v>7480.4769522369998</v>
      </c>
      <c r="Q92" s="1174">
        <v>7544.633022039</v>
      </c>
      <c r="R92" s="1174">
        <v>7731.1476729379992</v>
      </c>
      <c r="S92" s="1389">
        <v>7909.5546765550007</v>
      </c>
      <c r="T92" s="1174">
        <v>7503.9197470489999</v>
      </c>
      <c r="U92" s="1174">
        <v>7466.2485669910002</v>
      </c>
      <c r="V92" s="1174">
        <v>7906.1051677610003</v>
      </c>
      <c r="W92" s="1389">
        <v>8140.1178362189994</v>
      </c>
      <c r="X92" s="1174">
        <v>8514.8422600979993</v>
      </c>
      <c r="Y92" s="1174">
        <v>8967.8183307449999</v>
      </c>
      <c r="Z92" s="1174">
        <v>9073.1974921550009</v>
      </c>
      <c r="AA92" s="1389">
        <v>9395.6231902179989</v>
      </c>
      <c r="AB92" s="1174">
        <v>9328.2811188999985</v>
      </c>
      <c r="AC92" s="1174">
        <v>9605.1778146970009</v>
      </c>
      <c r="AD92" s="1174">
        <v>9877.0964013520006</v>
      </c>
      <c r="AE92" s="1389">
        <v>9870.6445343099986</v>
      </c>
      <c r="AF92" s="1174">
        <v>9854.6892257290001</v>
      </c>
      <c r="AG92" s="1174">
        <v>10643.583197353</v>
      </c>
      <c r="AH92" s="1174">
        <v>11459.680126857</v>
      </c>
      <c r="AI92" s="1389">
        <v>12058.869329197001</v>
      </c>
      <c r="AJ92" s="1174">
        <v>11258.607880668</v>
      </c>
      <c r="AK92" s="1174">
        <v>11365.397441169</v>
      </c>
      <c r="AL92" s="1636">
        <v>11907.073444394</v>
      </c>
      <c r="AM92" s="740"/>
      <c r="AN92" s="740"/>
    </row>
    <row r="93" spans="1:40" s="329" customFormat="1" ht="12.1" customHeight="1">
      <c r="A93" s="603"/>
      <c r="B93" s="605" t="s">
        <v>1006</v>
      </c>
      <c r="C93" s="315"/>
      <c r="D93" s="952"/>
      <c r="E93" s="952"/>
      <c r="F93" s="952" t="s">
        <v>14</v>
      </c>
      <c r="G93" s="315"/>
      <c r="H93" s="740"/>
      <c r="I93" s="740"/>
      <c r="J93" s="740"/>
      <c r="K93" s="740"/>
      <c r="L93" s="740">
        <v>352.41</v>
      </c>
      <c r="M93" s="740">
        <v>362.56</v>
      </c>
      <c r="N93" s="740">
        <v>374.44</v>
      </c>
      <c r="O93" s="1332">
        <v>393.63299999999998</v>
      </c>
      <c r="P93" s="751">
        <v>391.22418987999998</v>
      </c>
      <c r="Q93" s="1174">
        <v>403.70332025800002</v>
      </c>
      <c r="R93" s="1174">
        <v>421.479780393</v>
      </c>
      <c r="S93" s="1389">
        <v>426.35407552599997</v>
      </c>
      <c r="T93" s="1174">
        <v>363.64058281900003</v>
      </c>
      <c r="U93" s="1174">
        <v>356.70485168199997</v>
      </c>
      <c r="V93" s="1174">
        <v>357.56452994199998</v>
      </c>
      <c r="W93" s="1389">
        <v>353.96082191099998</v>
      </c>
      <c r="X93" s="1174">
        <v>349.398457259</v>
      </c>
      <c r="Y93" s="1174">
        <v>358.605046824</v>
      </c>
      <c r="Z93" s="1174">
        <v>305.45997188299998</v>
      </c>
      <c r="AA93" s="1389">
        <v>328.48874075499998</v>
      </c>
      <c r="AB93" s="1174">
        <v>323.81754144299998</v>
      </c>
      <c r="AC93" s="1174">
        <v>358.69650042499995</v>
      </c>
      <c r="AD93" s="1174">
        <v>391.63310151199994</v>
      </c>
      <c r="AE93" s="1389">
        <v>431.155811476</v>
      </c>
      <c r="AF93" s="1174">
        <v>315.13720661799999</v>
      </c>
      <c r="AG93" s="1174">
        <v>332.66708479800002</v>
      </c>
      <c r="AH93" s="1174">
        <v>360.410476088</v>
      </c>
      <c r="AI93" s="1389">
        <v>396.74988584600004</v>
      </c>
      <c r="AJ93" s="1174">
        <v>417.08697071099999</v>
      </c>
      <c r="AK93" s="1174">
        <v>412.85040066900001</v>
      </c>
      <c r="AL93" s="1636">
        <v>451.76445099699998</v>
      </c>
      <c r="AM93" s="740"/>
      <c r="AN93" s="740"/>
    </row>
    <row r="94" spans="1:40" s="329" customFormat="1" ht="12.1" customHeight="1">
      <c r="A94" s="603"/>
      <c r="B94" s="605" t="s">
        <v>1007</v>
      </c>
      <c r="C94" s="315"/>
      <c r="D94" s="952"/>
      <c r="E94" s="952"/>
      <c r="F94" s="952" t="s">
        <v>15</v>
      </c>
      <c r="G94" s="315"/>
      <c r="H94" s="740"/>
      <c r="I94" s="740"/>
      <c r="J94" s="740"/>
      <c r="K94" s="740"/>
      <c r="L94" s="740">
        <v>0</v>
      </c>
      <c r="M94" s="740">
        <v>0</v>
      </c>
      <c r="N94" s="740">
        <v>0</v>
      </c>
      <c r="O94" s="1332">
        <v>0</v>
      </c>
      <c r="P94" s="740">
        <v>0</v>
      </c>
      <c r="Q94" s="1171">
        <v>0</v>
      </c>
      <c r="R94" s="1171">
        <v>0</v>
      </c>
      <c r="S94" s="1332">
        <v>0</v>
      </c>
      <c r="T94" s="1171">
        <v>0</v>
      </c>
      <c r="U94" s="1171">
        <v>0</v>
      </c>
      <c r="V94" s="1171">
        <v>0</v>
      </c>
      <c r="W94" s="1332">
        <v>0</v>
      </c>
      <c r="X94" s="1171">
        <v>0</v>
      </c>
      <c r="Y94" s="1171">
        <v>0</v>
      </c>
      <c r="Z94" s="1171">
        <v>0</v>
      </c>
      <c r="AA94" s="1332">
        <v>0</v>
      </c>
      <c r="AB94" s="1171">
        <v>0</v>
      </c>
      <c r="AC94" s="1171">
        <v>0</v>
      </c>
      <c r="AD94" s="1171">
        <v>0</v>
      </c>
      <c r="AE94" s="1332">
        <v>0</v>
      </c>
      <c r="AF94" s="1171">
        <v>0</v>
      </c>
      <c r="AG94" s="1171">
        <v>0</v>
      </c>
      <c r="AH94" s="1171">
        <v>0</v>
      </c>
      <c r="AI94" s="1332">
        <v>0</v>
      </c>
      <c r="AJ94" s="1171">
        <v>0</v>
      </c>
      <c r="AK94" s="1171">
        <v>0.97293976500000001</v>
      </c>
      <c r="AL94" s="1199">
        <v>0.98043150400000001</v>
      </c>
      <c r="AM94" s="740"/>
      <c r="AN94" s="740"/>
    </row>
    <row r="95" spans="1:40" s="329" customFormat="1" ht="12.1" customHeight="1">
      <c r="A95" s="603"/>
      <c r="B95" s="798" t="s">
        <v>1008</v>
      </c>
      <c r="C95" s="315"/>
      <c r="D95" s="952"/>
      <c r="E95" s="952"/>
      <c r="F95" s="952" t="s">
        <v>16</v>
      </c>
      <c r="G95" s="315"/>
      <c r="H95" s="740"/>
      <c r="I95" s="740"/>
      <c r="J95" s="740"/>
      <c r="K95" s="740"/>
      <c r="L95" s="740">
        <v>48.86</v>
      </c>
      <c r="M95" s="740">
        <v>48.65</v>
      </c>
      <c r="N95" s="740">
        <v>49.6</v>
      </c>
      <c r="O95" s="1332">
        <v>46.091999999999999</v>
      </c>
      <c r="P95" s="751">
        <v>58.636753541000004</v>
      </c>
      <c r="Q95" s="1174">
        <v>53.241863665000004</v>
      </c>
      <c r="R95" s="1174">
        <v>57.224621835999997</v>
      </c>
      <c r="S95" s="1389">
        <v>50.563238280999997</v>
      </c>
      <c r="T95" s="1174">
        <v>52.284961949999996</v>
      </c>
      <c r="U95" s="1174">
        <v>38.644883956000001</v>
      </c>
      <c r="V95" s="1174">
        <v>42.338962914000007</v>
      </c>
      <c r="W95" s="1389">
        <v>38.760464049999996</v>
      </c>
      <c r="X95" s="1174">
        <v>38.085010169</v>
      </c>
      <c r="Y95" s="1174">
        <v>35.560365688000005</v>
      </c>
      <c r="Z95" s="1174">
        <v>37.144764506999998</v>
      </c>
      <c r="AA95" s="1389">
        <v>26.299782056000002</v>
      </c>
      <c r="AB95" s="1174">
        <v>39.966818123000003</v>
      </c>
      <c r="AC95" s="1174">
        <v>43.309054650999997</v>
      </c>
      <c r="AD95" s="1174">
        <v>44.174588698999997</v>
      </c>
      <c r="AE95" s="1389">
        <v>52.603313756999995</v>
      </c>
      <c r="AF95" s="1174">
        <v>69.37975375500001</v>
      </c>
      <c r="AG95" s="1174">
        <v>11.733909859999999</v>
      </c>
      <c r="AH95" s="1174">
        <v>10.915964312</v>
      </c>
      <c r="AI95" s="1389">
        <v>12.657455055999998</v>
      </c>
      <c r="AJ95" s="1174">
        <v>11.574790058000001</v>
      </c>
      <c r="AK95" s="1174">
        <v>11.931939852999999</v>
      </c>
      <c r="AL95" s="1636">
        <v>11.499135322000001</v>
      </c>
      <c r="AM95" s="740"/>
      <c r="AN95" s="740"/>
    </row>
    <row r="96" spans="1:40" s="329" customFormat="1" ht="12.1" customHeight="1">
      <c r="A96" s="603"/>
      <c r="B96" s="1610" t="s">
        <v>1325</v>
      </c>
      <c r="C96" s="315"/>
      <c r="D96" s="952"/>
      <c r="E96" s="952"/>
      <c r="F96" s="952" t="s">
        <v>17</v>
      </c>
      <c r="G96" s="315"/>
      <c r="H96" s="740"/>
      <c r="I96" s="740"/>
      <c r="J96" s="740"/>
      <c r="K96" s="740"/>
      <c r="L96" s="740">
        <v>23.04</v>
      </c>
      <c r="M96" s="740">
        <v>23.92</v>
      </c>
      <c r="N96" s="740">
        <v>25.51</v>
      </c>
      <c r="O96" s="1332">
        <v>23.744</v>
      </c>
      <c r="P96" s="751">
        <v>25.914827566</v>
      </c>
      <c r="Q96" s="1174">
        <v>23.626242245</v>
      </c>
      <c r="R96" s="1174">
        <v>26.422059283999999</v>
      </c>
      <c r="S96" s="1389">
        <v>22.894186748999999</v>
      </c>
      <c r="T96" s="1174">
        <v>24.579238213</v>
      </c>
      <c r="U96" s="1174">
        <v>23.198977208999999</v>
      </c>
      <c r="V96" s="1174">
        <v>22.810668597999999</v>
      </c>
      <c r="W96" s="1389">
        <v>21.990898993999998</v>
      </c>
      <c r="X96" s="1174">
        <v>21.824580552000004</v>
      </c>
      <c r="Y96" s="1174">
        <v>31.304523807999999</v>
      </c>
      <c r="Z96" s="1174">
        <v>22.192408964999998</v>
      </c>
      <c r="AA96" s="1389">
        <v>21.929697413</v>
      </c>
      <c r="AB96" s="1174">
        <v>22.963358387</v>
      </c>
      <c r="AC96" s="1174">
        <v>26.300239541000003</v>
      </c>
      <c r="AD96" s="1174">
        <v>31.185385918000001</v>
      </c>
      <c r="AE96" s="1389">
        <v>35.053552966000005</v>
      </c>
      <c r="AF96" s="1174">
        <v>38.452583229000005</v>
      </c>
      <c r="AG96" s="1174">
        <v>84.257805050000002</v>
      </c>
      <c r="AH96" s="1174">
        <v>122.34904799900001</v>
      </c>
      <c r="AI96" s="1389">
        <v>100.26793763900001</v>
      </c>
      <c r="AJ96" s="1174">
        <v>113.103204881</v>
      </c>
      <c r="AK96" s="1174">
        <v>153.24570973000002</v>
      </c>
      <c r="AL96" s="1636">
        <v>150.92420918400001</v>
      </c>
      <c r="AM96" s="740"/>
      <c r="AN96" s="740"/>
    </row>
    <row r="97" spans="1:916" s="329" customFormat="1" ht="12.1" customHeight="1">
      <c r="A97" s="603"/>
      <c r="B97" s="1610" t="s">
        <v>1621</v>
      </c>
      <c r="C97" s="315"/>
      <c r="D97" s="952"/>
      <c r="E97" s="960" t="s">
        <v>18</v>
      </c>
      <c r="F97" s="957"/>
      <c r="G97" s="512"/>
      <c r="H97" s="512"/>
      <c r="I97" s="512"/>
      <c r="J97" s="512"/>
      <c r="K97" s="512"/>
      <c r="L97" s="758">
        <v>71.900000000000006</v>
      </c>
      <c r="M97" s="758">
        <v>72.569999999999993</v>
      </c>
      <c r="N97" s="758">
        <v>75.11</v>
      </c>
      <c r="O97" s="1445">
        <v>69.835999999999999</v>
      </c>
      <c r="P97" s="1011">
        <v>84.551581107000004</v>
      </c>
      <c r="Q97" s="1011">
        <v>76.868105909999997</v>
      </c>
      <c r="R97" s="1011">
        <v>83.646681119999997</v>
      </c>
      <c r="S97" s="1466">
        <v>73.457425029999996</v>
      </c>
      <c r="T97" s="1011">
        <v>76.864200162999992</v>
      </c>
      <c r="U97" s="1011">
        <v>61.843861165</v>
      </c>
      <c r="V97" s="1011">
        <v>65.149631512000013</v>
      </c>
      <c r="W97" s="1466">
        <v>60.751363043999994</v>
      </c>
      <c r="X97" s="1011">
        <v>59.909590721000001</v>
      </c>
      <c r="Y97" s="1011">
        <v>66.864889496000004</v>
      </c>
      <c r="Z97" s="1011">
        <v>59.337173471999996</v>
      </c>
      <c r="AA97" s="1466">
        <v>48.229479468999997</v>
      </c>
      <c r="AB97" s="1011">
        <v>62.930176510000003</v>
      </c>
      <c r="AC97" s="1011">
        <v>69.609294191999993</v>
      </c>
      <c r="AD97" s="1011">
        <v>75.359974617000006</v>
      </c>
      <c r="AE97" s="1466">
        <v>87.656866723000007</v>
      </c>
      <c r="AF97" s="1899">
        <v>107.83233698400002</v>
      </c>
      <c r="AG97" s="1011">
        <v>95.991714909999999</v>
      </c>
      <c r="AH97" s="1899">
        <v>133.26501231099999</v>
      </c>
      <c r="AI97" s="1466">
        <v>112.92539269500001</v>
      </c>
      <c r="AJ97" s="1899">
        <v>124.677994939</v>
      </c>
      <c r="AK97" s="1899">
        <v>166.15058934800001</v>
      </c>
      <c r="AL97" s="1640">
        <v>163.40377601</v>
      </c>
      <c r="AM97" s="751"/>
      <c r="AN97" s="751"/>
    </row>
    <row r="98" spans="1:916" s="329" customFormat="1" ht="12.1" customHeight="1">
      <c r="A98" s="224"/>
      <c r="B98" s="605" t="s">
        <v>1149</v>
      </c>
      <c r="C98" s="341"/>
      <c r="D98" s="952"/>
      <c r="E98" s="961" t="s">
        <v>7</v>
      </c>
      <c r="F98" s="962"/>
      <c r="G98" s="513"/>
      <c r="H98" s="514"/>
      <c r="I98" s="514"/>
      <c r="J98" s="514"/>
      <c r="K98" s="514"/>
      <c r="L98" s="872">
        <v>9.88035019588928E-3</v>
      </c>
      <c r="M98" s="872">
        <v>9.5808936622461035E-3</v>
      </c>
      <c r="N98" s="872">
        <v>9.9939724809827123E-3</v>
      </c>
      <c r="O98" s="1426">
        <v>8.6671786519034871E-3</v>
      </c>
      <c r="P98" s="872">
        <v>1.0627060759419715E-2</v>
      </c>
      <c r="Q98" s="1205">
        <v>9.5783361540619626E-3</v>
      </c>
      <c r="R98" s="1205">
        <v>1.0155888421697802E-2</v>
      </c>
      <c r="S98" s="1426">
        <v>8.7351916283464736E-3</v>
      </c>
      <c r="T98" s="1205">
        <v>9.6752382595420103E-3</v>
      </c>
      <c r="U98" s="1205">
        <v>7.8434307148440279E-3</v>
      </c>
      <c r="V98" s="1205">
        <v>7.8221929107616314E-3</v>
      </c>
      <c r="W98" s="1426">
        <v>7.1014108864389724E-3</v>
      </c>
      <c r="X98" s="1205">
        <v>6.7131983049154602E-3</v>
      </c>
      <c r="Y98" s="1205">
        <v>7.1183687325388984E-3</v>
      </c>
      <c r="Z98" s="1205">
        <v>6.2870531030154051E-3</v>
      </c>
      <c r="AA98" s="1420">
        <v>4.9353043905594153E-3</v>
      </c>
      <c r="AB98" s="1077">
        <v>6.4776108817382631E-3</v>
      </c>
      <c r="AC98" s="1077">
        <v>6.937699497249615E-3</v>
      </c>
      <c r="AD98" s="1077">
        <v>7.2853173574202023E-3</v>
      </c>
      <c r="AE98" s="1420">
        <v>8.437097812719261E-3</v>
      </c>
      <c r="AF98" s="1077">
        <v>1.0491916437795797E-2</v>
      </c>
      <c r="AG98" s="1077">
        <v>8.6695824509146289E-3</v>
      </c>
      <c r="AH98" s="1077">
        <v>1.1148753253932697E-2</v>
      </c>
      <c r="AI98" s="1420">
        <v>8.9847628519753916E-3</v>
      </c>
      <c r="AJ98" s="1077">
        <v>1.0565597931755395E-2</v>
      </c>
      <c r="AK98" s="1077">
        <v>1.3910335485309356E-2</v>
      </c>
      <c r="AL98" s="1622">
        <v>1.3049083406782567E-2</v>
      </c>
      <c r="AM98" s="927"/>
      <c r="AN98" s="927"/>
    </row>
    <row r="99" spans="1:916" s="329" customFormat="1" ht="12.1" customHeight="1" thickBot="1">
      <c r="A99" s="224"/>
      <c r="B99" s="605" t="s">
        <v>1009</v>
      </c>
      <c r="C99" s="341"/>
      <c r="D99" s="952"/>
      <c r="E99" s="959" t="s">
        <v>866</v>
      </c>
      <c r="F99" s="963"/>
      <c r="G99" s="447"/>
      <c r="H99" s="446"/>
      <c r="I99" s="446"/>
      <c r="J99" s="446"/>
      <c r="K99" s="446"/>
      <c r="L99" s="446">
        <v>248.74986108299996</v>
      </c>
      <c r="M99" s="446">
        <v>258.19799168599997</v>
      </c>
      <c r="N99" s="446">
        <v>264.58367054199999</v>
      </c>
      <c r="O99" s="1446">
        <v>259.61347075200001</v>
      </c>
      <c r="P99" s="446">
        <v>272.65833587100002</v>
      </c>
      <c r="Q99" s="1177">
        <v>267.39149075999995</v>
      </c>
      <c r="R99" s="1177">
        <v>275.63727681299997</v>
      </c>
      <c r="S99" s="1446">
        <v>274.12269886199994</v>
      </c>
      <c r="T99" s="1177">
        <v>252.943710216</v>
      </c>
      <c r="U99" s="1177">
        <v>243.847836226</v>
      </c>
      <c r="V99" s="1177">
        <v>245.455303109</v>
      </c>
      <c r="W99" s="1446">
        <v>258.70818756400001</v>
      </c>
      <c r="X99" s="1177">
        <v>261.42441543799998</v>
      </c>
      <c r="Y99" s="1177">
        <v>275.22442971200002</v>
      </c>
      <c r="Z99" s="1177">
        <v>250.56915522599996</v>
      </c>
      <c r="AA99" s="1446">
        <v>255.09655545700002</v>
      </c>
      <c r="AB99" s="1177">
        <v>263.13405568400003</v>
      </c>
      <c r="AC99" s="1177">
        <v>281.38232437900001</v>
      </c>
      <c r="AD99" s="1177">
        <v>292.281922495</v>
      </c>
      <c r="AE99" s="1446">
        <v>302.673468383</v>
      </c>
      <c r="AF99" s="1177">
        <v>300.00951637899999</v>
      </c>
      <c r="AG99" s="1177">
        <v>298.65373195799998</v>
      </c>
      <c r="AH99" s="1177">
        <v>342.70084210499999</v>
      </c>
      <c r="AI99" s="1446">
        <v>348.96561834000005</v>
      </c>
      <c r="AJ99" s="1177">
        <v>364.158771328</v>
      </c>
      <c r="AK99" s="1177">
        <v>396.75798804099998</v>
      </c>
      <c r="AL99" s="1641">
        <v>412.58593948499998</v>
      </c>
      <c r="AM99" s="1519"/>
      <c r="AN99" s="751"/>
    </row>
    <row r="100" spans="1:916" s="329" customFormat="1" ht="12.1" customHeight="1" thickTop="1">
      <c r="A100" s="224"/>
      <c r="B100" s="235"/>
      <c r="C100" s="326"/>
      <c r="D100" s="952"/>
      <c r="E100" s="952"/>
      <c r="F100" s="952" t="s">
        <v>13</v>
      </c>
      <c r="G100" s="315"/>
      <c r="H100" s="867"/>
      <c r="I100" s="867"/>
      <c r="J100" s="867"/>
      <c r="K100" s="867"/>
      <c r="L100" s="751">
        <v>106.960928004</v>
      </c>
      <c r="M100" s="751">
        <v>112.03811958300001</v>
      </c>
      <c r="N100" s="751">
        <v>111.08340478</v>
      </c>
      <c r="O100" s="1389">
        <v>114.426910963</v>
      </c>
      <c r="P100" s="751">
        <v>112.282384705</v>
      </c>
      <c r="Q100" s="1174">
        <v>111.81032867499999</v>
      </c>
      <c r="R100" s="1174">
        <v>112.041156024</v>
      </c>
      <c r="S100" s="1389">
        <v>117.18448837099999</v>
      </c>
      <c r="T100" s="1174">
        <v>115.05415638800001</v>
      </c>
      <c r="U100" s="1174">
        <v>115.519409369</v>
      </c>
      <c r="V100" s="1174">
        <v>114.72931841699999</v>
      </c>
      <c r="W100" s="1389">
        <v>127.43339729299998</v>
      </c>
      <c r="X100" s="1174">
        <v>130.73906233300002</v>
      </c>
      <c r="Y100" s="1174">
        <v>136.52545299899998</v>
      </c>
      <c r="Z100" s="1174">
        <v>142.18638845999999</v>
      </c>
      <c r="AA100" s="1389">
        <v>149.80450258400001</v>
      </c>
      <c r="AB100" s="1174">
        <v>149.26318905699998</v>
      </c>
      <c r="AC100" s="1174">
        <v>158.107768526</v>
      </c>
      <c r="AD100" s="1174">
        <v>157.424195661</v>
      </c>
      <c r="AE100" s="1389">
        <v>140.97744872000001</v>
      </c>
      <c r="AF100" s="1174">
        <v>141.185423394</v>
      </c>
      <c r="AG100" s="1174">
        <v>144.91177486799998</v>
      </c>
      <c r="AH100" s="1174">
        <v>153.47509368400003</v>
      </c>
      <c r="AI100" s="1389">
        <v>165.95923981700003</v>
      </c>
      <c r="AJ100" s="1174">
        <v>161.58951332000004</v>
      </c>
      <c r="AK100" s="1174">
        <v>165.35980316799998</v>
      </c>
      <c r="AL100" s="1636">
        <v>178.703690306</v>
      </c>
      <c r="AM100" s="751"/>
      <c r="AN100" s="751"/>
    </row>
    <row r="101" spans="1:916" s="329" customFormat="1" ht="12.1" customHeight="1">
      <c r="A101" s="224"/>
      <c r="B101" s="235"/>
      <c r="C101" s="315"/>
      <c r="D101" s="952"/>
      <c r="E101" s="952"/>
      <c r="F101" s="952" t="s">
        <v>14</v>
      </c>
      <c r="G101" s="315"/>
      <c r="H101" s="867"/>
      <c r="I101" s="867"/>
      <c r="J101" s="867"/>
      <c r="K101" s="867"/>
      <c r="L101" s="751">
        <v>87.757005590000006</v>
      </c>
      <c r="M101" s="751">
        <v>91.148915357999996</v>
      </c>
      <c r="N101" s="751">
        <v>96.304918653000001</v>
      </c>
      <c r="O101" s="1389">
        <v>91.940469349000011</v>
      </c>
      <c r="P101" s="751">
        <v>95.438802774999999</v>
      </c>
      <c r="Q101" s="1174">
        <v>96.719511150999992</v>
      </c>
      <c r="R101" s="1174">
        <v>99.45330114299999</v>
      </c>
      <c r="S101" s="1389">
        <v>100.111015126</v>
      </c>
      <c r="T101" s="1174">
        <v>78.106607995000005</v>
      </c>
      <c r="U101" s="1174">
        <v>80.609850494999989</v>
      </c>
      <c r="V101" s="1174">
        <v>79.788661145000006</v>
      </c>
      <c r="W101" s="1389">
        <v>85.714313420000011</v>
      </c>
      <c r="X101" s="1174">
        <v>85.912565227000002</v>
      </c>
      <c r="Y101" s="1174">
        <v>86.843637076000007</v>
      </c>
      <c r="Z101" s="1174">
        <v>63.762866349000006</v>
      </c>
      <c r="AA101" s="1389">
        <v>70.050024844999996</v>
      </c>
      <c r="AB101" s="1174">
        <v>67.902318125999997</v>
      </c>
      <c r="AC101" s="1174">
        <v>72.238183390000003</v>
      </c>
      <c r="AD101" s="1174">
        <v>79.523317499000001</v>
      </c>
      <c r="AE101" s="1389">
        <v>98.914479866999997</v>
      </c>
      <c r="AF101" s="1174">
        <v>83.453991295999998</v>
      </c>
      <c r="AG101" s="1174">
        <v>88.344749071999999</v>
      </c>
      <c r="AH101" s="1174">
        <v>94.263129482000011</v>
      </c>
      <c r="AI101" s="1389">
        <v>104.84486916499999</v>
      </c>
      <c r="AJ101" s="1174">
        <v>115.291635681</v>
      </c>
      <c r="AK101" s="1174">
        <v>111.94670429199999</v>
      </c>
      <c r="AL101" s="1636">
        <v>114.988327744</v>
      </c>
      <c r="AM101" s="751"/>
      <c r="AN101" s="751"/>
    </row>
    <row r="102" spans="1:916" s="329" customFormat="1" ht="12.1" customHeight="1">
      <c r="A102" s="224"/>
      <c r="B102" s="235"/>
      <c r="C102" s="315"/>
      <c r="D102" s="952"/>
      <c r="E102" s="952"/>
      <c r="F102" s="952" t="s">
        <v>15</v>
      </c>
      <c r="G102" s="507"/>
      <c r="H102" s="507"/>
      <c r="I102" s="507"/>
      <c r="J102" s="507"/>
      <c r="K102" s="507"/>
      <c r="L102" s="751">
        <v>0</v>
      </c>
      <c r="M102" s="751">
        <v>0</v>
      </c>
      <c r="N102" s="751">
        <v>0</v>
      </c>
      <c r="O102" s="1389">
        <v>0</v>
      </c>
      <c r="P102" s="751">
        <v>0</v>
      </c>
      <c r="Q102" s="1174">
        <v>0</v>
      </c>
      <c r="R102" s="1174">
        <v>0</v>
      </c>
      <c r="S102" s="1389">
        <v>0</v>
      </c>
      <c r="T102" s="1174">
        <v>0</v>
      </c>
      <c r="U102" s="1174">
        <v>0</v>
      </c>
      <c r="V102" s="1174">
        <v>0</v>
      </c>
      <c r="W102" s="1389">
        <v>0</v>
      </c>
      <c r="X102" s="1174">
        <v>0</v>
      </c>
      <c r="Y102" s="1174">
        <v>0</v>
      </c>
      <c r="Z102" s="1174">
        <v>0</v>
      </c>
      <c r="AA102" s="1389">
        <v>0</v>
      </c>
      <c r="AB102" s="1174">
        <v>0</v>
      </c>
      <c r="AC102" s="1174">
        <v>0</v>
      </c>
      <c r="AD102" s="1174">
        <v>0</v>
      </c>
      <c r="AE102" s="1389">
        <v>0</v>
      </c>
      <c r="AF102" s="1174">
        <v>0</v>
      </c>
      <c r="AG102" s="1174">
        <v>0</v>
      </c>
      <c r="AH102" s="1174">
        <v>0</v>
      </c>
      <c r="AI102" s="1389">
        <v>0</v>
      </c>
      <c r="AJ102" s="1174">
        <v>0</v>
      </c>
      <c r="AK102" s="1174">
        <v>0.94376616599999996</v>
      </c>
      <c r="AL102" s="1636">
        <v>0.95103326500000007</v>
      </c>
      <c r="AM102" s="751"/>
      <c r="AN102" s="751"/>
    </row>
    <row r="103" spans="1:916" s="261" customFormat="1" ht="12.1" customHeight="1">
      <c r="A103" s="224"/>
      <c r="B103" s="235"/>
      <c r="C103" s="315"/>
      <c r="D103" s="432"/>
      <c r="E103" s="432"/>
      <c r="F103" s="432" t="s">
        <v>16</v>
      </c>
      <c r="G103" s="507"/>
      <c r="H103" s="507"/>
      <c r="I103" s="507"/>
      <c r="J103" s="507"/>
      <c r="K103" s="507"/>
      <c r="L103" s="751">
        <v>35.995418982999993</v>
      </c>
      <c r="M103" s="751">
        <v>36.171472246</v>
      </c>
      <c r="N103" s="751">
        <v>37.150080607999996</v>
      </c>
      <c r="O103" s="1389">
        <v>34.447610631000003</v>
      </c>
      <c r="P103" s="1012">
        <v>44.365566995000002</v>
      </c>
      <c r="Q103" s="1222">
        <v>40.316807611999998</v>
      </c>
      <c r="R103" s="1222">
        <v>43.222727266</v>
      </c>
      <c r="S103" s="1467">
        <v>38.628345933000006</v>
      </c>
      <c r="T103" s="1222">
        <v>40.216535508</v>
      </c>
      <c r="U103" s="1222">
        <v>29.117699876</v>
      </c>
      <c r="V103" s="1222">
        <v>32.675263585000003</v>
      </c>
      <c r="W103" s="1467">
        <v>28.707638669000001</v>
      </c>
      <c r="X103" s="1222">
        <v>28.220586751999999</v>
      </c>
      <c r="Y103" s="1222">
        <v>26.395815159000001</v>
      </c>
      <c r="Z103" s="1222">
        <v>27.606020967999999</v>
      </c>
      <c r="AA103" s="1467">
        <v>19.030728059000001</v>
      </c>
      <c r="AB103" s="1222">
        <v>28.987162068</v>
      </c>
      <c r="AC103" s="1222">
        <v>31.472000000000001</v>
      </c>
      <c r="AD103" s="1222">
        <v>32.158772917999997</v>
      </c>
      <c r="AE103" s="1467">
        <v>37.465473333999995</v>
      </c>
      <c r="AF103" s="1222">
        <v>47.829430449999997</v>
      </c>
      <c r="AG103" s="1222">
        <v>5.3047592090000002</v>
      </c>
      <c r="AH103" s="1222">
        <v>5.1833377159999996</v>
      </c>
      <c r="AI103" s="1467">
        <v>6.9734174589999993</v>
      </c>
      <c r="AJ103" s="1222">
        <v>6.1793795830000002</v>
      </c>
      <c r="AK103" s="1222">
        <v>6.849026608</v>
      </c>
      <c r="AL103" s="1637">
        <v>6.453492024</v>
      </c>
      <c r="AM103" s="1520"/>
      <c r="AN103" s="751"/>
      <c r="AO103" s="326"/>
      <c r="AP103" s="326"/>
      <c r="AQ103" s="326"/>
      <c r="AR103" s="326"/>
      <c r="AS103" s="326"/>
      <c r="AT103" s="326"/>
      <c r="AU103" s="326"/>
      <c r="AV103" s="326"/>
      <c r="AW103" s="326"/>
      <c r="AX103" s="326"/>
      <c r="AY103" s="326"/>
      <c r="AZ103" s="326"/>
      <c r="BA103" s="326"/>
      <c r="BB103" s="326"/>
      <c r="BC103" s="326"/>
      <c r="BD103" s="326"/>
      <c r="BE103" s="326"/>
      <c r="BF103" s="326"/>
      <c r="BG103" s="326"/>
      <c r="BH103" s="326"/>
      <c r="BI103" s="326"/>
      <c r="BJ103" s="326"/>
      <c r="BK103" s="326"/>
      <c r="BL103" s="326"/>
      <c r="BM103" s="326"/>
      <c r="BN103" s="326"/>
      <c r="BO103" s="326"/>
      <c r="BP103" s="326"/>
      <c r="BQ103" s="326"/>
      <c r="BR103" s="326"/>
      <c r="BS103" s="326"/>
      <c r="BT103" s="326"/>
      <c r="BU103" s="326"/>
      <c r="BV103" s="326"/>
      <c r="BW103" s="326"/>
      <c r="BX103" s="326"/>
      <c r="BY103" s="326"/>
      <c r="BZ103" s="326"/>
      <c r="CA103" s="326"/>
      <c r="CB103" s="326"/>
      <c r="CC103" s="326"/>
      <c r="CD103" s="326"/>
      <c r="CE103" s="326"/>
      <c r="CF103" s="326"/>
      <c r="CG103" s="326"/>
      <c r="CH103" s="326"/>
      <c r="CI103" s="326"/>
      <c r="CJ103" s="326"/>
      <c r="CK103" s="326"/>
      <c r="CL103" s="326"/>
      <c r="CM103" s="326"/>
      <c r="CN103" s="326"/>
      <c r="CO103" s="326"/>
      <c r="CP103" s="326"/>
      <c r="CQ103" s="326"/>
      <c r="CR103" s="326"/>
      <c r="CS103" s="326"/>
      <c r="CT103" s="326"/>
      <c r="CU103" s="326"/>
      <c r="CV103" s="326"/>
      <c r="CW103" s="326"/>
      <c r="CX103" s="326"/>
      <c r="CY103" s="326"/>
      <c r="CZ103" s="326"/>
      <c r="DA103" s="326"/>
      <c r="DB103" s="326"/>
      <c r="DC103" s="326"/>
      <c r="DD103" s="326"/>
      <c r="DE103" s="326"/>
      <c r="DF103" s="326"/>
      <c r="DG103" s="326"/>
      <c r="DH103" s="326"/>
      <c r="DI103" s="326"/>
      <c r="DJ103" s="326"/>
      <c r="DK103" s="326"/>
      <c r="DL103" s="326"/>
      <c r="DM103" s="326"/>
      <c r="DN103" s="326"/>
      <c r="DO103" s="326"/>
      <c r="DP103" s="326"/>
      <c r="DQ103" s="326"/>
      <c r="DR103" s="326"/>
      <c r="DS103" s="326"/>
      <c r="DT103" s="326"/>
      <c r="DU103" s="326"/>
      <c r="DV103" s="326"/>
      <c r="DW103" s="326"/>
      <c r="DX103" s="326"/>
      <c r="DY103" s="326"/>
      <c r="DZ103" s="326"/>
      <c r="EA103" s="326"/>
      <c r="EB103" s="326"/>
      <c r="EC103" s="326"/>
      <c r="ED103" s="326"/>
      <c r="EE103" s="326"/>
      <c r="EF103" s="326"/>
      <c r="EG103" s="326"/>
      <c r="EH103" s="326"/>
      <c r="EI103" s="326"/>
      <c r="EJ103" s="326"/>
      <c r="EK103" s="326"/>
      <c r="EL103" s="326"/>
      <c r="EM103" s="326"/>
      <c r="EN103" s="326"/>
      <c r="EO103" s="326"/>
      <c r="EP103" s="326"/>
      <c r="EQ103" s="326"/>
      <c r="ER103" s="326"/>
      <c r="ES103" s="326"/>
      <c r="ET103" s="326"/>
      <c r="EU103" s="326"/>
      <c r="EV103" s="326"/>
      <c r="EW103" s="326"/>
      <c r="EX103" s="326"/>
      <c r="EY103" s="326"/>
      <c r="EZ103" s="326"/>
      <c r="FA103" s="326"/>
      <c r="FB103" s="326"/>
      <c r="FC103" s="326"/>
      <c r="FD103" s="326"/>
      <c r="FE103" s="326"/>
      <c r="FF103" s="326"/>
      <c r="FG103" s="326"/>
      <c r="FH103" s="326"/>
      <c r="FI103" s="326"/>
      <c r="FJ103" s="326"/>
      <c r="FK103" s="326"/>
      <c r="FL103" s="326"/>
      <c r="FM103" s="326"/>
      <c r="FN103" s="326"/>
      <c r="FO103" s="326"/>
      <c r="FP103" s="326"/>
      <c r="FQ103" s="326"/>
      <c r="FR103" s="326"/>
      <c r="FS103" s="326"/>
      <c r="FT103" s="326"/>
      <c r="FU103" s="326"/>
      <c r="FV103" s="326"/>
      <c r="FW103" s="326"/>
      <c r="FX103" s="326"/>
      <c r="FY103" s="326"/>
      <c r="FZ103" s="326"/>
      <c r="GA103" s="326"/>
      <c r="GB103" s="326"/>
      <c r="GC103" s="326"/>
      <c r="GD103" s="326"/>
      <c r="GE103" s="326"/>
      <c r="GF103" s="326"/>
      <c r="GG103" s="326"/>
      <c r="GH103" s="326"/>
      <c r="GI103" s="326"/>
      <c r="GJ103" s="326"/>
      <c r="GK103" s="326"/>
      <c r="GL103" s="326"/>
      <c r="GM103" s="326"/>
      <c r="GN103" s="326"/>
      <c r="GO103" s="326"/>
      <c r="GP103" s="326"/>
      <c r="GQ103" s="326"/>
      <c r="GR103" s="326"/>
      <c r="GS103" s="326"/>
      <c r="GT103" s="326"/>
      <c r="GU103" s="326"/>
      <c r="GV103" s="326"/>
      <c r="GW103" s="326"/>
      <c r="GX103" s="326"/>
      <c r="GY103" s="326"/>
      <c r="GZ103" s="326"/>
      <c r="HA103" s="326"/>
      <c r="HB103" s="326"/>
      <c r="HC103" s="326"/>
      <c r="HD103" s="326"/>
      <c r="HE103" s="326"/>
      <c r="HF103" s="326"/>
      <c r="HG103" s="326"/>
      <c r="HH103" s="326"/>
      <c r="HI103" s="326"/>
      <c r="HJ103" s="326"/>
      <c r="HK103" s="326"/>
      <c r="HL103" s="326"/>
      <c r="HM103" s="326"/>
      <c r="HN103" s="326"/>
      <c r="HO103" s="326"/>
      <c r="HP103" s="326"/>
      <c r="HQ103" s="326"/>
      <c r="HR103" s="326"/>
      <c r="HS103" s="326"/>
      <c r="HT103" s="326"/>
      <c r="HU103" s="326"/>
      <c r="HV103" s="326"/>
      <c r="HW103" s="326"/>
      <c r="HX103" s="326"/>
      <c r="HY103" s="326"/>
      <c r="HZ103" s="326"/>
      <c r="IA103" s="326"/>
      <c r="IB103" s="326"/>
      <c r="IC103" s="326"/>
      <c r="ID103" s="326"/>
      <c r="IE103" s="326"/>
      <c r="IF103" s="326"/>
      <c r="IG103" s="326"/>
      <c r="IH103" s="326"/>
      <c r="II103" s="326"/>
      <c r="IJ103" s="326"/>
      <c r="IK103" s="326"/>
      <c r="IL103" s="326"/>
      <c r="IM103" s="326"/>
      <c r="IN103" s="326"/>
      <c r="IO103" s="326"/>
      <c r="IP103" s="326"/>
      <c r="IQ103" s="326"/>
      <c r="IR103" s="326"/>
      <c r="IS103" s="326"/>
      <c r="IT103" s="326"/>
      <c r="IU103" s="326"/>
      <c r="IV103" s="326"/>
      <c r="IW103" s="326"/>
      <c r="IX103" s="326"/>
      <c r="IY103" s="326"/>
      <c r="IZ103" s="326"/>
      <c r="JA103" s="326"/>
      <c r="JB103" s="326"/>
      <c r="JC103" s="326"/>
      <c r="JD103" s="326"/>
      <c r="JE103" s="326"/>
      <c r="JF103" s="326"/>
      <c r="JG103" s="326"/>
      <c r="JH103" s="326"/>
      <c r="JI103" s="326"/>
      <c r="JJ103" s="326"/>
      <c r="JK103" s="326"/>
      <c r="JL103" s="326"/>
      <c r="JM103" s="326"/>
      <c r="JN103" s="326"/>
      <c r="JO103" s="326"/>
      <c r="JP103" s="326"/>
      <c r="JQ103" s="326"/>
      <c r="JR103" s="326"/>
      <c r="JS103" s="326"/>
      <c r="JT103" s="326"/>
      <c r="JU103" s="326"/>
      <c r="JV103" s="326"/>
      <c r="JW103" s="326"/>
      <c r="JX103" s="326"/>
      <c r="JY103" s="326"/>
      <c r="JZ103" s="326"/>
      <c r="KA103" s="326"/>
      <c r="KB103" s="326"/>
      <c r="KC103" s="326"/>
      <c r="KD103" s="326"/>
      <c r="KE103" s="326"/>
      <c r="KF103" s="326"/>
      <c r="KG103" s="326"/>
      <c r="KH103" s="326"/>
      <c r="KI103" s="326"/>
      <c r="KJ103" s="326"/>
      <c r="KK103" s="326"/>
      <c r="KL103" s="326"/>
      <c r="KM103" s="326"/>
      <c r="KN103" s="326"/>
      <c r="KO103" s="326"/>
      <c r="KP103" s="326"/>
      <c r="KQ103" s="326"/>
      <c r="KR103" s="326"/>
      <c r="KS103" s="326"/>
      <c r="KT103" s="326"/>
      <c r="KU103" s="326"/>
      <c r="KV103" s="326"/>
      <c r="KW103" s="326"/>
      <c r="KX103" s="326"/>
      <c r="KY103" s="326"/>
      <c r="KZ103" s="326"/>
      <c r="LA103" s="326"/>
      <c r="LB103" s="326"/>
      <c r="LC103" s="326"/>
      <c r="LD103" s="326"/>
      <c r="LE103" s="326"/>
      <c r="LF103" s="326"/>
      <c r="LG103" s="326"/>
      <c r="LH103" s="326"/>
      <c r="LI103" s="326"/>
      <c r="LJ103" s="326"/>
      <c r="LK103" s="326"/>
      <c r="LL103" s="326"/>
      <c r="LM103" s="326"/>
      <c r="LN103" s="326"/>
      <c r="LO103" s="326"/>
      <c r="LP103" s="326"/>
      <c r="LQ103" s="326"/>
      <c r="LR103" s="326"/>
      <c r="LS103" s="326"/>
      <c r="LT103" s="326"/>
      <c r="LU103" s="326"/>
      <c r="LV103" s="326"/>
      <c r="LW103" s="326"/>
      <c r="LX103" s="326"/>
      <c r="LY103" s="326"/>
      <c r="LZ103" s="326"/>
      <c r="MA103" s="326"/>
      <c r="MB103" s="326"/>
      <c r="MC103" s="326"/>
      <c r="MD103" s="326"/>
      <c r="ME103" s="326"/>
      <c r="MF103" s="326"/>
      <c r="MG103" s="326"/>
      <c r="MH103" s="326"/>
      <c r="MI103" s="326"/>
      <c r="MJ103" s="326"/>
      <c r="MK103" s="326"/>
      <c r="ML103" s="326"/>
      <c r="MM103" s="326"/>
      <c r="MN103" s="326"/>
      <c r="MO103" s="326"/>
      <c r="MP103" s="326"/>
      <c r="MQ103" s="326"/>
      <c r="MR103" s="326"/>
      <c r="MS103" s="326"/>
      <c r="MT103" s="326"/>
      <c r="MU103" s="326"/>
      <c r="MV103" s="326"/>
      <c r="MW103" s="326"/>
      <c r="MX103" s="326"/>
      <c r="MY103" s="326"/>
      <c r="MZ103" s="326"/>
      <c r="NA103" s="326"/>
      <c r="NB103" s="326"/>
      <c r="NC103" s="326"/>
      <c r="ND103" s="326"/>
      <c r="NE103" s="326"/>
      <c r="NF103" s="326"/>
      <c r="NG103" s="326"/>
      <c r="NH103" s="326"/>
      <c r="NI103" s="326"/>
      <c r="NJ103" s="326"/>
      <c r="NK103" s="326"/>
      <c r="NL103" s="326"/>
      <c r="NM103" s="326"/>
      <c r="NN103" s="326"/>
      <c r="NO103" s="326"/>
      <c r="NP103" s="326"/>
      <c r="NQ103" s="326"/>
      <c r="NR103" s="326"/>
      <c r="NS103" s="326"/>
      <c r="NT103" s="326"/>
      <c r="NU103" s="326"/>
      <c r="NV103" s="326"/>
      <c r="NW103" s="326"/>
      <c r="NX103" s="326"/>
      <c r="NY103" s="326"/>
      <c r="NZ103" s="326"/>
      <c r="OA103" s="326"/>
      <c r="OB103" s="326"/>
      <c r="OC103" s="326"/>
      <c r="OD103" s="326"/>
      <c r="OE103" s="326"/>
      <c r="OF103" s="326"/>
      <c r="OG103" s="326"/>
      <c r="OH103" s="326"/>
      <c r="OI103" s="326"/>
      <c r="OJ103" s="326"/>
      <c r="OK103" s="326"/>
      <c r="OL103" s="326"/>
      <c r="OM103" s="326"/>
      <c r="ON103" s="326"/>
      <c r="OO103" s="326"/>
      <c r="OP103" s="326"/>
      <c r="OQ103" s="326"/>
      <c r="OR103" s="326"/>
      <c r="OS103" s="326"/>
      <c r="OT103" s="326"/>
      <c r="OU103" s="326"/>
      <c r="OV103" s="326"/>
      <c r="OW103" s="326"/>
      <c r="OX103" s="326"/>
      <c r="OY103" s="326"/>
      <c r="OZ103" s="326"/>
      <c r="PA103" s="326"/>
      <c r="PB103" s="326"/>
      <c r="PC103" s="326"/>
      <c r="PD103" s="326"/>
      <c r="PE103" s="326"/>
      <c r="PF103" s="326"/>
      <c r="PG103" s="326"/>
      <c r="PH103" s="326"/>
      <c r="PI103" s="326"/>
      <c r="PJ103" s="326"/>
      <c r="PK103" s="326"/>
      <c r="PL103" s="326"/>
      <c r="PM103" s="326"/>
      <c r="PN103" s="326"/>
      <c r="PO103" s="326"/>
      <c r="PP103" s="326"/>
      <c r="PQ103" s="326"/>
      <c r="PR103" s="326"/>
      <c r="PS103" s="326"/>
      <c r="PT103" s="326"/>
      <c r="PU103" s="326"/>
      <c r="PV103" s="326"/>
      <c r="PW103" s="326"/>
      <c r="PX103" s="326"/>
      <c r="PY103" s="326"/>
      <c r="PZ103" s="326"/>
      <c r="QA103" s="326"/>
      <c r="QB103" s="326"/>
      <c r="QC103" s="326"/>
      <c r="QD103" s="326"/>
      <c r="QE103" s="326"/>
      <c r="QF103" s="326"/>
      <c r="QG103" s="326"/>
      <c r="QH103" s="326"/>
      <c r="QI103" s="326"/>
      <c r="QJ103" s="326"/>
      <c r="QK103" s="326"/>
      <c r="QL103" s="326"/>
      <c r="QM103" s="326"/>
      <c r="QN103" s="326"/>
      <c r="QO103" s="326"/>
      <c r="QP103" s="326"/>
      <c r="QQ103" s="326"/>
      <c r="QR103" s="326"/>
      <c r="QS103" s="326"/>
      <c r="QT103" s="326"/>
      <c r="QU103" s="326"/>
      <c r="QV103" s="326"/>
      <c r="QW103" s="326"/>
      <c r="QX103" s="326"/>
      <c r="QY103" s="326"/>
      <c r="QZ103" s="326"/>
      <c r="RA103" s="326"/>
      <c r="RB103" s="326"/>
      <c r="RC103" s="326"/>
      <c r="RD103" s="326"/>
      <c r="RE103" s="326"/>
      <c r="RF103" s="326"/>
      <c r="RG103" s="326"/>
      <c r="RH103" s="326"/>
      <c r="RI103" s="326"/>
      <c r="RJ103" s="326"/>
      <c r="RK103" s="326"/>
      <c r="RL103" s="326"/>
      <c r="RM103" s="326"/>
      <c r="RN103" s="326"/>
      <c r="RO103" s="326"/>
      <c r="RP103" s="326"/>
      <c r="RQ103" s="326"/>
      <c r="RR103" s="326"/>
      <c r="RS103" s="326"/>
      <c r="RT103" s="326"/>
      <c r="RU103" s="326"/>
      <c r="RV103" s="326"/>
      <c r="RW103" s="326"/>
      <c r="RX103" s="326"/>
      <c r="RY103" s="326"/>
      <c r="RZ103" s="326"/>
      <c r="SA103" s="326"/>
      <c r="SB103" s="326"/>
      <c r="SC103" s="326"/>
      <c r="SD103" s="326"/>
      <c r="SE103" s="326"/>
      <c r="SF103" s="326"/>
      <c r="SG103" s="326"/>
      <c r="SH103" s="326"/>
      <c r="SI103" s="326"/>
      <c r="SJ103" s="326"/>
      <c r="SK103" s="326"/>
      <c r="SL103" s="326"/>
      <c r="SM103" s="326"/>
      <c r="SN103" s="326"/>
      <c r="SO103" s="326"/>
      <c r="SP103" s="326"/>
      <c r="SQ103" s="326"/>
      <c r="SR103" s="326"/>
      <c r="SS103" s="326"/>
      <c r="ST103" s="326"/>
      <c r="SU103" s="326"/>
      <c r="SV103" s="326"/>
      <c r="SW103" s="326"/>
      <c r="SX103" s="326"/>
      <c r="SY103" s="326"/>
      <c r="SZ103" s="326"/>
      <c r="TA103" s="326"/>
      <c r="TB103" s="326"/>
      <c r="TC103" s="326"/>
      <c r="TD103" s="326"/>
      <c r="TE103" s="326"/>
      <c r="TF103" s="326"/>
      <c r="TG103" s="326"/>
      <c r="TH103" s="326"/>
      <c r="TI103" s="326"/>
      <c r="TJ103" s="326"/>
      <c r="TK103" s="326"/>
      <c r="TL103" s="326"/>
      <c r="TM103" s="326"/>
      <c r="TN103" s="326"/>
      <c r="TO103" s="326"/>
      <c r="TP103" s="326"/>
      <c r="TQ103" s="326"/>
      <c r="TR103" s="326"/>
      <c r="TS103" s="326"/>
      <c r="TT103" s="326"/>
      <c r="TU103" s="326"/>
      <c r="TV103" s="326"/>
      <c r="TW103" s="326"/>
      <c r="TX103" s="326"/>
      <c r="TY103" s="326"/>
      <c r="TZ103" s="326"/>
      <c r="UA103" s="326"/>
      <c r="UB103" s="326"/>
      <c r="UC103" s="326"/>
      <c r="UD103" s="326"/>
      <c r="UE103" s="326"/>
      <c r="UF103" s="326"/>
      <c r="UG103" s="326"/>
      <c r="UH103" s="326"/>
      <c r="UI103" s="326"/>
      <c r="UJ103" s="326"/>
      <c r="UK103" s="326"/>
      <c r="UL103" s="326"/>
      <c r="UM103" s="326"/>
      <c r="UN103" s="326"/>
      <c r="UO103" s="326"/>
      <c r="UP103" s="326"/>
      <c r="UQ103" s="326"/>
      <c r="UR103" s="326"/>
      <c r="US103" s="326"/>
      <c r="UT103" s="326"/>
      <c r="UU103" s="326"/>
      <c r="UV103" s="326"/>
      <c r="UW103" s="326"/>
      <c r="UX103" s="326"/>
      <c r="UY103" s="326"/>
      <c r="UZ103" s="326"/>
      <c r="VA103" s="326"/>
      <c r="VB103" s="326"/>
      <c r="VC103" s="326"/>
      <c r="VD103" s="326"/>
      <c r="VE103" s="326"/>
      <c r="VF103" s="326"/>
      <c r="VG103" s="326"/>
      <c r="VH103" s="326"/>
      <c r="VI103" s="326"/>
      <c r="VJ103" s="326"/>
      <c r="VK103" s="326"/>
      <c r="VL103" s="326"/>
      <c r="VM103" s="326"/>
      <c r="VN103" s="326"/>
      <c r="VO103" s="326"/>
      <c r="VP103" s="326"/>
      <c r="VQ103" s="326"/>
      <c r="VR103" s="326"/>
      <c r="VS103" s="326"/>
      <c r="VT103" s="326"/>
      <c r="VU103" s="326"/>
      <c r="VV103" s="326"/>
      <c r="VW103" s="326"/>
      <c r="VX103" s="326"/>
      <c r="VY103" s="326"/>
      <c r="VZ103" s="326"/>
      <c r="WA103" s="326"/>
      <c r="WB103" s="326"/>
      <c r="WC103" s="326"/>
      <c r="WD103" s="326"/>
      <c r="WE103" s="326"/>
      <c r="WF103" s="326"/>
      <c r="WG103" s="326"/>
      <c r="WH103" s="326"/>
      <c r="WI103" s="326"/>
      <c r="WJ103" s="326"/>
      <c r="WK103" s="326"/>
      <c r="WL103" s="326"/>
      <c r="WM103" s="326"/>
      <c r="WN103" s="326"/>
      <c r="WO103" s="326"/>
      <c r="WP103" s="326"/>
      <c r="WQ103" s="326"/>
      <c r="WR103" s="326"/>
      <c r="WS103" s="326"/>
      <c r="WT103" s="326"/>
      <c r="WU103" s="326"/>
      <c r="WV103" s="326"/>
      <c r="WW103" s="326"/>
      <c r="WX103" s="326"/>
      <c r="WY103" s="326"/>
      <c r="WZ103" s="326"/>
      <c r="XA103" s="326"/>
      <c r="XB103" s="326"/>
      <c r="XC103" s="326"/>
      <c r="XD103" s="326"/>
      <c r="XE103" s="326"/>
      <c r="XF103" s="326"/>
      <c r="XG103" s="326"/>
      <c r="XH103" s="326"/>
      <c r="XI103" s="326"/>
      <c r="XJ103" s="326"/>
      <c r="XK103" s="326"/>
      <c r="XL103" s="326"/>
      <c r="XM103" s="326"/>
      <c r="XN103" s="326"/>
      <c r="XO103" s="326"/>
      <c r="XP103" s="326"/>
      <c r="XQ103" s="326"/>
      <c r="XR103" s="326"/>
      <c r="XS103" s="326"/>
      <c r="XT103" s="326"/>
      <c r="XU103" s="326"/>
      <c r="XV103" s="326"/>
      <c r="XW103" s="326"/>
      <c r="XX103" s="326"/>
      <c r="XY103" s="326"/>
      <c r="XZ103" s="326"/>
      <c r="YA103" s="326"/>
      <c r="YB103" s="326"/>
      <c r="YC103" s="326"/>
      <c r="YD103" s="326"/>
      <c r="YE103" s="326"/>
      <c r="YF103" s="326"/>
      <c r="YG103" s="326"/>
      <c r="YH103" s="326"/>
      <c r="YI103" s="326"/>
      <c r="YJ103" s="326"/>
      <c r="YK103" s="326"/>
      <c r="YL103" s="326"/>
      <c r="YM103" s="326"/>
      <c r="YN103" s="326"/>
      <c r="YO103" s="326"/>
      <c r="YP103" s="326"/>
      <c r="YQ103" s="326"/>
      <c r="YR103" s="326"/>
      <c r="YS103" s="326"/>
      <c r="YT103" s="326"/>
      <c r="YU103" s="326"/>
      <c r="YV103" s="326"/>
      <c r="YW103" s="326"/>
      <c r="YX103" s="326"/>
      <c r="YY103" s="326"/>
      <c r="YZ103" s="326"/>
      <c r="ZA103" s="326"/>
      <c r="ZB103" s="326"/>
      <c r="ZC103" s="326"/>
      <c r="ZD103" s="326"/>
      <c r="ZE103" s="326"/>
      <c r="ZF103" s="326"/>
      <c r="ZG103" s="326"/>
      <c r="ZH103" s="326"/>
      <c r="ZI103" s="326"/>
      <c r="ZJ103" s="326"/>
      <c r="ZK103" s="326"/>
      <c r="ZL103" s="326"/>
      <c r="ZM103" s="326"/>
      <c r="ZN103" s="326"/>
      <c r="ZO103" s="326"/>
      <c r="ZP103" s="326"/>
      <c r="ZQ103" s="326"/>
      <c r="ZR103" s="326"/>
      <c r="ZS103" s="326"/>
      <c r="ZT103" s="326"/>
      <c r="ZU103" s="326"/>
      <c r="ZV103" s="326"/>
      <c r="ZW103" s="326"/>
      <c r="ZX103" s="326"/>
      <c r="ZY103" s="326"/>
      <c r="ZZ103" s="326"/>
      <c r="AAA103" s="326"/>
      <c r="AAB103" s="326"/>
      <c r="AAC103" s="326"/>
      <c r="AAD103" s="326"/>
      <c r="AAE103" s="326"/>
      <c r="AAF103" s="326"/>
      <c r="AAG103" s="326"/>
      <c r="AAH103" s="326"/>
      <c r="AAI103" s="326"/>
      <c r="AAJ103" s="326"/>
      <c r="AAK103" s="326"/>
      <c r="AAL103" s="326"/>
      <c r="AAM103" s="326"/>
      <c r="AAN103" s="326"/>
      <c r="AAO103" s="326"/>
      <c r="AAP103" s="326"/>
      <c r="AAQ103" s="326"/>
      <c r="AAR103" s="326"/>
      <c r="AAS103" s="326"/>
      <c r="AAT103" s="326"/>
      <c r="AAU103" s="326"/>
      <c r="AAV103" s="326"/>
      <c r="AAW103" s="326"/>
      <c r="AAX103" s="326"/>
      <c r="AAY103" s="326"/>
      <c r="AAZ103" s="326"/>
      <c r="ABA103" s="326"/>
      <c r="ABB103" s="326"/>
      <c r="ABC103" s="326"/>
      <c r="ABD103" s="326"/>
      <c r="ABE103" s="326"/>
      <c r="ABF103" s="326"/>
      <c r="ABG103" s="326"/>
      <c r="ABH103" s="326"/>
      <c r="ABI103" s="326"/>
      <c r="ABJ103" s="326"/>
      <c r="ABK103" s="326"/>
      <c r="ABL103" s="326"/>
      <c r="ABM103" s="326"/>
      <c r="ABN103" s="326"/>
      <c r="ABO103" s="326"/>
      <c r="ABP103" s="326"/>
      <c r="ABQ103" s="326"/>
      <c r="ABR103" s="326"/>
      <c r="ABS103" s="326"/>
      <c r="ABT103" s="326"/>
      <c r="ABU103" s="326"/>
      <c r="ABV103" s="326"/>
      <c r="ABW103" s="326"/>
      <c r="ABX103" s="326"/>
      <c r="ABY103" s="326"/>
      <c r="ABZ103" s="326"/>
      <c r="ACA103" s="326"/>
      <c r="ACB103" s="326"/>
      <c r="ACC103" s="326"/>
      <c r="ACD103" s="326"/>
      <c r="ACE103" s="326"/>
      <c r="ACF103" s="326"/>
      <c r="ACG103" s="326"/>
      <c r="ACH103" s="326"/>
      <c r="ACI103" s="326"/>
      <c r="ACJ103" s="326"/>
      <c r="ACK103" s="326"/>
      <c r="ACL103" s="326"/>
      <c r="ACM103" s="326"/>
      <c r="ACN103" s="326"/>
      <c r="ACO103" s="326"/>
      <c r="ACP103" s="326"/>
      <c r="ACQ103" s="326"/>
      <c r="ACR103" s="326"/>
      <c r="ACS103" s="326"/>
      <c r="ACT103" s="326"/>
      <c r="ACU103" s="326"/>
      <c r="ACV103" s="326"/>
      <c r="ACW103" s="326"/>
      <c r="ACX103" s="326"/>
      <c r="ACY103" s="326"/>
      <c r="ACZ103" s="326"/>
      <c r="ADA103" s="326"/>
      <c r="ADB103" s="326"/>
      <c r="ADC103" s="326"/>
      <c r="ADD103" s="326"/>
      <c r="ADE103" s="326"/>
      <c r="ADF103" s="326"/>
      <c r="ADG103" s="326"/>
      <c r="ADH103" s="326"/>
      <c r="ADI103" s="326"/>
      <c r="ADJ103" s="326"/>
      <c r="ADK103" s="326"/>
      <c r="ADL103" s="326"/>
      <c r="ADM103" s="326"/>
      <c r="ADN103" s="326"/>
      <c r="ADO103" s="326"/>
      <c r="ADP103" s="326"/>
      <c r="ADQ103" s="326"/>
      <c r="ADR103" s="326"/>
      <c r="ADS103" s="326"/>
      <c r="ADT103" s="326"/>
      <c r="ADU103" s="326"/>
      <c r="ADV103" s="326"/>
      <c r="ADW103" s="326"/>
      <c r="ADX103" s="326"/>
      <c r="ADY103" s="326"/>
      <c r="ADZ103" s="326"/>
      <c r="AEA103" s="326"/>
      <c r="AEB103" s="326"/>
      <c r="AEC103" s="326"/>
      <c r="AED103" s="326"/>
      <c r="AEE103" s="326"/>
      <c r="AEF103" s="326"/>
      <c r="AEG103" s="326"/>
      <c r="AEH103" s="326"/>
      <c r="AEI103" s="326"/>
      <c r="AEJ103" s="326"/>
      <c r="AEK103" s="326"/>
      <c r="AEL103" s="326"/>
      <c r="AEM103" s="326"/>
      <c r="AEN103" s="326"/>
      <c r="AEO103" s="326"/>
      <c r="AEP103" s="326"/>
      <c r="AEQ103" s="326"/>
      <c r="AER103" s="326"/>
      <c r="AES103" s="326"/>
      <c r="AET103" s="326"/>
      <c r="AEU103" s="326"/>
      <c r="AEV103" s="326"/>
      <c r="AEW103" s="326"/>
      <c r="AEX103" s="326"/>
      <c r="AEY103" s="326"/>
      <c r="AEZ103" s="326"/>
      <c r="AFA103" s="326"/>
      <c r="AFB103" s="326"/>
      <c r="AFC103" s="326"/>
      <c r="AFD103" s="326"/>
      <c r="AFE103" s="326"/>
      <c r="AFF103" s="326"/>
      <c r="AFG103" s="326"/>
      <c r="AFH103" s="326"/>
      <c r="AFI103" s="326"/>
      <c r="AFJ103" s="326"/>
      <c r="AFK103" s="326"/>
      <c r="AFL103" s="326"/>
      <c r="AFM103" s="326"/>
      <c r="AFN103" s="326"/>
      <c r="AFO103" s="326"/>
      <c r="AFP103" s="326"/>
      <c r="AFQ103" s="326"/>
      <c r="AFR103" s="326"/>
      <c r="AFS103" s="326"/>
      <c r="AFT103" s="326"/>
      <c r="AFU103" s="326"/>
      <c r="AFV103" s="326"/>
      <c r="AFW103" s="326"/>
      <c r="AFX103" s="326"/>
      <c r="AFY103" s="326"/>
      <c r="AFZ103" s="326"/>
      <c r="AGA103" s="326"/>
      <c r="AGB103" s="326"/>
      <c r="AGC103" s="326"/>
      <c r="AGD103" s="326"/>
      <c r="AGE103" s="326"/>
      <c r="AGF103" s="326"/>
      <c r="AGG103" s="326"/>
      <c r="AGH103" s="326"/>
      <c r="AGI103" s="326"/>
      <c r="AGJ103" s="326"/>
      <c r="AGK103" s="326"/>
      <c r="AGL103" s="326"/>
      <c r="AGM103" s="326"/>
      <c r="AGN103" s="326"/>
      <c r="AGO103" s="326"/>
      <c r="AGP103" s="326"/>
      <c r="AGQ103" s="326"/>
      <c r="AGR103" s="326"/>
      <c r="AGS103" s="326"/>
      <c r="AGT103" s="326"/>
      <c r="AGU103" s="326"/>
      <c r="AGV103" s="326"/>
      <c r="AGW103" s="326"/>
      <c r="AGX103" s="326"/>
      <c r="AGY103" s="326"/>
      <c r="AGZ103" s="326"/>
      <c r="AHA103" s="326"/>
      <c r="AHB103" s="326"/>
      <c r="AHC103" s="326"/>
      <c r="AHD103" s="326"/>
      <c r="AHE103" s="326"/>
      <c r="AHF103" s="326"/>
      <c r="AHG103" s="326"/>
      <c r="AHH103" s="326"/>
      <c r="AHI103" s="326"/>
      <c r="AHJ103" s="326"/>
      <c r="AHK103" s="326"/>
      <c r="AHL103" s="326"/>
      <c r="AHM103" s="326"/>
      <c r="AHN103" s="326"/>
      <c r="AHO103" s="326"/>
      <c r="AHP103" s="326"/>
      <c r="AHQ103" s="326"/>
      <c r="AHR103" s="326"/>
      <c r="AHS103" s="326"/>
      <c r="AHT103" s="326"/>
      <c r="AHU103" s="326"/>
      <c r="AHV103" s="326"/>
      <c r="AHW103" s="326"/>
      <c r="AHX103" s="326"/>
      <c r="AHY103" s="326"/>
      <c r="AHZ103" s="326"/>
      <c r="AIA103" s="326"/>
      <c r="AIB103" s="326"/>
      <c r="AIC103" s="326"/>
      <c r="AID103" s="326"/>
      <c r="AIE103" s="326"/>
      <c r="AIF103" s="326"/>
    </row>
    <row r="104" spans="1:916" s="261" customFormat="1" ht="12.1" customHeight="1" thickBot="1">
      <c r="A104" s="224"/>
      <c r="B104" s="235"/>
      <c r="C104" s="315"/>
      <c r="D104" s="432"/>
      <c r="E104" s="495"/>
      <c r="F104" s="496" t="s">
        <v>17</v>
      </c>
      <c r="G104" s="373"/>
      <c r="H104" s="515"/>
      <c r="I104" s="515"/>
      <c r="J104" s="515"/>
      <c r="K104" s="515"/>
      <c r="L104" s="763">
        <v>18.036508505999997</v>
      </c>
      <c r="M104" s="763">
        <v>18.839484498999997</v>
      </c>
      <c r="N104" s="763">
        <v>20.045266500999997</v>
      </c>
      <c r="O104" s="1447">
        <v>18.798479809</v>
      </c>
      <c r="P104" s="1013">
        <v>20.571581396000003</v>
      </c>
      <c r="Q104" s="1223">
        <v>18.544843322000002</v>
      </c>
      <c r="R104" s="1223">
        <v>20.92009238</v>
      </c>
      <c r="S104" s="1468">
        <v>18.198849431999999</v>
      </c>
      <c r="T104" s="1223">
        <v>19.566410325</v>
      </c>
      <c r="U104" s="1223">
        <v>18.600876485999997</v>
      </c>
      <c r="V104" s="1223">
        <v>18.262059961999999</v>
      </c>
      <c r="W104" s="1468">
        <v>16.852838181999999</v>
      </c>
      <c r="X104" s="1223">
        <v>16.552201126</v>
      </c>
      <c r="Y104" s="1223">
        <v>25.459524477999999</v>
      </c>
      <c r="Z104" s="1223">
        <v>17.013879449000001</v>
      </c>
      <c r="AA104" s="1806">
        <v>16.211299969000002</v>
      </c>
      <c r="AB104" s="1821">
        <v>16.981386433000001</v>
      </c>
      <c r="AC104" s="1821">
        <v>19.564372462999998</v>
      </c>
      <c r="AD104" s="1821">
        <v>23.175636416999996</v>
      </c>
      <c r="AE104" s="1806">
        <v>25.316066462000002</v>
      </c>
      <c r="AF104" s="1821">
        <v>27.540671238999998</v>
      </c>
      <c r="AG104" s="1821">
        <v>60.092448808999997</v>
      </c>
      <c r="AH104" s="1821">
        <v>89.779281222999998</v>
      </c>
      <c r="AI104" s="1806">
        <v>71.188091899</v>
      </c>
      <c r="AJ104" s="1821">
        <v>81.098242744000004</v>
      </c>
      <c r="AK104" s="1821">
        <v>111.65868780699999</v>
      </c>
      <c r="AL104" s="1807">
        <v>111.489396146</v>
      </c>
      <c r="AM104" s="752"/>
      <c r="AN104" s="752"/>
      <c r="AO104" s="326"/>
      <c r="AP104" s="326"/>
      <c r="AQ104" s="326"/>
      <c r="AR104" s="326"/>
      <c r="AS104" s="326"/>
      <c r="AT104" s="326"/>
      <c r="AU104" s="326"/>
      <c r="AV104" s="326"/>
      <c r="AW104" s="326"/>
      <c r="AX104" s="326"/>
      <c r="AY104" s="326"/>
      <c r="AZ104" s="326"/>
      <c r="BA104" s="326"/>
      <c r="BB104" s="326"/>
      <c r="BC104" s="326"/>
      <c r="BD104" s="326"/>
      <c r="BE104" s="326"/>
      <c r="BF104" s="326"/>
      <c r="BG104" s="326"/>
      <c r="BH104" s="326"/>
      <c r="BI104" s="326"/>
      <c r="BJ104" s="326"/>
      <c r="BK104" s="326"/>
      <c r="BL104" s="326"/>
      <c r="BM104" s="326"/>
      <c r="BN104" s="326"/>
      <c r="BO104" s="326"/>
      <c r="BP104" s="326"/>
      <c r="BQ104" s="326"/>
      <c r="BR104" s="326"/>
      <c r="BS104" s="326"/>
      <c r="BT104" s="326"/>
      <c r="BU104" s="326"/>
      <c r="BV104" s="326"/>
      <c r="BW104" s="326"/>
      <c r="BX104" s="326"/>
      <c r="BY104" s="326"/>
      <c r="BZ104" s="326"/>
      <c r="CA104" s="326"/>
      <c r="CB104" s="326"/>
      <c r="CC104" s="326"/>
      <c r="CD104" s="326"/>
      <c r="CE104" s="326"/>
      <c r="CF104" s="326"/>
      <c r="CG104" s="326"/>
      <c r="CH104" s="326"/>
      <c r="CI104" s="326"/>
      <c r="CJ104" s="326"/>
      <c r="CK104" s="326"/>
      <c r="CL104" s="326"/>
      <c r="CM104" s="326"/>
      <c r="CN104" s="326"/>
      <c r="CO104" s="326"/>
      <c r="CP104" s="326"/>
      <c r="CQ104" s="326"/>
      <c r="CR104" s="326"/>
      <c r="CS104" s="326"/>
      <c r="CT104" s="326"/>
      <c r="CU104" s="326"/>
      <c r="CV104" s="326"/>
      <c r="CW104" s="326"/>
      <c r="CX104" s="326"/>
      <c r="CY104" s="326"/>
      <c r="CZ104" s="326"/>
      <c r="DA104" s="326"/>
      <c r="DB104" s="326"/>
      <c r="DC104" s="326"/>
      <c r="DD104" s="326"/>
      <c r="DE104" s="326"/>
      <c r="DF104" s="326"/>
      <c r="DG104" s="326"/>
      <c r="DH104" s="326"/>
      <c r="DI104" s="326"/>
      <c r="DJ104" s="326"/>
      <c r="DK104" s="326"/>
      <c r="DL104" s="326"/>
      <c r="DM104" s="326"/>
      <c r="DN104" s="326"/>
      <c r="DO104" s="326"/>
      <c r="DP104" s="326"/>
      <c r="DQ104" s="326"/>
      <c r="DR104" s="326"/>
      <c r="DS104" s="326"/>
      <c r="DT104" s="326"/>
      <c r="DU104" s="326"/>
      <c r="DV104" s="326"/>
      <c r="DW104" s="326"/>
      <c r="DX104" s="326"/>
      <c r="DY104" s="326"/>
      <c r="DZ104" s="326"/>
      <c r="EA104" s="326"/>
      <c r="EB104" s="326"/>
      <c r="EC104" s="326"/>
      <c r="ED104" s="326"/>
      <c r="EE104" s="326"/>
      <c r="EF104" s="326"/>
      <c r="EG104" s="326"/>
      <c r="EH104" s="326"/>
      <c r="EI104" s="326"/>
      <c r="EJ104" s="326"/>
      <c r="EK104" s="326"/>
      <c r="EL104" s="326"/>
      <c r="EM104" s="326"/>
      <c r="EN104" s="326"/>
      <c r="EO104" s="326"/>
      <c r="EP104" s="326"/>
      <c r="EQ104" s="326"/>
      <c r="ER104" s="326"/>
      <c r="ES104" s="326"/>
      <c r="ET104" s="326"/>
      <c r="EU104" s="326"/>
      <c r="EV104" s="326"/>
      <c r="EW104" s="326"/>
      <c r="EX104" s="326"/>
      <c r="EY104" s="326"/>
      <c r="EZ104" s="326"/>
      <c r="FA104" s="326"/>
      <c r="FB104" s="326"/>
      <c r="FC104" s="326"/>
      <c r="FD104" s="326"/>
      <c r="FE104" s="326"/>
      <c r="FF104" s="326"/>
      <c r="FG104" s="326"/>
      <c r="FH104" s="326"/>
      <c r="FI104" s="326"/>
      <c r="FJ104" s="326"/>
      <c r="FK104" s="326"/>
      <c r="FL104" s="326"/>
      <c r="FM104" s="326"/>
      <c r="FN104" s="326"/>
      <c r="FO104" s="326"/>
      <c r="FP104" s="326"/>
      <c r="FQ104" s="326"/>
      <c r="FR104" s="326"/>
      <c r="FS104" s="326"/>
      <c r="FT104" s="326"/>
      <c r="FU104" s="326"/>
      <c r="FV104" s="326"/>
      <c r="FW104" s="326"/>
      <c r="FX104" s="326"/>
      <c r="FY104" s="326"/>
      <c r="FZ104" s="326"/>
      <c r="GA104" s="326"/>
      <c r="GB104" s="326"/>
      <c r="GC104" s="326"/>
      <c r="GD104" s="326"/>
      <c r="GE104" s="326"/>
      <c r="GF104" s="326"/>
      <c r="GG104" s="326"/>
      <c r="GH104" s="326"/>
      <c r="GI104" s="326"/>
      <c r="GJ104" s="326"/>
      <c r="GK104" s="326"/>
      <c r="GL104" s="326"/>
      <c r="GM104" s="326"/>
      <c r="GN104" s="326"/>
      <c r="GO104" s="326"/>
      <c r="GP104" s="326"/>
      <c r="GQ104" s="326"/>
      <c r="GR104" s="326"/>
      <c r="GS104" s="326"/>
      <c r="GT104" s="326"/>
      <c r="GU104" s="326"/>
      <c r="GV104" s="326"/>
      <c r="GW104" s="326"/>
      <c r="GX104" s="326"/>
      <c r="GY104" s="326"/>
      <c r="GZ104" s="326"/>
      <c r="HA104" s="326"/>
      <c r="HB104" s="326"/>
      <c r="HC104" s="326"/>
      <c r="HD104" s="326"/>
      <c r="HE104" s="326"/>
      <c r="HF104" s="326"/>
      <c r="HG104" s="326"/>
      <c r="HH104" s="326"/>
      <c r="HI104" s="326"/>
      <c r="HJ104" s="326"/>
      <c r="HK104" s="326"/>
      <c r="HL104" s="326"/>
      <c r="HM104" s="326"/>
      <c r="HN104" s="326"/>
      <c r="HO104" s="326"/>
      <c r="HP104" s="326"/>
      <c r="HQ104" s="326"/>
      <c r="HR104" s="326"/>
      <c r="HS104" s="326"/>
      <c r="HT104" s="326"/>
      <c r="HU104" s="326"/>
      <c r="HV104" s="326"/>
      <c r="HW104" s="326"/>
      <c r="HX104" s="326"/>
      <c r="HY104" s="326"/>
      <c r="HZ104" s="326"/>
      <c r="IA104" s="326"/>
      <c r="IB104" s="326"/>
      <c r="IC104" s="326"/>
      <c r="ID104" s="326"/>
      <c r="IE104" s="326"/>
      <c r="IF104" s="326"/>
      <c r="IG104" s="326"/>
      <c r="IH104" s="326"/>
      <c r="II104" s="326"/>
      <c r="IJ104" s="326"/>
      <c r="IK104" s="326"/>
      <c r="IL104" s="326"/>
      <c r="IM104" s="326"/>
      <c r="IN104" s="326"/>
      <c r="IO104" s="326"/>
      <c r="IP104" s="326"/>
      <c r="IQ104" s="326"/>
      <c r="IR104" s="326"/>
      <c r="IS104" s="326"/>
      <c r="IT104" s="326"/>
      <c r="IU104" s="326"/>
      <c r="IV104" s="326"/>
      <c r="IW104" s="326"/>
      <c r="IX104" s="326"/>
      <c r="IY104" s="326"/>
      <c r="IZ104" s="326"/>
      <c r="JA104" s="326"/>
      <c r="JB104" s="326"/>
      <c r="JC104" s="326"/>
      <c r="JD104" s="326"/>
      <c r="JE104" s="326"/>
      <c r="JF104" s="326"/>
      <c r="JG104" s="326"/>
      <c r="JH104" s="326"/>
      <c r="JI104" s="326"/>
      <c r="JJ104" s="326"/>
      <c r="JK104" s="326"/>
      <c r="JL104" s="326"/>
      <c r="JM104" s="326"/>
      <c r="JN104" s="326"/>
      <c r="JO104" s="326"/>
      <c r="JP104" s="326"/>
      <c r="JQ104" s="326"/>
      <c r="JR104" s="326"/>
      <c r="JS104" s="326"/>
      <c r="JT104" s="326"/>
      <c r="JU104" s="326"/>
      <c r="JV104" s="326"/>
      <c r="JW104" s="326"/>
      <c r="JX104" s="326"/>
      <c r="JY104" s="326"/>
      <c r="JZ104" s="326"/>
      <c r="KA104" s="326"/>
      <c r="KB104" s="326"/>
      <c r="KC104" s="326"/>
      <c r="KD104" s="326"/>
      <c r="KE104" s="326"/>
      <c r="KF104" s="326"/>
      <c r="KG104" s="326"/>
      <c r="KH104" s="326"/>
      <c r="KI104" s="326"/>
      <c r="KJ104" s="326"/>
      <c r="KK104" s="326"/>
      <c r="KL104" s="326"/>
      <c r="KM104" s="326"/>
      <c r="KN104" s="326"/>
      <c r="KO104" s="326"/>
      <c r="KP104" s="326"/>
      <c r="KQ104" s="326"/>
      <c r="KR104" s="326"/>
      <c r="KS104" s="326"/>
      <c r="KT104" s="326"/>
      <c r="KU104" s="326"/>
      <c r="KV104" s="326"/>
      <c r="KW104" s="326"/>
      <c r="KX104" s="326"/>
      <c r="KY104" s="326"/>
      <c r="KZ104" s="326"/>
      <c r="LA104" s="326"/>
      <c r="LB104" s="326"/>
      <c r="LC104" s="326"/>
      <c r="LD104" s="326"/>
      <c r="LE104" s="326"/>
      <c r="LF104" s="326"/>
      <c r="LG104" s="326"/>
      <c r="LH104" s="326"/>
      <c r="LI104" s="326"/>
      <c r="LJ104" s="326"/>
      <c r="LK104" s="326"/>
      <c r="LL104" s="326"/>
      <c r="LM104" s="326"/>
      <c r="LN104" s="326"/>
      <c r="LO104" s="326"/>
      <c r="LP104" s="326"/>
      <c r="LQ104" s="326"/>
      <c r="LR104" s="326"/>
      <c r="LS104" s="326"/>
      <c r="LT104" s="326"/>
      <c r="LU104" s="326"/>
      <c r="LV104" s="326"/>
      <c r="LW104" s="326"/>
      <c r="LX104" s="326"/>
      <c r="LY104" s="326"/>
      <c r="LZ104" s="326"/>
      <c r="MA104" s="326"/>
      <c r="MB104" s="326"/>
      <c r="MC104" s="326"/>
      <c r="MD104" s="326"/>
      <c r="ME104" s="326"/>
      <c r="MF104" s="326"/>
      <c r="MG104" s="326"/>
      <c r="MH104" s="326"/>
      <c r="MI104" s="326"/>
      <c r="MJ104" s="326"/>
      <c r="MK104" s="326"/>
      <c r="ML104" s="326"/>
      <c r="MM104" s="326"/>
      <c r="MN104" s="326"/>
      <c r="MO104" s="326"/>
      <c r="MP104" s="326"/>
      <c r="MQ104" s="326"/>
      <c r="MR104" s="326"/>
      <c r="MS104" s="326"/>
      <c r="MT104" s="326"/>
      <c r="MU104" s="326"/>
      <c r="MV104" s="326"/>
      <c r="MW104" s="326"/>
      <c r="MX104" s="326"/>
      <c r="MY104" s="326"/>
      <c r="MZ104" s="326"/>
      <c r="NA104" s="326"/>
      <c r="NB104" s="326"/>
      <c r="NC104" s="326"/>
      <c r="ND104" s="326"/>
      <c r="NE104" s="326"/>
      <c r="NF104" s="326"/>
      <c r="NG104" s="326"/>
      <c r="NH104" s="326"/>
      <c r="NI104" s="326"/>
      <c r="NJ104" s="326"/>
      <c r="NK104" s="326"/>
      <c r="NL104" s="326"/>
      <c r="NM104" s="326"/>
      <c r="NN104" s="326"/>
      <c r="NO104" s="326"/>
      <c r="NP104" s="326"/>
      <c r="NQ104" s="326"/>
      <c r="NR104" s="326"/>
      <c r="NS104" s="326"/>
      <c r="NT104" s="326"/>
      <c r="NU104" s="326"/>
      <c r="NV104" s="326"/>
      <c r="NW104" s="326"/>
      <c r="NX104" s="326"/>
      <c r="NY104" s="326"/>
      <c r="NZ104" s="326"/>
      <c r="OA104" s="326"/>
      <c r="OB104" s="326"/>
      <c r="OC104" s="326"/>
      <c r="OD104" s="326"/>
      <c r="OE104" s="326"/>
      <c r="OF104" s="326"/>
      <c r="OG104" s="326"/>
      <c r="OH104" s="326"/>
      <c r="OI104" s="326"/>
      <c r="OJ104" s="326"/>
      <c r="OK104" s="326"/>
      <c r="OL104" s="326"/>
      <c r="OM104" s="326"/>
      <c r="ON104" s="326"/>
      <c r="OO104" s="326"/>
      <c r="OP104" s="326"/>
      <c r="OQ104" s="326"/>
      <c r="OR104" s="326"/>
      <c r="OS104" s="326"/>
      <c r="OT104" s="326"/>
      <c r="OU104" s="326"/>
      <c r="OV104" s="326"/>
      <c r="OW104" s="326"/>
      <c r="OX104" s="326"/>
      <c r="OY104" s="326"/>
      <c r="OZ104" s="326"/>
      <c r="PA104" s="326"/>
      <c r="PB104" s="326"/>
      <c r="PC104" s="326"/>
      <c r="PD104" s="326"/>
      <c r="PE104" s="326"/>
      <c r="PF104" s="326"/>
      <c r="PG104" s="326"/>
      <c r="PH104" s="326"/>
      <c r="PI104" s="326"/>
      <c r="PJ104" s="326"/>
      <c r="PK104" s="326"/>
      <c r="PL104" s="326"/>
      <c r="PM104" s="326"/>
      <c r="PN104" s="326"/>
      <c r="PO104" s="326"/>
      <c r="PP104" s="326"/>
      <c r="PQ104" s="326"/>
      <c r="PR104" s="326"/>
      <c r="PS104" s="326"/>
      <c r="PT104" s="326"/>
      <c r="PU104" s="326"/>
      <c r="PV104" s="326"/>
      <c r="PW104" s="326"/>
      <c r="PX104" s="326"/>
      <c r="PY104" s="326"/>
      <c r="PZ104" s="326"/>
      <c r="QA104" s="326"/>
      <c r="QB104" s="326"/>
      <c r="QC104" s="326"/>
      <c r="QD104" s="326"/>
      <c r="QE104" s="326"/>
      <c r="QF104" s="326"/>
      <c r="QG104" s="326"/>
      <c r="QH104" s="326"/>
      <c r="QI104" s="326"/>
      <c r="QJ104" s="326"/>
      <c r="QK104" s="326"/>
      <c r="QL104" s="326"/>
      <c r="QM104" s="326"/>
      <c r="QN104" s="326"/>
      <c r="QO104" s="326"/>
      <c r="QP104" s="326"/>
      <c r="QQ104" s="326"/>
      <c r="QR104" s="326"/>
      <c r="QS104" s="326"/>
      <c r="QT104" s="326"/>
      <c r="QU104" s="326"/>
      <c r="QV104" s="326"/>
      <c r="QW104" s="326"/>
      <c r="QX104" s="326"/>
      <c r="QY104" s="326"/>
      <c r="QZ104" s="326"/>
      <c r="RA104" s="326"/>
      <c r="RB104" s="326"/>
      <c r="RC104" s="326"/>
      <c r="RD104" s="326"/>
      <c r="RE104" s="326"/>
      <c r="RF104" s="326"/>
      <c r="RG104" s="326"/>
      <c r="RH104" s="326"/>
      <c r="RI104" s="326"/>
      <c r="RJ104" s="326"/>
      <c r="RK104" s="326"/>
      <c r="RL104" s="326"/>
      <c r="RM104" s="326"/>
      <c r="RN104" s="326"/>
      <c r="RO104" s="326"/>
      <c r="RP104" s="326"/>
      <c r="RQ104" s="326"/>
      <c r="RR104" s="326"/>
      <c r="RS104" s="326"/>
      <c r="RT104" s="326"/>
      <c r="RU104" s="326"/>
      <c r="RV104" s="326"/>
      <c r="RW104" s="326"/>
      <c r="RX104" s="326"/>
      <c r="RY104" s="326"/>
      <c r="RZ104" s="326"/>
      <c r="SA104" s="326"/>
      <c r="SB104" s="326"/>
      <c r="SC104" s="326"/>
      <c r="SD104" s="326"/>
      <c r="SE104" s="326"/>
      <c r="SF104" s="326"/>
      <c r="SG104" s="326"/>
      <c r="SH104" s="326"/>
      <c r="SI104" s="326"/>
      <c r="SJ104" s="326"/>
      <c r="SK104" s="326"/>
      <c r="SL104" s="326"/>
      <c r="SM104" s="326"/>
      <c r="SN104" s="326"/>
      <c r="SO104" s="326"/>
      <c r="SP104" s="326"/>
      <c r="SQ104" s="326"/>
      <c r="SR104" s="326"/>
      <c r="SS104" s="326"/>
      <c r="ST104" s="326"/>
      <c r="SU104" s="326"/>
      <c r="SV104" s="326"/>
      <c r="SW104" s="326"/>
      <c r="SX104" s="326"/>
      <c r="SY104" s="326"/>
      <c r="SZ104" s="326"/>
      <c r="TA104" s="326"/>
      <c r="TB104" s="326"/>
      <c r="TC104" s="326"/>
      <c r="TD104" s="326"/>
      <c r="TE104" s="326"/>
      <c r="TF104" s="326"/>
      <c r="TG104" s="326"/>
      <c r="TH104" s="326"/>
      <c r="TI104" s="326"/>
      <c r="TJ104" s="326"/>
      <c r="TK104" s="326"/>
      <c r="TL104" s="326"/>
      <c r="TM104" s="326"/>
      <c r="TN104" s="326"/>
      <c r="TO104" s="326"/>
      <c r="TP104" s="326"/>
      <c r="TQ104" s="326"/>
      <c r="TR104" s="326"/>
      <c r="TS104" s="326"/>
      <c r="TT104" s="326"/>
      <c r="TU104" s="326"/>
      <c r="TV104" s="326"/>
      <c r="TW104" s="326"/>
      <c r="TX104" s="326"/>
      <c r="TY104" s="326"/>
      <c r="TZ104" s="326"/>
      <c r="UA104" s="326"/>
      <c r="UB104" s="326"/>
      <c r="UC104" s="326"/>
      <c r="UD104" s="326"/>
      <c r="UE104" s="326"/>
      <c r="UF104" s="326"/>
      <c r="UG104" s="326"/>
      <c r="UH104" s="326"/>
      <c r="UI104" s="326"/>
      <c r="UJ104" s="326"/>
      <c r="UK104" s="326"/>
      <c r="UL104" s="326"/>
      <c r="UM104" s="326"/>
      <c r="UN104" s="326"/>
      <c r="UO104" s="326"/>
      <c r="UP104" s="326"/>
      <c r="UQ104" s="326"/>
      <c r="UR104" s="326"/>
      <c r="US104" s="326"/>
      <c r="UT104" s="326"/>
      <c r="UU104" s="326"/>
      <c r="UV104" s="326"/>
      <c r="UW104" s="326"/>
      <c r="UX104" s="326"/>
      <c r="UY104" s="326"/>
      <c r="UZ104" s="326"/>
      <c r="VA104" s="326"/>
      <c r="VB104" s="326"/>
      <c r="VC104" s="326"/>
      <c r="VD104" s="326"/>
      <c r="VE104" s="326"/>
      <c r="VF104" s="326"/>
      <c r="VG104" s="326"/>
      <c r="VH104" s="326"/>
      <c r="VI104" s="326"/>
      <c r="VJ104" s="326"/>
      <c r="VK104" s="326"/>
      <c r="VL104" s="326"/>
      <c r="VM104" s="326"/>
      <c r="VN104" s="326"/>
      <c r="VO104" s="326"/>
      <c r="VP104" s="326"/>
      <c r="VQ104" s="326"/>
      <c r="VR104" s="326"/>
      <c r="VS104" s="326"/>
      <c r="VT104" s="326"/>
      <c r="VU104" s="326"/>
      <c r="VV104" s="326"/>
      <c r="VW104" s="326"/>
      <c r="VX104" s="326"/>
      <c r="VY104" s="326"/>
      <c r="VZ104" s="326"/>
      <c r="WA104" s="326"/>
      <c r="WB104" s="326"/>
      <c r="WC104" s="326"/>
      <c r="WD104" s="326"/>
      <c r="WE104" s="326"/>
      <c r="WF104" s="326"/>
      <c r="WG104" s="326"/>
      <c r="WH104" s="326"/>
      <c r="WI104" s="326"/>
      <c r="WJ104" s="326"/>
      <c r="WK104" s="326"/>
      <c r="WL104" s="326"/>
      <c r="WM104" s="326"/>
      <c r="WN104" s="326"/>
      <c r="WO104" s="326"/>
      <c r="WP104" s="326"/>
      <c r="WQ104" s="326"/>
      <c r="WR104" s="326"/>
      <c r="WS104" s="326"/>
      <c r="WT104" s="326"/>
      <c r="WU104" s="326"/>
      <c r="WV104" s="326"/>
      <c r="WW104" s="326"/>
      <c r="WX104" s="326"/>
      <c r="WY104" s="326"/>
      <c r="WZ104" s="326"/>
      <c r="XA104" s="326"/>
      <c r="XB104" s="326"/>
      <c r="XC104" s="326"/>
      <c r="XD104" s="326"/>
      <c r="XE104" s="326"/>
      <c r="XF104" s="326"/>
      <c r="XG104" s="326"/>
      <c r="XH104" s="326"/>
      <c r="XI104" s="326"/>
      <c r="XJ104" s="326"/>
      <c r="XK104" s="326"/>
      <c r="XL104" s="326"/>
      <c r="XM104" s="326"/>
      <c r="XN104" s="326"/>
      <c r="XO104" s="326"/>
      <c r="XP104" s="326"/>
      <c r="XQ104" s="326"/>
      <c r="XR104" s="326"/>
      <c r="XS104" s="326"/>
      <c r="XT104" s="326"/>
      <c r="XU104" s="326"/>
      <c r="XV104" s="326"/>
      <c r="XW104" s="326"/>
      <c r="XX104" s="326"/>
      <c r="XY104" s="326"/>
      <c r="XZ104" s="326"/>
      <c r="YA104" s="326"/>
      <c r="YB104" s="326"/>
      <c r="YC104" s="326"/>
      <c r="YD104" s="326"/>
      <c r="YE104" s="326"/>
      <c r="YF104" s="326"/>
      <c r="YG104" s="326"/>
      <c r="YH104" s="326"/>
      <c r="YI104" s="326"/>
      <c r="YJ104" s="326"/>
      <c r="YK104" s="326"/>
      <c r="YL104" s="326"/>
      <c r="YM104" s="326"/>
      <c r="YN104" s="326"/>
      <c r="YO104" s="326"/>
      <c r="YP104" s="326"/>
      <c r="YQ104" s="326"/>
      <c r="YR104" s="326"/>
      <c r="YS104" s="326"/>
      <c r="YT104" s="326"/>
      <c r="YU104" s="326"/>
      <c r="YV104" s="326"/>
      <c r="YW104" s="326"/>
      <c r="YX104" s="326"/>
      <c r="YY104" s="326"/>
      <c r="YZ104" s="326"/>
      <c r="ZA104" s="326"/>
      <c r="ZB104" s="326"/>
      <c r="ZC104" s="326"/>
      <c r="ZD104" s="326"/>
      <c r="ZE104" s="326"/>
      <c r="ZF104" s="326"/>
      <c r="ZG104" s="326"/>
      <c r="ZH104" s="326"/>
      <c r="ZI104" s="326"/>
      <c r="ZJ104" s="326"/>
      <c r="ZK104" s="326"/>
      <c r="ZL104" s="326"/>
      <c r="ZM104" s="326"/>
      <c r="ZN104" s="326"/>
      <c r="ZO104" s="326"/>
      <c r="ZP104" s="326"/>
      <c r="ZQ104" s="326"/>
      <c r="ZR104" s="326"/>
      <c r="ZS104" s="326"/>
      <c r="ZT104" s="326"/>
      <c r="ZU104" s="326"/>
      <c r="ZV104" s="326"/>
      <c r="ZW104" s="326"/>
      <c r="ZX104" s="326"/>
      <c r="ZY104" s="326"/>
      <c r="ZZ104" s="326"/>
      <c r="AAA104" s="326"/>
      <c r="AAB104" s="326"/>
      <c r="AAC104" s="326"/>
      <c r="AAD104" s="326"/>
      <c r="AAE104" s="326"/>
      <c r="AAF104" s="326"/>
      <c r="AAG104" s="326"/>
      <c r="AAH104" s="326"/>
      <c r="AAI104" s="326"/>
      <c r="AAJ104" s="326"/>
      <c r="AAK104" s="326"/>
      <c r="AAL104" s="326"/>
      <c r="AAM104" s="326"/>
      <c r="AAN104" s="326"/>
      <c r="AAO104" s="326"/>
      <c r="AAP104" s="326"/>
      <c r="AAQ104" s="326"/>
      <c r="AAR104" s="326"/>
      <c r="AAS104" s="326"/>
      <c r="AAT104" s="326"/>
      <c r="AAU104" s="326"/>
      <c r="AAV104" s="326"/>
      <c r="AAW104" s="326"/>
      <c r="AAX104" s="326"/>
      <c r="AAY104" s="326"/>
      <c r="AAZ104" s="326"/>
      <c r="ABA104" s="326"/>
      <c r="ABB104" s="326"/>
      <c r="ABC104" s="326"/>
      <c r="ABD104" s="326"/>
      <c r="ABE104" s="326"/>
      <c r="ABF104" s="326"/>
      <c r="ABG104" s="326"/>
      <c r="ABH104" s="326"/>
      <c r="ABI104" s="326"/>
      <c r="ABJ104" s="326"/>
      <c r="ABK104" s="326"/>
      <c r="ABL104" s="326"/>
      <c r="ABM104" s="326"/>
      <c r="ABN104" s="326"/>
      <c r="ABO104" s="326"/>
      <c r="ABP104" s="326"/>
      <c r="ABQ104" s="326"/>
      <c r="ABR104" s="326"/>
      <c r="ABS104" s="326"/>
      <c r="ABT104" s="326"/>
      <c r="ABU104" s="326"/>
      <c r="ABV104" s="326"/>
      <c r="ABW104" s="326"/>
      <c r="ABX104" s="326"/>
      <c r="ABY104" s="326"/>
      <c r="ABZ104" s="326"/>
      <c r="ACA104" s="326"/>
      <c r="ACB104" s="326"/>
      <c r="ACC104" s="326"/>
      <c r="ACD104" s="326"/>
      <c r="ACE104" s="326"/>
      <c r="ACF104" s="326"/>
      <c r="ACG104" s="326"/>
      <c r="ACH104" s="326"/>
      <c r="ACI104" s="326"/>
      <c r="ACJ104" s="326"/>
      <c r="ACK104" s="326"/>
      <c r="ACL104" s="326"/>
      <c r="ACM104" s="326"/>
      <c r="ACN104" s="326"/>
      <c r="ACO104" s="326"/>
      <c r="ACP104" s="326"/>
      <c r="ACQ104" s="326"/>
      <c r="ACR104" s="326"/>
      <c r="ACS104" s="326"/>
      <c r="ACT104" s="326"/>
      <c r="ACU104" s="326"/>
      <c r="ACV104" s="326"/>
      <c r="ACW104" s="326"/>
      <c r="ACX104" s="326"/>
      <c r="ACY104" s="326"/>
      <c r="ACZ104" s="326"/>
      <c r="ADA104" s="326"/>
      <c r="ADB104" s="326"/>
      <c r="ADC104" s="326"/>
      <c r="ADD104" s="326"/>
      <c r="ADE104" s="326"/>
      <c r="ADF104" s="326"/>
      <c r="ADG104" s="326"/>
      <c r="ADH104" s="326"/>
      <c r="ADI104" s="326"/>
      <c r="ADJ104" s="326"/>
      <c r="ADK104" s="326"/>
      <c r="ADL104" s="326"/>
      <c r="ADM104" s="326"/>
      <c r="ADN104" s="326"/>
      <c r="ADO104" s="326"/>
      <c r="ADP104" s="326"/>
      <c r="ADQ104" s="326"/>
      <c r="ADR104" s="326"/>
      <c r="ADS104" s="326"/>
      <c r="ADT104" s="326"/>
      <c r="ADU104" s="326"/>
      <c r="ADV104" s="326"/>
      <c r="ADW104" s="326"/>
      <c r="ADX104" s="326"/>
      <c r="ADY104" s="326"/>
      <c r="ADZ104" s="326"/>
      <c r="AEA104" s="326"/>
      <c r="AEB104" s="326"/>
      <c r="AEC104" s="326"/>
      <c r="AED104" s="326"/>
      <c r="AEE104" s="326"/>
      <c r="AEF104" s="326"/>
      <c r="AEG104" s="326"/>
      <c r="AEH104" s="326"/>
      <c r="AEI104" s="326"/>
      <c r="AEJ104" s="326"/>
      <c r="AEK104" s="326"/>
      <c r="AEL104" s="326"/>
      <c r="AEM104" s="326"/>
      <c r="AEN104" s="326"/>
      <c r="AEO104" s="326"/>
      <c r="AEP104" s="326"/>
      <c r="AEQ104" s="326"/>
      <c r="AER104" s="326"/>
      <c r="AES104" s="326"/>
      <c r="AET104" s="326"/>
      <c r="AEU104" s="326"/>
      <c r="AEV104" s="326"/>
      <c r="AEW104" s="326"/>
      <c r="AEX104" s="326"/>
      <c r="AEY104" s="326"/>
      <c r="AEZ104" s="326"/>
      <c r="AFA104" s="326"/>
      <c r="AFB104" s="326"/>
      <c r="AFC104" s="326"/>
      <c r="AFD104" s="326"/>
      <c r="AFE104" s="326"/>
      <c r="AFF104" s="326"/>
      <c r="AFG104" s="326"/>
      <c r="AFH104" s="326"/>
      <c r="AFI104" s="326"/>
      <c r="AFJ104" s="326"/>
      <c r="AFK104" s="326"/>
      <c r="AFL104" s="326"/>
      <c r="AFM104" s="326"/>
      <c r="AFN104" s="326"/>
      <c r="AFO104" s="326"/>
      <c r="AFP104" s="326"/>
      <c r="AFQ104" s="326"/>
      <c r="AFR104" s="326"/>
      <c r="AFS104" s="326"/>
      <c r="AFT104" s="326"/>
      <c r="AFU104" s="326"/>
      <c r="AFV104" s="326"/>
      <c r="AFW104" s="326"/>
      <c r="AFX104" s="326"/>
      <c r="AFY104" s="326"/>
      <c r="AFZ104" s="326"/>
      <c r="AGA104" s="326"/>
      <c r="AGB104" s="326"/>
      <c r="AGC104" s="326"/>
      <c r="AGD104" s="326"/>
      <c r="AGE104" s="326"/>
      <c r="AGF104" s="326"/>
      <c r="AGG104" s="326"/>
      <c r="AGH104" s="326"/>
      <c r="AGI104" s="326"/>
      <c r="AGJ104" s="326"/>
      <c r="AGK104" s="326"/>
      <c r="AGL104" s="326"/>
      <c r="AGM104" s="326"/>
      <c r="AGN104" s="326"/>
      <c r="AGO104" s="326"/>
      <c r="AGP104" s="326"/>
      <c r="AGQ104" s="326"/>
      <c r="AGR104" s="326"/>
      <c r="AGS104" s="326"/>
      <c r="AGT104" s="326"/>
      <c r="AGU104" s="326"/>
      <c r="AGV104" s="326"/>
      <c r="AGW104" s="326"/>
      <c r="AGX104" s="326"/>
      <c r="AGY104" s="326"/>
      <c r="AGZ104" s="326"/>
      <c r="AHA104" s="326"/>
      <c r="AHB104" s="326"/>
      <c r="AHC104" s="326"/>
      <c r="AHD104" s="326"/>
      <c r="AHE104" s="326"/>
      <c r="AHF104" s="326"/>
      <c r="AHG104" s="326"/>
      <c r="AHH104" s="326"/>
      <c r="AHI104" s="326"/>
      <c r="AHJ104" s="326"/>
      <c r="AHK104" s="326"/>
      <c r="AHL104" s="326"/>
      <c r="AHM104" s="326"/>
      <c r="AHN104" s="326"/>
      <c r="AHO104" s="326"/>
      <c r="AHP104" s="326"/>
      <c r="AHQ104" s="326"/>
      <c r="AHR104" s="326"/>
      <c r="AHS104" s="326"/>
      <c r="AHT104" s="326"/>
      <c r="AHU104" s="326"/>
      <c r="AHV104" s="326"/>
      <c r="AHW104" s="326"/>
      <c r="AHX104" s="326"/>
      <c r="AHY104" s="326"/>
      <c r="AHZ104" s="326"/>
      <c r="AIA104" s="326"/>
      <c r="AIB104" s="326"/>
      <c r="AIC104" s="326"/>
      <c r="AID104" s="326"/>
      <c r="AIE104" s="326"/>
      <c r="AIF104" s="326"/>
    </row>
    <row r="105" spans="1:916" s="261" customFormat="1" ht="8.1999999999999993" customHeight="1">
      <c r="A105" s="224"/>
      <c r="B105" s="235"/>
      <c r="C105" s="341"/>
      <c r="D105" s="432"/>
      <c r="E105" s="431"/>
      <c r="F105" s="432"/>
      <c r="G105" s="516"/>
      <c r="H105" s="639"/>
      <c r="I105" s="639"/>
      <c r="J105" s="639"/>
      <c r="K105" s="639"/>
      <c r="L105" s="867"/>
      <c r="M105" s="867"/>
      <c r="N105" s="867"/>
      <c r="O105" s="867"/>
      <c r="P105" s="867"/>
      <c r="Q105" s="1178"/>
      <c r="R105" s="1178"/>
      <c r="S105" s="1178"/>
      <c r="T105" s="1178"/>
      <c r="U105" s="1178"/>
      <c r="V105" s="1178"/>
      <c r="W105" s="1178"/>
      <c r="X105" s="1178"/>
      <c r="Y105" s="1178"/>
      <c r="Z105" s="1178"/>
      <c r="AA105" s="1178"/>
      <c r="AB105" s="1178"/>
      <c r="AC105" s="1178"/>
      <c r="AD105" s="1178"/>
      <c r="AE105" s="1178"/>
      <c r="AF105" s="1178"/>
      <c r="AG105" s="1178"/>
      <c r="AH105" s="1178"/>
      <c r="AI105" s="1178"/>
      <c r="AJ105" s="1178"/>
      <c r="AK105" s="1178"/>
      <c r="AL105" s="1178"/>
      <c r="AM105" s="517"/>
      <c r="AN105" s="517"/>
      <c r="AO105" s="326"/>
      <c r="AP105" s="326"/>
      <c r="AQ105" s="326"/>
      <c r="AR105" s="326"/>
      <c r="AS105" s="326"/>
      <c r="AT105" s="326"/>
      <c r="AU105" s="326"/>
      <c r="AV105" s="326"/>
      <c r="AW105" s="326"/>
      <c r="AX105" s="326"/>
      <c r="AY105" s="326"/>
      <c r="AZ105" s="326"/>
      <c r="BA105" s="326"/>
      <c r="BB105" s="326"/>
      <c r="BC105" s="326"/>
      <c r="BD105" s="326"/>
      <c r="BE105" s="326"/>
      <c r="BF105" s="326"/>
      <c r="BG105" s="326"/>
      <c r="BH105" s="326"/>
      <c r="BI105" s="326"/>
      <c r="BJ105" s="326"/>
      <c r="BK105" s="326"/>
      <c r="BL105" s="326"/>
      <c r="BM105" s="326"/>
      <c r="BN105" s="326"/>
      <c r="BO105" s="326"/>
      <c r="BP105" s="326"/>
      <c r="BQ105" s="326"/>
      <c r="BR105" s="326"/>
      <c r="BS105" s="326"/>
      <c r="BT105" s="326"/>
      <c r="BU105" s="326"/>
      <c r="BV105" s="326"/>
      <c r="BW105" s="326"/>
      <c r="BX105" s="326"/>
      <c r="BY105" s="326"/>
      <c r="BZ105" s="326"/>
      <c r="CA105" s="326"/>
      <c r="CB105" s="326"/>
      <c r="CC105" s="326"/>
      <c r="CD105" s="326"/>
      <c r="CE105" s="326"/>
      <c r="CF105" s="326"/>
      <c r="CG105" s="326"/>
      <c r="CH105" s="326"/>
      <c r="CI105" s="326"/>
      <c r="CJ105" s="326"/>
      <c r="CK105" s="326"/>
      <c r="CL105" s="326"/>
      <c r="CM105" s="326"/>
      <c r="CN105" s="326"/>
      <c r="CO105" s="326"/>
      <c r="CP105" s="326"/>
      <c r="CQ105" s="326"/>
      <c r="CR105" s="326"/>
      <c r="CS105" s="326"/>
      <c r="CT105" s="326"/>
      <c r="CU105" s="326"/>
      <c r="CV105" s="326"/>
      <c r="CW105" s="326"/>
      <c r="CX105" s="326"/>
      <c r="CY105" s="326"/>
      <c r="CZ105" s="326"/>
      <c r="DA105" s="326"/>
      <c r="DB105" s="326"/>
      <c r="DC105" s="326"/>
      <c r="DD105" s="326"/>
      <c r="DE105" s="326"/>
      <c r="DF105" s="326"/>
      <c r="DG105" s="326"/>
      <c r="DH105" s="326"/>
      <c r="DI105" s="326"/>
      <c r="DJ105" s="326"/>
      <c r="DK105" s="326"/>
      <c r="DL105" s="326"/>
      <c r="DM105" s="326"/>
      <c r="DN105" s="326"/>
      <c r="DO105" s="326"/>
      <c r="DP105" s="326"/>
      <c r="DQ105" s="326"/>
      <c r="DR105" s="326"/>
      <c r="DS105" s="326"/>
      <c r="DT105" s="326"/>
      <c r="DU105" s="326"/>
      <c r="DV105" s="326"/>
      <c r="DW105" s="326"/>
      <c r="DX105" s="326"/>
      <c r="DY105" s="326"/>
      <c r="DZ105" s="326"/>
      <c r="EA105" s="326"/>
      <c r="EB105" s="326"/>
      <c r="EC105" s="326"/>
      <c r="ED105" s="326"/>
      <c r="EE105" s="326"/>
      <c r="EF105" s="326"/>
      <c r="EG105" s="326"/>
      <c r="EH105" s="326"/>
      <c r="EI105" s="326"/>
      <c r="EJ105" s="326"/>
      <c r="EK105" s="326"/>
      <c r="EL105" s="326"/>
      <c r="EM105" s="326"/>
      <c r="EN105" s="326"/>
      <c r="EO105" s="326"/>
      <c r="EP105" s="326"/>
      <c r="EQ105" s="326"/>
      <c r="ER105" s="326"/>
      <c r="ES105" s="326"/>
      <c r="ET105" s="326"/>
      <c r="EU105" s="326"/>
      <c r="EV105" s="326"/>
      <c r="EW105" s="326"/>
      <c r="EX105" s="326"/>
      <c r="EY105" s="326"/>
      <c r="EZ105" s="326"/>
      <c r="FA105" s="326"/>
      <c r="FB105" s="326"/>
      <c r="FC105" s="326"/>
      <c r="FD105" s="326"/>
      <c r="FE105" s="326"/>
      <c r="FF105" s="326"/>
      <c r="FG105" s="326"/>
      <c r="FH105" s="326"/>
      <c r="FI105" s="326"/>
      <c r="FJ105" s="326"/>
      <c r="FK105" s="326"/>
      <c r="FL105" s="326"/>
      <c r="FM105" s="326"/>
      <c r="FN105" s="326"/>
      <c r="FO105" s="326"/>
      <c r="FP105" s="326"/>
      <c r="FQ105" s="326"/>
      <c r="FR105" s="326"/>
      <c r="FS105" s="326"/>
      <c r="FT105" s="326"/>
      <c r="FU105" s="326"/>
      <c r="FV105" s="326"/>
      <c r="FW105" s="326"/>
      <c r="FX105" s="326"/>
      <c r="FY105" s="326"/>
      <c r="FZ105" s="326"/>
      <c r="GA105" s="326"/>
      <c r="GB105" s="326"/>
      <c r="GC105" s="326"/>
      <c r="GD105" s="326"/>
      <c r="GE105" s="326"/>
      <c r="GF105" s="326"/>
      <c r="GG105" s="326"/>
      <c r="GH105" s="326"/>
      <c r="GI105" s="326"/>
      <c r="GJ105" s="326"/>
      <c r="GK105" s="326"/>
      <c r="GL105" s="326"/>
      <c r="GM105" s="326"/>
      <c r="GN105" s="326"/>
      <c r="GO105" s="326"/>
      <c r="GP105" s="326"/>
      <c r="GQ105" s="326"/>
      <c r="GR105" s="326"/>
      <c r="GS105" s="326"/>
      <c r="GT105" s="326"/>
      <c r="GU105" s="326"/>
      <c r="GV105" s="326"/>
      <c r="GW105" s="326"/>
      <c r="GX105" s="326"/>
      <c r="GY105" s="326"/>
      <c r="GZ105" s="326"/>
      <c r="HA105" s="326"/>
      <c r="HB105" s="326"/>
      <c r="HC105" s="326"/>
      <c r="HD105" s="326"/>
      <c r="HE105" s="326"/>
      <c r="HF105" s="326"/>
      <c r="HG105" s="326"/>
      <c r="HH105" s="326"/>
      <c r="HI105" s="326"/>
      <c r="HJ105" s="326"/>
      <c r="HK105" s="326"/>
      <c r="HL105" s="326"/>
      <c r="HM105" s="326"/>
      <c r="HN105" s="326"/>
      <c r="HO105" s="326"/>
      <c r="HP105" s="326"/>
      <c r="HQ105" s="326"/>
      <c r="HR105" s="326"/>
      <c r="HS105" s="326"/>
      <c r="HT105" s="326"/>
      <c r="HU105" s="326"/>
      <c r="HV105" s="326"/>
      <c r="HW105" s="326"/>
      <c r="HX105" s="326"/>
      <c r="HY105" s="326"/>
      <c r="HZ105" s="326"/>
      <c r="IA105" s="326"/>
      <c r="IB105" s="326"/>
      <c r="IC105" s="326"/>
      <c r="ID105" s="326"/>
      <c r="IE105" s="326"/>
      <c r="IF105" s="326"/>
      <c r="IG105" s="326"/>
      <c r="IH105" s="326"/>
      <c r="II105" s="326"/>
      <c r="IJ105" s="326"/>
      <c r="IK105" s="326"/>
      <c r="IL105" s="326"/>
      <c r="IM105" s="326"/>
      <c r="IN105" s="326"/>
      <c r="IO105" s="326"/>
      <c r="IP105" s="326"/>
      <c r="IQ105" s="326"/>
      <c r="IR105" s="326"/>
      <c r="IS105" s="326"/>
      <c r="IT105" s="326"/>
      <c r="IU105" s="326"/>
      <c r="IV105" s="326"/>
      <c r="IW105" s="326"/>
      <c r="IX105" s="326"/>
      <c r="IY105" s="326"/>
      <c r="IZ105" s="326"/>
      <c r="JA105" s="326"/>
      <c r="JB105" s="326"/>
      <c r="JC105" s="326"/>
      <c r="JD105" s="326"/>
      <c r="JE105" s="326"/>
      <c r="JF105" s="326"/>
      <c r="JG105" s="326"/>
      <c r="JH105" s="326"/>
      <c r="JI105" s="326"/>
      <c r="JJ105" s="326"/>
      <c r="JK105" s="326"/>
      <c r="JL105" s="326"/>
      <c r="JM105" s="326"/>
      <c r="JN105" s="326"/>
      <c r="JO105" s="326"/>
      <c r="JP105" s="326"/>
      <c r="JQ105" s="326"/>
      <c r="JR105" s="326"/>
      <c r="JS105" s="326"/>
      <c r="JT105" s="326"/>
      <c r="JU105" s="326"/>
      <c r="JV105" s="326"/>
      <c r="JW105" s="326"/>
      <c r="JX105" s="326"/>
      <c r="JY105" s="326"/>
      <c r="JZ105" s="326"/>
      <c r="KA105" s="326"/>
      <c r="KB105" s="326"/>
      <c r="KC105" s="326"/>
      <c r="KD105" s="326"/>
      <c r="KE105" s="326"/>
      <c r="KF105" s="326"/>
      <c r="KG105" s="326"/>
      <c r="KH105" s="326"/>
      <c r="KI105" s="326"/>
      <c r="KJ105" s="326"/>
      <c r="KK105" s="326"/>
      <c r="KL105" s="326"/>
      <c r="KM105" s="326"/>
      <c r="KN105" s="326"/>
      <c r="KO105" s="326"/>
      <c r="KP105" s="326"/>
      <c r="KQ105" s="326"/>
      <c r="KR105" s="326"/>
      <c r="KS105" s="326"/>
      <c r="KT105" s="326"/>
      <c r="KU105" s="326"/>
      <c r="KV105" s="326"/>
      <c r="KW105" s="326"/>
      <c r="KX105" s="326"/>
      <c r="KY105" s="326"/>
      <c r="KZ105" s="326"/>
      <c r="LA105" s="326"/>
      <c r="LB105" s="326"/>
      <c r="LC105" s="326"/>
      <c r="LD105" s="326"/>
      <c r="LE105" s="326"/>
      <c r="LF105" s="326"/>
      <c r="LG105" s="326"/>
      <c r="LH105" s="326"/>
      <c r="LI105" s="326"/>
      <c r="LJ105" s="326"/>
      <c r="LK105" s="326"/>
      <c r="LL105" s="326"/>
      <c r="LM105" s="326"/>
      <c r="LN105" s="326"/>
      <c r="LO105" s="326"/>
      <c r="LP105" s="326"/>
      <c r="LQ105" s="326"/>
      <c r="LR105" s="326"/>
      <c r="LS105" s="326"/>
      <c r="LT105" s="326"/>
      <c r="LU105" s="326"/>
      <c r="LV105" s="326"/>
      <c r="LW105" s="326"/>
      <c r="LX105" s="326"/>
      <c r="LY105" s="326"/>
      <c r="LZ105" s="326"/>
      <c r="MA105" s="326"/>
      <c r="MB105" s="326"/>
      <c r="MC105" s="326"/>
      <c r="MD105" s="326"/>
      <c r="ME105" s="326"/>
      <c r="MF105" s="326"/>
      <c r="MG105" s="326"/>
      <c r="MH105" s="326"/>
      <c r="MI105" s="326"/>
      <c r="MJ105" s="326"/>
      <c r="MK105" s="326"/>
      <c r="ML105" s="326"/>
      <c r="MM105" s="326"/>
      <c r="MN105" s="326"/>
      <c r="MO105" s="326"/>
      <c r="MP105" s="326"/>
      <c r="MQ105" s="326"/>
      <c r="MR105" s="326"/>
      <c r="MS105" s="326"/>
      <c r="MT105" s="326"/>
      <c r="MU105" s="326"/>
      <c r="MV105" s="326"/>
      <c r="MW105" s="326"/>
      <c r="MX105" s="326"/>
      <c r="MY105" s="326"/>
      <c r="MZ105" s="326"/>
      <c r="NA105" s="326"/>
      <c r="NB105" s="326"/>
      <c r="NC105" s="326"/>
      <c r="ND105" s="326"/>
      <c r="NE105" s="326"/>
      <c r="NF105" s="326"/>
      <c r="NG105" s="326"/>
      <c r="NH105" s="326"/>
      <c r="NI105" s="326"/>
      <c r="NJ105" s="326"/>
      <c r="NK105" s="326"/>
      <c r="NL105" s="326"/>
      <c r="NM105" s="326"/>
      <c r="NN105" s="326"/>
      <c r="NO105" s="326"/>
      <c r="NP105" s="326"/>
      <c r="NQ105" s="326"/>
      <c r="NR105" s="326"/>
      <c r="NS105" s="326"/>
      <c r="NT105" s="326"/>
      <c r="NU105" s="326"/>
      <c r="NV105" s="326"/>
      <c r="NW105" s="326"/>
      <c r="NX105" s="326"/>
      <c r="NY105" s="326"/>
      <c r="NZ105" s="326"/>
      <c r="OA105" s="326"/>
      <c r="OB105" s="326"/>
      <c r="OC105" s="326"/>
      <c r="OD105" s="326"/>
      <c r="OE105" s="326"/>
      <c r="OF105" s="326"/>
      <c r="OG105" s="326"/>
      <c r="OH105" s="326"/>
      <c r="OI105" s="326"/>
      <c r="OJ105" s="326"/>
      <c r="OK105" s="326"/>
      <c r="OL105" s="326"/>
      <c r="OM105" s="326"/>
      <c r="ON105" s="326"/>
      <c r="OO105" s="326"/>
      <c r="OP105" s="326"/>
      <c r="OQ105" s="326"/>
      <c r="OR105" s="326"/>
      <c r="OS105" s="326"/>
      <c r="OT105" s="326"/>
      <c r="OU105" s="326"/>
      <c r="OV105" s="326"/>
      <c r="OW105" s="326"/>
      <c r="OX105" s="326"/>
      <c r="OY105" s="326"/>
      <c r="OZ105" s="326"/>
      <c r="PA105" s="326"/>
      <c r="PB105" s="326"/>
      <c r="PC105" s="326"/>
      <c r="PD105" s="326"/>
      <c r="PE105" s="326"/>
      <c r="PF105" s="326"/>
      <c r="PG105" s="326"/>
      <c r="PH105" s="326"/>
      <c r="PI105" s="326"/>
      <c r="PJ105" s="326"/>
      <c r="PK105" s="326"/>
      <c r="PL105" s="326"/>
      <c r="PM105" s="326"/>
      <c r="PN105" s="326"/>
      <c r="PO105" s="326"/>
      <c r="PP105" s="326"/>
      <c r="PQ105" s="326"/>
      <c r="PR105" s="326"/>
      <c r="PS105" s="326"/>
      <c r="PT105" s="326"/>
      <c r="PU105" s="326"/>
      <c r="PV105" s="326"/>
      <c r="PW105" s="326"/>
      <c r="PX105" s="326"/>
      <c r="PY105" s="326"/>
      <c r="PZ105" s="326"/>
      <c r="QA105" s="326"/>
      <c r="QB105" s="326"/>
      <c r="QC105" s="326"/>
      <c r="QD105" s="326"/>
      <c r="QE105" s="326"/>
      <c r="QF105" s="326"/>
      <c r="QG105" s="326"/>
      <c r="QH105" s="326"/>
      <c r="QI105" s="326"/>
      <c r="QJ105" s="326"/>
      <c r="QK105" s="326"/>
      <c r="QL105" s="326"/>
      <c r="QM105" s="326"/>
      <c r="QN105" s="326"/>
      <c r="QO105" s="326"/>
      <c r="QP105" s="326"/>
      <c r="QQ105" s="326"/>
      <c r="QR105" s="326"/>
      <c r="QS105" s="326"/>
      <c r="QT105" s="326"/>
      <c r="QU105" s="326"/>
      <c r="QV105" s="326"/>
      <c r="QW105" s="326"/>
      <c r="QX105" s="326"/>
      <c r="QY105" s="326"/>
      <c r="QZ105" s="326"/>
      <c r="RA105" s="326"/>
      <c r="RB105" s="326"/>
      <c r="RC105" s="326"/>
      <c r="RD105" s="326"/>
      <c r="RE105" s="326"/>
      <c r="RF105" s="326"/>
      <c r="RG105" s="326"/>
      <c r="RH105" s="326"/>
      <c r="RI105" s="326"/>
      <c r="RJ105" s="326"/>
      <c r="RK105" s="326"/>
      <c r="RL105" s="326"/>
      <c r="RM105" s="326"/>
      <c r="RN105" s="326"/>
      <c r="RO105" s="326"/>
      <c r="RP105" s="326"/>
      <c r="RQ105" s="326"/>
      <c r="RR105" s="326"/>
      <c r="RS105" s="326"/>
      <c r="RT105" s="326"/>
      <c r="RU105" s="326"/>
      <c r="RV105" s="326"/>
      <c r="RW105" s="326"/>
      <c r="RX105" s="326"/>
      <c r="RY105" s="326"/>
      <c r="RZ105" s="326"/>
      <c r="SA105" s="326"/>
      <c r="SB105" s="326"/>
      <c r="SC105" s="326"/>
      <c r="SD105" s="326"/>
      <c r="SE105" s="326"/>
      <c r="SF105" s="326"/>
      <c r="SG105" s="326"/>
      <c r="SH105" s="326"/>
      <c r="SI105" s="326"/>
      <c r="SJ105" s="326"/>
      <c r="SK105" s="326"/>
      <c r="SL105" s="326"/>
      <c r="SM105" s="326"/>
      <c r="SN105" s="326"/>
      <c r="SO105" s="326"/>
      <c r="SP105" s="326"/>
      <c r="SQ105" s="326"/>
      <c r="SR105" s="326"/>
      <c r="SS105" s="326"/>
      <c r="ST105" s="326"/>
      <c r="SU105" s="326"/>
      <c r="SV105" s="326"/>
      <c r="SW105" s="326"/>
      <c r="SX105" s="326"/>
      <c r="SY105" s="326"/>
      <c r="SZ105" s="326"/>
      <c r="TA105" s="326"/>
      <c r="TB105" s="326"/>
      <c r="TC105" s="326"/>
      <c r="TD105" s="326"/>
      <c r="TE105" s="326"/>
      <c r="TF105" s="326"/>
      <c r="TG105" s="326"/>
      <c r="TH105" s="326"/>
      <c r="TI105" s="326"/>
      <c r="TJ105" s="326"/>
      <c r="TK105" s="326"/>
      <c r="TL105" s="326"/>
      <c r="TM105" s="326"/>
      <c r="TN105" s="326"/>
      <c r="TO105" s="326"/>
      <c r="TP105" s="326"/>
      <c r="TQ105" s="326"/>
      <c r="TR105" s="326"/>
      <c r="TS105" s="326"/>
      <c r="TT105" s="326"/>
      <c r="TU105" s="326"/>
      <c r="TV105" s="326"/>
      <c r="TW105" s="326"/>
      <c r="TX105" s="326"/>
      <c r="TY105" s="326"/>
      <c r="TZ105" s="326"/>
      <c r="UA105" s="326"/>
      <c r="UB105" s="326"/>
      <c r="UC105" s="326"/>
      <c r="UD105" s="326"/>
      <c r="UE105" s="326"/>
      <c r="UF105" s="326"/>
      <c r="UG105" s="326"/>
      <c r="UH105" s="326"/>
      <c r="UI105" s="326"/>
      <c r="UJ105" s="326"/>
      <c r="UK105" s="326"/>
      <c r="UL105" s="326"/>
      <c r="UM105" s="326"/>
      <c r="UN105" s="326"/>
      <c r="UO105" s="326"/>
      <c r="UP105" s="326"/>
      <c r="UQ105" s="326"/>
      <c r="UR105" s="326"/>
      <c r="US105" s="326"/>
      <c r="UT105" s="326"/>
      <c r="UU105" s="326"/>
      <c r="UV105" s="326"/>
      <c r="UW105" s="326"/>
      <c r="UX105" s="326"/>
      <c r="UY105" s="326"/>
      <c r="UZ105" s="326"/>
      <c r="VA105" s="326"/>
      <c r="VB105" s="326"/>
      <c r="VC105" s="326"/>
      <c r="VD105" s="326"/>
      <c r="VE105" s="326"/>
      <c r="VF105" s="326"/>
      <c r="VG105" s="326"/>
      <c r="VH105" s="326"/>
      <c r="VI105" s="326"/>
      <c r="VJ105" s="326"/>
      <c r="VK105" s="326"/>
      <c r="VL105" s="326"/>
      <c r="VM105" s="326"/>
      <c r="VN105" s="326"/>
      <c r="VO105" s="326"/>
      <c r="VP105" s="326"/>
      <c r="VQ105" s="326"/>
      <c r="VR105" s="326"/>
      <c r="VS105" s="326"/>
      <c r="VT105" s="326"/>
      <c r="VU105" s="326"/>
      <c r="VV105" s="326"/>
      <c r="VW105" s="326"/>
      <c r="VX105" s="326"/>
      <c r="VY105" s="326"/>
      <c r="VZ105" s="326"/>
      <c r="WA105" s="326"/>
      <c r="WB105" s="326"/>
      <c r="WC105" s="326"/>
      <c r="WD105" s="326"/>
      <c r="WE105" s="326"/>
      <c r="WF105" s="326"/>
      <c r="WG105" s="326"/>
      <c r="WH105" s="326"/>
      <c r="WI105" s="326"/>
      <c r="WJ105" s="326"/>
      <c r="WK105" s="326"/>
      <c r="WL105" s="326"/>
      <c r="WM105" s="326"/>
      <c r="WN105" s="326"/>
      <c r="WO105" s="326"/>
      <c r="WP105" s="326"/>
      <c r="WQ105" s="326"/>
      <c r="WR105" s="326"/>
      <c r="WS105" s="326"/>
      <c r="WT105" s="326"/>
      <c r="WU105" s="326"/>
      <c r="WV105" s="326"/>
      <c r="WW105" s="326"/>
      <c r="WX105" s="326"/>
      <c r="WY105" s="326"/>
      <c r="WZ105" s="326"/>
      <c r="XA105" s="326"/>
      <c r="XB105" s="326"/>
      <c r="XC105" s="326"/>
      <c r="XD105" s="326"/>
      <c r="XE105" s="326"/>
      <c r="XF105" s="326"/>
      <c r="XG105" s="326"/>
      <c r="XH105" s="326"/>
      <c r="XI105" s="326"/>
      <c r="XJ105" s="326"/>
      <c r="XK105" s="326"/>
      <c r="XL105" s="326"/>
      <c r="XM105" s="326"/>
      <c r="XN105" s="326"/>
      <c r="XO105" s="326"/>
      <c r="XP105" s="326"/>
      <c r="XQ105" s="326"/>
      <c r="XR105" s="326"/>
      <c r="XS105" s="326"/>
      <c r="XT105" s="326"/>
      <c r="XU105" s="326"/>
      <c r="XV105" s="326"/>
      <c r="XW105" s="326"/>
      <c r="XX105" s="326"/>
      <c r="XY105" s="326"/>
      <c r="XZ105" s="326"/>
      <c r="YA105" s="326"/>
      <c r="YB105" s="326"/>
      <c r="YC105" s="326"/>
      <c r="YD105" s="326"/>
      <c r="YE105" s="326"/>
      <c r="YF105" s="326"/>
      <c r="YG105" s="326"/>
      <c r="YH105" s="326"/>
      <c r="YI105" s="326"/>
      <c r="YJ105" s="326"/>
      <c r="YK105" s="326"/>
      <c r="YL105" s="326"/>
      <c r="YM105" s="326"/>
      <c r="YN105" s="326"/>
      <c r="YO105" s="326"/>
      <c r="YP105" s="326"/>
      <c r="YQ105" s="326"/>
      <c r="YR105" s="326"/>
      <c r="YS105" s="326"/>
      <c r="YT105" s="326"/>
      <c r="YU105" s="326"/>
      <c r="YV105" s="326"/>
      <c r="YW105" s="326"/>
      <c r="YX105" s="326"/>
      <c r="YY105" s="326"/>
      <c r="YZ105" s="326"/>
      <c r="ZA105" s="326"/>
      <c r="ZB105" s="326"/>
      <c r="ZC105" s="326"/>
      <c r="ZD105" s="326"/>
      <c r="ZE105" s="326"/>
      <c r="ZF105" s="326"/>
      <c r="ZG105" s="326"/>
      <c r="ZH105" s="326"/>
      <c r="ZI105" s="326"/>
      <c r="ZJ105" s="326"/>
      <c r="ZK105" s="326"/>
      <c r="ZL105" s="326"/>
      <c r="ZM105" s="326"/>
      <c r="ZN105" s="326"/>
      <c r="ZO105" s="326"/>
      <c r="ZP105" s="326"/>
      <c r="ZQ105" s="326"/>
      <c r="ZR105" s="326"/>
      <c r="ZS105" s="326"/>
      <c r="ZT105" s="326"/>
      <c r="ZU105" s="326"/>
      <c r="ZV105" s="326"/>
      <c r="ZW105" s="326"/>
      <c r="ZX105" s="326"/>
      <c r="ZY105" s="326"/>
      <c r="ZZ105" s="326"/>
      <c r="AAA105" s="326"/>
      <c r="AAB105" s="326"/>
      <c r="AAC105" s="326"/>
      <c r="AAD105" s="326"/>
      <c r="AAE105" s="326"/>
      <c r="AAF105" s="326"/>
      <c r="AAG105" s="326"/>
      <c r="AAH105" s="326"/>
      <c r="AAI105" s="326"/>
      <c r="AAJ105" s="326"/>
      <c r="AAK105" s="326"/>
      <c r="AAL105" s="326"/>
      <c r="AAM105" s="326"/>
      <c r="AAN105" s="326"/>
      <c r="AAO105" s="326"/>
      <c r="AAP105" s="326"/>
      <c r="AAQ105" s="326"/>
      <c r="AAR105" s="326"/>
      <c r="AAS105" s="326"/>
      <c r="AAT105" s="326"/>
      <c r="AAU105" s="326"/>
      <c r="AAV105" s="326"/>
      <c r="AAW105" s="326"/>
      <c r="AAX105" s="326"/>
      <c r="AAY105" s="326"/>
      <c r="AAZ105" s="326"/>
      <c r="ABA105" s="326"/>
      <c r="ABB105" s="326"/>
      <c r="ABC105" s="326"/>
      <c r="ABD105" s="326"/>
      <c r="ABE105" s="326"/>
      <c r="ABF105" s="326"/>
      <c r="ABG105" s="326"/>
      <c r="ABH105" s="326"/>
      <c r="ABI105" s="326"/>
      <c r="ABJ105" s="326"/>
      <c r="ABK105" s="326"/>
      <c r="ABL105" s="326"/>
      <c r="ABM105" s="326"/>
      <c r="ABN105" s="326"/>
      <c r="ABO105" s="326"/>
      <c r="ABP105" s="326"/>
      <c r="ABQ105" s="326"/>
      <c r="ABR105" s="326"/>
      <c r="ABS105" s="326"/>
      <c r="ABT105" s="326"/>
      <c r="ABU105" s="326"/>
      <c r="ABV105" s="326"/>
      <c r="ABW105" s="326"/>
      <c r="ABX105" s="326"/>
      <c r="ABY105" s="326"/>
      <c r="ABZ105" s="326"/>
      <c r="ACA105" s="326"/>
      <c r="ACB105" s="326"/>
      <c r="ACC105" s="326"/>
      <c r="ACD105" s="326"/>
      <c r="ACE105" s="326"/>
      <c r="ACF105" s="326"/>
      <c r="ACG105" s="326"/>
      <c r="ACH105" s="326"/>
      <c r="ACI105" s="326"/>
      <c r="ACJ105" s="326"/>
      <c r="ACK105" s="326"/>
      <c r="ACL105" s="326"/>
      <c r="ACM105" s="326"/>
      <c r="ACN105" s="326"/>
      <c r="ACO105" s="326"/>
      <c r="ACP105" s="326"/>
      <c r="ACQ105" s="326"/>
      <c r="ACR105" s="326"/>
      <c r="ACS105" s="326"/>
      <c r="ACT105" s="326"/>
      <c r="ACU105" s="326"/>
      <c r="ACV105" s="326"/>
      <c r="ACW105" s="326"/>
      <c r="ACX105" s="326"/>
      <c r="ACY105" s="326"/>
      <c r="ACZ105" s="326"/>
      <c r="ADA105" s="326"/>
      <c r="ADB105" s="326"/>
      <c r="ADC105" s="326"/>
      <c r="ADD105" s="326"/>
      <c r="ADE105" s="326"/>
      <c r="ADF105" s="326"/>
      <c r="ADG105" s="326"/>
      <c r="ADH105" s="326"/>
      <c r="ADI105" s="326"/>
      <c r="ADJ105" s="326"/>
      <c r="ADK105" s="326"/>
      <c r="ADL105" s="326"/>
      <c r="ADM105" s="326"/>
      <c r="ADN105" s="326"/>
      <c r="ADO105" s="326"/>
      <c r="ADP105" s="326"/>
      <c r="ADQ105" s="326"/>
      <c r="ADR105" s="326"/>
      <c r="ADS105" s="326"/>
      <c r="ADT105" s="326"/>
      <c r="ADU105" s="326"/>
      <c r="ADV105" s="326"/>
      <c r="ADW105" s="326"/>
      <c r="ADX105" s="326"/>
      <c r="ADY105" s="326"/>
      <c r="ADZ105" s="326"/>
      <c r="AEA105" s="326"/>
      <c r="AEB105" s="326"/>
      <c r="AEC105" s="326"/>
      <c r="AED105" s="326"/>
      <c r="AEE105" s="326"/>
      <c r="AEF105" s="326"/>
      <c r="AEG105" s="326"/>
      <c r="AEH105" s="326"/>
      <c r="AEI105" s="326"/>
      <c r="AEJ105" s="326"/>
      <c r="AEK105" s="326"/>
      <c r="AEL105" s="326"/>
      <c r="AEM105" s="326"/>
      <c r="AEN105" s="326"/>
      <c r="AEO105" s="326"/>
      <c r="AEP105" s="326"/>
      <c r="AEQ105" s="326"/>
      <c r="AER105" s="326"/>
      <c r="AES105" s="326"/>
      <c r="AET105" s="326"/>
      <c r="AEU105" s="326"/>
      <c r="AEV105" s="326"/>
      <c r="AEW105" s="326"/>
      <c r="AEX105" s="326"/>
      <c r="AEY105" s="326"/>
      <c r="AEZ105" s="326"/>
      <c r="AFA105" s="326"/>
      <c r="AFB105" s="326"/>
      <c r="AFC105" s="326"/>
      <c r="AFD105" s="326"/>
      <c r="AFE105" s="326"/>
      <c r="AFF105" s="326"/>
      <c r="AFG105" s="326"/>
      <c r="AFH105" s="326"/>
      <c r="AFI105" s="326"/>
      <c r="AFJ105" s="326"/>
      <c r="AFK105" s="326"/>
      <c r="AFL105" s="326"/>
      <c r="AFM105" s="326"/>
      <c r="AFN105" s="326"/>
      <c r="AFO105" s="326"/>
      <c r="AFP105" s="326"/>
      <c r="AFQ105" s="326"/>
      <c r="AFR105" s="326"/>
      <c r="AFS105" s="326"/>
      <c r="AFT105" s="326"/>
      <c r="AFU105" s="326"/>
      <c r="AFV105" s="326"/>
      <c r="AFW105" s="326"/>
      <c r="AFX105" s="326"/>
      <c r="AFY105" s="326"/>
      <c r="AFZ105" s="326"/>
      <c r="AGA105" s="326"/>
      <c r="AGB105" s="326"/>
      <c r="AGC105" s="326"/>
      <c r="AGD105" s="326"/>
      <c r="AGE105" s="326"/>
      <c r="AGF105" s="326"/>
      <c r="AGG105" s="326"/>
      <c r="AGH105" s="326"/>
      <c r="AGI105" s="326"/>
      <c r="AGJ105" s="326"/>
      <c r="AGK105" s="326"/>
      <c r="AGL105" s="326"/>
      <c r="AGM105" s="326"/>
      <c r="AGN105" s="326"/>
      <c r="AGO105" s="326"/>
      <c r="AGP105" s="326"/>
      <c r="AGQ105" s="326"/>
      <c r="AGR105" s="326"/>
      <c r="AGS105" s="326"/>
      <c r="AGT105" s="326"/>
      <c r="AGU105" s="326"/>
      <c r="AGV105" s="326"/>
      <c r="AGW105" s="326"/>
      <c r="AGX105" s="326"/>
      <c r="AGY105" s="326"/>
      <c r="AGZ105" s="326"/>
      <c r="AHA105" s="326"/>
      <c r="AHB105" s="326"/>
      <c r="AHC105" s="326"/>
      <c r="AHD105" s="326"/>
      <c r="AHE105" s="326"/>
      <c r="AHF105" s="326"/>
      <c r="AHG105" s="326"/>
      <c r="AHH105" s="326"/>
      <c r="AHI105" s="326"/>
      <c r="AHJ105" s="326"/>
      <c r="AHK105" s="326"/>
      <c r="AHL105" s="326"/>
      <c r="AHM105" s="326"/>
      <c r="AHN105" s="326"/>
      <c r="AHO105" s="326"/>
      <c r="AHP105" s="326"/>
      <c r="AHQ105" s="326"/>
      <c r="AHR105" s="326"/>
      <c r="AHS105" s="326"/>
      <c r="AHT105" s="326"/>
      <c r="AHU105" s="326"/>
      <c r="AHV105" s="326"/>
      <c r="AHW105" s="326"/>
      <c r="AHX105" s="326"/>
      <c r="AHY105" s="326"/>
      <c r="AHZ105" s="326"/>
      <c r="AIA105" s="326"/>
      <c r="AIB105" s="326"/>
      <c r="AIC105" s="326"/>
      <c r="AID105" s="326"/>
      <c r="AIE105" s="326"/>
      <c r="AIF105" s="326"/>
    </row>
    <row r="106" spans="1:916" s="261" customFormat="1" ht="12.1" customHeight="1">
      <c r="A106" s="224"/>
      <c r="B106" s="235"/>
      <c r="D106" s="598" t="s">
        <v>971</v>
      </c>
      <c r="E106" s="431"/>
      <c r="F106" s="432"/>
      <c r="G106" s="751"/>
      <c r="H106" s="751"/>
      <c r="I106" s="751"/>
      <c r="J106" s="751"/>
      <c r="K106" s="751"/>
      <c r="L106" s="751"/>
      <c r="M106" s="751"/>
      <c r="N106" s="751"/>
      <c r="O106" s="751"/>
      <c r="P106" s="537"/>
      <c r="Q106" s="1187"/>
      <c r="R106" s="1187"/>
      <c r="S106" s="1187"/>
      <c r="T106" s="1187"/>
      <c r="U106" s="1187"/>
      <c r="V106" s="1187"/>
      <c r="W106" s="1187"/>
      <c r="X106" s="1187"/>
      <c r="Y106" s="1187"/>
      <c r="Z106" s="1187"/>
      <c r="AA106" s="1187"/>
      <c r="AB106" s="1187"/>
      <c r="AC106" s="1187"/>
      <c r="AD106" s="1187"/>
      <c r="AE106" s="1187"/>
      <c r="AF106" s="1187"/>
      <c r="AG106" s="1187"/>
      <c r="AH106" s="1187"/>
      <c r="AJ106" s="1187"/>
      <c r="AK106" s="1187"/>
      <c r="AL106" s="1187" t="s">
        <v>927</v>
      </c>
      <c r="AM106" s="751"/>
      <c r="AN106" s="491"/>
      <c r="AO106" s="326"/>
      <c r="AP106" s="326"/>
      <c r="AQ106" s="326"/>
      <c r="AR106" s="326"/>
      <c r="AS106" s="326"/>
      <c r="AT106" s="326"/>
      <c r="AU106" s="326"/>
      <c r="AV106" s="326"/>
      <c r="AW106" s="326"/>
      <c r="AX106" s="326"/>
      <c r="AY106" s="326"/>
      <c r="AZ106" s="326"/>
      <c r="BA106" s="326"/>
      <c r="BB106" s="326"/>
      <c r="BC106" s="326"/>
      <c r="BD106" s="326"/>
      <c r="BE106" s="326"/>
      <c r="BF106" s="326"/>
      <c r="BG106" s="326"/>
      <c r="BH106" s="326"/>
      <c r="BI106" s="326"/>
      <c r="BJ106" s="326"/>
      <c r="BK106" s="326"/>
      <c r="BL106" s="326"/>
      <c r="BM106" s="326"/>
      <c r="BN106" s="326"/>
      <c r="BO106" s="326"/>
      <c r="BP106" s="326"/>
      <c r="BQ106" s="326"/>
      <c r="BR106" s="326"/>
      <c r="BS106" s="326"/>
      <c r="BT106" s="326"/>
      <c r="BU106" s="326"/>
      <c r="BV106" s="326"/>
      <c r="BW106" s="326"/>
      <c r="BX106" s="326"/>
      <c r="BY106" s="326"/>
      <c r="BZ106" s="326"/>
      <c r="CA106" s="326"/>
      <c r="CB106" s="326"/>
      <c r="CC106" s="326"/>
      <c r="CD106" s="326"/>
      <c r="CE106" s="326"/>
      <c r="CF106" s="326"/>
      <c r="CG106" s="326"/>
      <c r="CH106" s="326"/>
      <c r="CI106" s="326"/>
      <c r="CJ106" s="326"/>
      <c r="CK106" s="326"/>
      <c r="CL106" s="326"/>
      <c r="CM106" s="326"/>
      <c r="CN106" s="326"/>
      <c r="CO106" s="326"/>
      <c r="CP106" s="326"/>
      <c r="CQ106" s="326"/>
      <c r="CR106" s="326"/>
      <c r="CS106" s="326"/>
      <c r="CT106" s="326"/>
      <c r="CU106" s="326"/>
      <c r="CV106" s="326"/>
      <c r="CW106" s="326"/>
      <c r="CX106" s="326"/>
      <c r="CY106" s="326"/>
      <c r="CZ106" s="326"/>
      <c r="DA106" s="326"/>
      <c r="DB106" s="326"/>
      <c r="DC106" s="326"/>
      <c r="DD106" s="326"/>
      <c r="DE106" s="326"/>
      <c r="DF106" s="326"/>
      <c r="DG106" s="326"/>
      <c r="DH106" s="326"/>
      <c r="DI106" s="326"/>
      <c r="DJ106" s="326"/>
      <c r="DK106" s="326"/>
      <c r="DL106" s="326"/>
      <c r="DM106" s="326"/>
      <c r="DN106" s="326"/>
      <c r="DO106" s="326"/>
      <c r="DP106" s="326"/>
      <c r="DQ106" s="326"/>
      <c r="DR106" s="326"/>
      <c r="DS106" s="326"/>
      <c r="DT106" s="326"/>
      <c r="DU106" s="326"/>
      <c r="DV106" s="326"/>
      <c r="DW106" s="326"/>
      <c r="DX106" s="326"/>
      <c r="DY106" s="326"/>
      <c r="DZ106" s="326"/>
      <c r="EA106" s="326"/>
      <c r="EB106" s="326"/>
      <c r="EC106" s="326"/>
      <c r="ED106" s="326"/>
      <c r="EE106" s="326"/>
      <c r="EF106" s="326"/>
      <c r="EG106" s="326"/>
      <c r="EH106" s="326"/>
      <c r="EI106" s="326"/>
      <c r="EJ106" s="326"/>
      <c r="EK106" s="326"/>
      <c r="EL106" s="326"/>
      <c r="EM106" s="326"/>
      <c r="EN106" s="326"/>
      <c r="EO106" s="326"/>
      <c r="EP106" s="326"/>
      <c r="EQ106" s="326"/>
      <c r="ER106" s="326"/>
      <c r="ES106" s="326"/>
      <c r="ET106" s="326"/>
      <c r="EU106" s="326"/>
      <c r="EV106" s="326"/>
      <c r="EW106" s="326"/>
      <c r="EX106" s="326"/>
      <c r="EY106" s="326"/>
      <c r="EZ106" s="326"/>
      <c r="FA106" s="326"/>
      <c r="FB106" s="326"/>
      <c r="FC106" s="326"/>
      <c r="FD106" s="326"/>
      <c r="FE106" s="326"/>
      <c r="FF106" s="326"/>
      <c r="FG106" s="326"/>
      <c r="FH106" s="326"/>
      <c r="FI106" s="326"/>
      <c r="FJ106" s="326"/>
      <c r="FK106" s="326"/>
      <c r="FL106" s="326"/>
      <c r="FM106" s="326"/>
      <c r="FN106" s="326"/>
      <c r="FO106" s="326"/>
      <c r="FP106" s="326"/>
      <c r="FQ106" s="326"/>
      <c r="FR106" s="326"/>
      <c r="FS106" s="326"/>
      <c r="FT106" s="326"/>
      <c r="FU106" s="326"/>
      <c r="FV106" s="326"/>
      <c r="FW106" s="326"/>
      <c r="FX106" s="326"/>
      <c r="FY106" s="326"/>
      <c r="FZ106" s="326"/>
      <c r="GA106" s="326"/>
      <c r="GB106" s="326"/>
      <c r="GC106" s="326"/>
      <c r="GD106" s="326"/>
      <c r="GE106" s="326"/>
      <c r="GF106" s="326"/>
      <c r="GG106" s="326"/>
      <c r="GH106" s="326"/>
      <c r="GI106" s="326"/>
      <c r="GJ106" s="326"/>
      <c r="GK106" s="326"/>
      <c r="GL106" s="326"/>
      <c r="GM106" s="326"/>
      <c r="GN106" s="326"/>
      <c r="GO106" s="326"/>
      <c r="GP106" s="326"/>
      <c r="GQ106" s="326"/>
      <c r="GR106" s="326"/>
      <c r="GS106" s="326"/>
      <c r="GT106" s="326"/>
      <c r="GU106" s="326"/>
      <c r="GV106" s="326"/>
      <c r="GW106" s="326"/>
      <c r="GX106" s="326"/>
      <c r="GY106" s="326"/>
      <c r="GZ106" s="326"/>
      <c r="HA106" s="326"/>
      <c r="HB106" s="326"/>
      <c r="HC106" s="326"/>
      <c r="HD106" s="326"/>
      <c r="HE106" s="326"/>
      <c r="HF106" s="326"/>
      <c r="HG106" s="326"/>
      <c r="HH106" s="326"/>
      <c r="HI106" s="326"/>
      <c r="HJ106" s="326"/>
      <c r="HK106" s="326"/>
      <c r="HL106" s="326"/>
      <c r="HM106" s="326"/>
      <c r="HN106" s="326"/>
      <c r="HO106" s="326"/>
      <c r="HP106" s="326"/>
      <c r="HQ106" s="326"/>
      <c r="HR106" s="326"/>
      <c r="HS106" s="326"/>
      <c r="HT106" s="326"/>
      <c r="HU106" s="326"/>
      <c r="HV106" s="326"/>
      <c r="HW106" s="326"/>
      <c r="HX106" s="326"/>
      <c r="HY106" s="326"/>
      <c r="HZ106" s="326"/>
      <c r="IA106" s="326"/>
      <c r="IB106" s="326"/>
      <c r="IC106" s="326"/>
      <c r="ID106" s="326"/>
      <c r="IE106" s="326"/>
      <c r="IF106" s="326"/>
      <c r="IG106" s="326"/>
      <c r="IH106" s="326"/>
      <c r="II106" s="326"/>
      <c r="IJ106" s="326"/>
      <c r="IK106" s="326"/>
      <c r="IL106" s="326"/>
      <c r="IM106" s="326"/>
      <c r="IN106" s="326"/>
      <c r="IO106" s="326"/>
      <c r="IP106" s="326"/>
      <c r="IQ106" s="326"/>
      <c r="IR106" s="326"/>
      <c r="IS106" s="326"/>
      <c r="IT106" s="326"/>
      <c r="IU106" s="326"/>
      <c r="IV106" s="326"/>
      <c r="IW106" s="326"/>
      <c r="IX106" s="326"/>
      <c r="IY106" s="326"/>
      <c r="IZ106" s="326"/>
      <c r="JA106" s="326"/>
      <c r="JB106" s="326"/>
      <c r="JC106" s="326"/>
      <c r="JD106" s="326"/>
      <c r="JE106" s="326"/>
      <c r="JF106" s="326"/>
      <c r="JG106" s="326"/>
      <c r="JH106" s="326"/>
      <c r="JI106" s="326"/>
      <c r="JJ106" s="326"/>
      <c r="JK106" s="326"/>
      <c r="JL106" s="326"/>
      <c r="JM106" s="326"/>
      <c r="JN106" s="326"/>
      <c r="JO106" s="326"/>
      <c r="JP106" s="326"/>
      <c r="JQ106" s="326"/>
      <c r="JR106" s="326"/>
      <c r="JS106" s="326"/>
      <c r="JT106" s="326"/>
      <c r="JU106" s="326"/>
      <c r="JV106" s="326"/>
      <c r="JW106" s="326"/>
      <c r="JX106" s="326"/>
      <c r="JY106" s="326"/>
      <c r="JZ106" s="326"/>
      <c r="KA106" s="326"/>
      <c r="KB106" s="326"/>
      <c r="KC106" s="326"/>
      <c r="KD106" s="326"/>
      <c r="KE106" s="326"/>
      <c r="KF106" s="326"/>
      <c r="KG106" s="326"/>
      <c r="KH106" s="326"/>
      <c r="KI106" s="326"/>
      <c r="KJ106" s="326"/>
      <c r="KK106" s="326"/>
      <c r="KL106" s="326"/>
      <c r="KM106" s="326"/>
      <c r="KN106" s="326"/>
      <c r="KO106" s="326"/>
      <c r="KP106" s="326"/>
      <c r="KQ106" s="326"/>
      <c r="KR106" s="326"/>
      <c r="KS106" s="326"/>
      <c r="KT106" s="326"/>
      <c r="KU106" s="326"/>
      <c r="KV106" s="326"/>
      <c r="KW106" s="326"/>
      <c r="KX106" s="326"/>
      <c r="KY106" s="326"/>
      <c r="KZ106" s="326"/>
      <c r="LA106" s="326"/>
      <c r="LB106" s="326"/>
      <c r="LC106" s="326"/>
      <c r="LD106" s="326"/>
      <c r="LE106" s="326"/>
      <c r="LF106" s="326"/>
      <c r="LG106" s="326"/>
      <c r="LH106" s="326"/>
      <c r="LI106" s="326"/>
      <c r="LJ106" s="326"/>
      <c r="LK106" s="326"/>
      <c r="LL106" s="326"/>
      <c r="LM106" s="326"/>
      <c r="LN106" s="326"/>
      <c r="LO106" s="326"/>
      <c r="LP106" s="326"/>
      <c r="LQ106" s="326"/>
      <c r="LR106" s="326"/>
      <c r="LS106" s="326"/>
      <c r="LT106" s="326"/>
      <c r="LU106" s="326"/>
      <c r="LV106" s="326"/>
      <c r="LW106" s="326"/>
      <c r="LX106" s="326"/>
      <c r="LY106" s="326"/>
      <c r="LZ106" s="326"/>
      <c r="MA106" s="326"/>
      <c r="MB106" s="326"/>
      <c r="MC106" s="326"/>
      <c r="MD106" s="326"/>
      <c r="ME106" s="326"/>
      <c r="MF106" s="326"/>
      <c r="MG106" s="326"/>
      <c r="MH106" s="326"/>
      <c r="MI106" s="326"/>
      <c r="MJ106" s="326"/>
      <c r="MK106" s="326"/>
      <c r="ML106" s="326"/>
      <c r="MM106" s="326"/>
      <c r="MN106" s="326"/>
      <c r="MO106" s="326"/>
      <c r="MP106" s="326"/>
      <c r="MQ106" s="326"/>
      <c r="MR106" s="326"/>
      <c r="MS106" s="326"/>
      <c r="MT106" s="326"/>
      <c r="MU106" s="326"/>
      <c r="MV106" s="326"/>
      <c r="MW106" s="326"/>
      <c r="MX106" s="326"/>
      <c r="MY106" s="326"/>
      <c r="MZ106" s="326"/>
      <c r="NA106" s="326"/>
      <c r="NB106" s="326"/>
      <c r="NC106" s="326"/>
      <c r="ND106" s="326"/>
      <c r="NE106" s="326"/>
      <c r="NF106" s="326"/>
      <c r="NG106" s="326"/>
      <c r="NH106" s="326"/>
      <c r="NI106" s="326"/>
      <c r="NJ106" s="326"/>
      <c r="NK106" s="326"/>
      <c r="NL106" s="326"/>
      <c r="NM106" s="326"/>
      <c r="NN106" s="326"/>
      <c r="NO106" s="326"/>
      <c r="NP106" s="326"/>
      <c r="NQ106" s="326"/>
      <c r="NR106" s="326"/>
      <c r="NS106" s="326"/>
      <c r="NT106" s="326"/>
      <c r="NU106" s="326"/>
      <c r="NV106" s="326"/>
      <c r="NW106" s="326"/>
      <c r="NX106" s="326"/>
      <c r="NY106" s="326"/>
      <c r="NZ106" s="326"/>
      <c r="OA106" s="326"/>
      <c r="OB106" s="326"/>
      <c r="OC106" s="326"/>
      <c r="OD106" s="326"/>
      <c r="OE106" s="326"/>
      <c r="OF106" s="326"/>
      <c r="OG106" s="326"/>
      <c r="OH106" s="326"/>
      <c r="OI106" s="326"/>
      <c r="OJ106" s="326"/>
      <c r="OK106" s="326"/>
      <c r="OL106" s="326"/>
      <c r="OM106" s="326"/>
      <c r="ON106" s="326"/>
      <c r="OO106" s="326"/>
      <c r="OP106" s="326"/>
      <c r="OQ106" s="326"/>
      <c r="OR106" s="326"/>
      <c r="OS106" s="326"/>
      <c r="OT106" s="326"/>
      <c r="OU106" s="326"/>
      <c r="OV106" s="326"/>
      <c r="OW106" s="326"/>
      <c r="OX106" s="326"/>
      <c r="OY106" s="326"/>
      <c r="OZ106" s="326"/>
      <c r="PA106" s="326"/>
      <c r="PB106" s="326"/>
      <c r="PC106" s="326"/>
      <c r="PD106" s="326"/>
      <c r="PE106" s="326"/>
      <c r="PF106" s="326"/>
      <c r="PG106" s="326"/>
      <c r="PH106" s="326"/>
      <c r="PI106" s="326"/>
      <c r="PJ106" s="326"/>
      <c r="PK106" s="326"/>
      <c r="PL106" s="326"/>
      <c r="PM106" s="326"/>
      <c r="PN106" s="326"/>
      <c r="PO106" s="326"/>
      <c r="PP106" s="326"/>
      <c r="PQ106" s="326"/>
      <c r="PR106" s="326"/>
      <c r="PS106" s="326"/>
      <c r="PT106" s="326"/>
      <c r="PU106" s="326"/>
      <c r="PV106" s="326"/>
      <c r="PW106" s="326"/>
      <c r="PX106" s="326"/>
      <c r="PY106" s="326"/>
      <c r="PZ106" s="326"/>
      <c r="QA106" s="326"/>
      <c r="QB106" s="326"/>
      <c r="QC106" s="326"/>
      <c r="QD106" s="326"/>
      <c r="QE106" s="326"/>
      <c r="QF106" s="326"/>
      <c r="QG106" s="326"/>
      <c r="QH106" s="326"/>
      <c r="QI106" s="326"/>
      <c r="QJ106" s="326"/>
      <c r="QK106" s="326"/>
      <c r="QL106" s="326"/>
      <c r="QM106" s="326"/>
      <c r="QN106" s="326"/>
      <c r="QO106" s="326"/>
      <c r="QP106" s="326"/>
      <c r="QQ106" s="326"/>
      <c r="QR106" s="326"/>
      <c r="QS106" s="326"/>
      <c r="QT106" s="326"/>
      <c r="QU106" s="326"/>
      <c r="QV106" s="326"/>
      <c r="QW106" s="326"/>
      <c r="QX106" s="326"/>
      <c r="QY106" s="326"/>
      <c r="QZ106" s="326"/>
      <c r="RA106" s="326"/>
      <c r="RB106" s="326"/>
      <c r="RC106" s="326"/>
      <c r="RD106" s="326"/>
      <c r="RE106" s="326"/>
      <c r="RF106" s="326"/>
      <c r="RG106" s="326"/>
      <c r="RH106" s="326"/>
      <c r="RI106" s="326"/>
      <c r="RJ106" s="326"/>
      <c r="RK106" s="326"/>
      <c r="RL106" s="326"/>
      <c r="RM106" s="326"/>
      <c r="RN106" s="326"/>
      <c r="RO106" s="326"/>
      <c r="RP106" s="326"/>
      <c r="RQ106" s="326"/>
      <c r="RR106" s="326"/>
      <c r="RS106" s="326"/>
      <c r="RT106" s="326"/>
      <c r="RU106" s="326"/>
      <c r="RV106" s="326"/>
      <c r="RW106" s="326"/>
      <c r="RX106" s="326"/>
      <c r="RY106" s="326"/>
      <c r="RZ106" s="326"/>
      <c r="SA106" s="326"/>
      <c r="SB106" s="326"/>
      <c r="SC106" s="326"/>
      <c r="SD106" s="326"/>
      <c r="SE106" s="326"/>
      <c r="SF106" s="326"/>
      <c r="SG106" s="326"/>
      <c r="SH106" s="326"/>
      <c r="SI106" s="326"/>
      <c r="SJ106" s="326"/>
      <c r="SK106" s="326"/>
      <c r="SL106" s="326"/>
      <c r="SM106" s="326"/>
      <c r="SN106" s="326"/>
      <c r="SO106" s="326"/>
      <c r="SP106" s="326"/>
      <c r="SQ106" s="326"/>
      <c r="SR106" s="326"/>
      <c r="SS106" s="326"/>
      <c r="ST106" s="326"/>
      <c r="SU106" s="326"/>
      <c r="SV106" s="326"/>
      <c r="SW106" s="326"/>
      <c r="SX106" s="326"/>
      <c r="SY106" s="326"/>
      <c r="SZ106" s="326"/>
      <c r="TA106" s="326"/>
      <c r="TB106" s="326"/>
      <c r="TC106" s="326"/>
      <c r="TD106" s="326"/>
      <c r="TE106" s="326"/>
      <c r="TF106" s="326"/>
      <c r="TG106" s="326"/>
      <c r="TH106" s="326"/>
      <c r="TI106" s="326"/>
      <c r="TJ106" s="326"/>
      <c r="TK106" s="326"/>
      <c r="TL106" s="326"/>
      <c r="TM106" s="326"/>
      <c r="TN106" s="326"/>
      <c r="TO106" s="326"/>
      <c r="TP106" s="326"/>
      <c r="TQ106" s="326"/>
      <c r="TR106" s="326"/>
      <c r="TS106" s="326"/>
      <c r="TT106" s="326"/>
      <c r="TU106" s="326"/>
      <c r="TV106" s="326"/>
      <c r="TW106" s="326"/>
      <c r="TX106" s="326"/>
      <c r="TY106" s="326"/>
      <c r="TZ106" s="326"/>
      <c r="UA106" s="326"/>
      <c r="UB106" s="326"/>
      <c r="UC106" s="326"/>
      <c r="UD106" s="326"/>
      <c r="UE106" s="326"/>
      <c r="UF106" s="326"/>
      <c r="UG106" s="326"/>
      <c r="UH106" s="326"/>
      <c r="UI106" s="326"/>
      <c r="UJ106" s="326"/>
      <c r="UK106" s="326"/>
      <c r="UL106" s="326"/>
      <c r="UM106" s="326"/>
      <c r="UN106" s="326"/>
      <c r="UO106" s="326"/>
      <c r="UP106" s="326"/>
      <c r="UQ106" s="326"/>
      <c r="UR106" s="326"/>
      <c r="US106" s="326"/>
      <c r="UT106" s="326"/>
      <c r="UU106" s="326"/>
      <c r="UV106" s="326"/>
      <c r="UW106" s="326"/>
      <c r="UX106" s="326"/>
      <c r="UY106" s="326"/>
      <c r="UZ106" s="326"/>
      <c r="VA106" s="326"/>
      <c r="VB106" s="326"/>
      <c r="VC106" s="326"/>
      <c r="VD106" s="326"/>
      <c r="VE106" s="326"/>
      <c r="VF106" s="326"/>
      <c r="VG106" s="326"/>
      <c r="VH106" s="326"/>
      <c r="VI106" s="326"/>
      <c r="VJ106" s="326"/>
      <c r="VK106" s="326"/>
      <c r="VL106" s="326"/>
      <c r="VM106" s="326"/>
      <c r="VN106" s="326"/>
      <c r="VO106" s="326"/>
      <c r="VP106" s="326"/>
      <c r="VQ106" s="326"/>
      <c r="VR106" s="326"/>
      <c r="VS106" s="326"/>
      <c r="VT106" s="326"/>
      <c r="VU106" s="326"/>
      <c r="VV106" s="326"/>
      <c r="VW106" s="326"/>
      <c r="VX106" s="326"/>
      <c r="VY106" s="326"/>
      <c r="VZ106" s="326"/>
      <c r="WA106" s="326"/>
      <c r="WB106" s="326"/>
      <c r="WC106" s="326"/>
      <c r="WD106" s="326"/>
      <c r="WE106" s="326"/>
      <c r="WF106" s="326"/>
      <c r="WG106" s="326"/>
      <c r="WH106" s="326"/>
      <c r="WI106" s="326"/>
      <c r="WJ106" s="326"/>
      <c r="WK106" s="326"/>
      <c r="WL106" s="326"/>
      <c r="WM106" s="326"/>
      <c r="WN106" s="326"/>
      <c r="WO106" s="326"/>
      <c r="WP106" s="326"/>
      <c r="WQ106" s="326"/>
      <c r="WR106" s="326"/>
      <c r="WS106" s="326"/>
      <c r="WT106" s="326"/>
      <c r="WU106" s="326"/>
      <c r="WV106" s="326"/>
      <c r="WW106" s="326"/>
      <c r="WX106" s="326"/>
      <c r="WY106" s="326"/>
      <c r="WZ106" s="326"/>
      <c r="XA106" s="326"/>
      <c r="XB106" s="326"/>
      <c r="XC106" s="326"/>
      <c r="XD106" s="326"/>
      <c r="XE106" s="326"/>
      <c r="XF106" s="326"/>
      <c r="XG106" s="326"/>
      <c r="XH106" s="326"/>
      <c r="XI106" s="326"/>
      <c r="XJ106" s="326"/>
      <c r="XK106" s="326"/>
      <c r="XL106" s="326"/>
      <c r="XM106" s="326"/>
      <c r="XN106" s="326"/>
      <c r="XO106" s="326"/>
      <c r="XP106" s="326"/>
      <c r="XQ106" s="326"/>
      <c r="XR106" s="326"/>
      <c r="XS106" s="326"/>
      <c r="XT106" s="326"/>
      <c r="XU106" s="326"/>
      <c r="XV106" s="326"/>
      <c r="XW106" s="326"/>
      <c r="XX106" s="326"/>
      <c r="XY106" s="326"/>
      <c r="XZ106" s="326"/>
      <c r="YA106" s="326"/>
      <c r="YB106" s="326"/>
      <c r="YC106" s="326"/>
      <c r="YD106" s="326"/>
      <c r="YE106" s="326"/>
      <c r="YF106" s="326"/>
      <c r="YG106" s="326"/>
      <c r="YH106" s="326"/>
      <c r="YI106" s="326"/>
      <c r="YJ106" s="326"/>
      <c r="YK106" s="326"/>
      <c r="YL106" s="326"/>
      <c r="YM106" s="326"/>
      <c r="YN106" s="326"/>
      <c r="YO106" s="326"/>
      <c r="YP106" s="326"/>
      <c r="YQ106" s="326"/>
      <c r="YR106" s="326"/>
      <c r="YS106" s="326"/>
      <c r="YT106" s="326"/>
      <c r="YU106" s="326"/>
      <c r="YV106" s="326"/>
      <c r="YW106" s="326"/>
      <c r="YX106" s="326"/>
      <c r="YY106" s="326"/>
      <c r="YZ106" s="326"/>
      <c r="ZA106" s="326"/>
      <c r="ZB106" s="326"/>
      <c r="ZC106" s="326"/>
      <c r="ZD106" s="326"/>
      <c r="ZE106" s="326"/>
      <c r="ZF106" s="326"/>
      <c r="ZG106" s="326"/>
      <c r="ZH106" s="326"/>
      <c r="ZI106" s="326"/>
      <c r="ZJ106" s="326"/>
      <c r="ZK106" s="326"/>
      <c r="ZL106" s="326"/>
      <c r="ZM106" s="326"/>
      <c r="ZN106" s="326"/>
      <c r="ZO106" s="326"/>
      <c r="ZP106" s="326"/>
      <c r="ZQ106" s="326"/>
      <c r="ZR106" s="326"/>
      <c r="ZS106" s="326"/>
      <c r="ZT106" s="326"/>
      <c r="ZU106" s="326"/>
      <c r="ZV106" s="326"/>
      <c r="ZW106" s="326"/>
      <c r="ZX106" s="326"/>
      <c r="ZY106" s="326"/>
      <c r="ZZ106" s="326"/>
      <c r="AAA106" s="326"/>
      <c r="AAB106" s="326"/>
      <c r="AAC106" s="326"/>
      <c r="AAD106" s="326"/>
      <c r="AAE106" s="326"/>
      <c r="AAF106" s="326"/>
      <c r="AAG106" s="326"/>
      <c r="AAH106" s="326"/>
      <c r="AAI106" s="326"/>
      <c r="AAJ106" s="326"/>
      <c r="AAK106" s="326"/>
      <c r="AAL106" s="326"/>
      <c r="AAM106" s="326"/>
      <c r="AAN106" s="326"/>
      <c r="AAO106" s="326"/>
      <c r="AAP106" s="326"/>
      <c r="AAQ106" s="326"/>
      <c r="AAR106" s="326"/>
      <c r="AAS106" s="326"/>
      <c r="AAT106" s="326"/>
      <c r="AAU106" s="326"/>
      <c r="AAV106" s="326"/>
      <c r="AAW106" s="326"/>
      <c r="AAX106" s="326"/>
      <c r="AAY106" s="326"/>
      <c r="AAZ106" s="326"/>
      <c r="ABA106" s="326"/>
      <c r="ABB106" s="326"/>
      <c r="ABC106" s="326"/>
      <c r="ABD106" s="326"/>
      <c r="ABE106" s="326"/>
      <c r="ABF106" s="326"/>
      <c r="ABG106" s="326"/>
      <c r="ABH106" s="326"/>
      <c r="ABI106" s="326"/>
      <c r="ABJ106" s="326"/>
      <c r="ABK106" s="326"/>
      <c r="ABL106" s="326"/>
      <c r="ABM106" s="326"/>
      <c r="ABN106" s="326"/>
      <c r="ABO106" s="326"/>
      <c r="ABP106" s="326"/>
      <c r="ABQ106" s="326"/>
      <c r="ABR106" s="326"/>
      <c r="ABS106" s="326"/>
      <c r="ABT106" s="326"/>
      <c r="ABU106" s="326"/>
      <c r="ABV106" s="326"/>
      <c r="ABW106" s="326"/>
      <c r="ABX106" s="326"/>
      <c r="ABY106" s="326"/>
      <c r="ABZ106" s="326"/>
      <c r="ACA106" s="326"/>
      <c r="ACB106" s="326"/>
      <c r="ACC106" s="326"/>
      <c r="ACD106" s="326"/>
      <c r="ACE106" s="326"/>
      <c r="ACF106" s="326"/>
      <c r="ACG106" s="326"/>
      <c r="ACH106" s="326"/>
      <c r="ACI106" s="326"/>
      <c r="ACJ106" s="326"/>
      <c r="ACK106" s="326"/>
      <c r="ACL106" s="326"/>
      <c r="ACM106" s="326"/>
      <c r="ACN106" s="326"/>
      <c r="ACO106" s="326"/>
      <c r="ACP106" s="326"/>
      <c r="ACQ106" s="326"/>
      <c r="ACR106" s="326"/>
      <c r="ACS106" s="326"/>
      <c r="ACT106" s="326"/>
      <c r="ACU106" s="326"/>
      <c r="ACV106" s="326"/>
      <c r="ACW106" s="326"/>
      <c r="ACX106" s="326"/>
      <c r="ACY106" s="326"/>
      <c r="ACZ106" s="326"/>
      <c r="ADA106" s="326"/>
      <c r="ADB106" s="326"/>
      <c r="ADC106" s="326"/>
      <c r="ADD106" s="326"/>
      <c r="ADE106" s="326"/>
      <c r="ADF106" s="326"/>
      <c r="ADG106" s="326"/>
      <c r="ADH106" s="326"/>
      <c r="ADI106" s="326"/>
      <c r="ADJ106" s="326"/>
      <c r="ADK106" s="326"/>
      <c r="ADL106" s="326"/>
      <c r="ADM106" s="326"/>
      <c r="ADN106" s="326"/>
      <c r="ADO106" s="326"/>
      <c r="ADP106" s="326"/>
      <c r="ADQ106" s="326"/>
      <c r="ADR106" s="326"/>
      <c r="ADS106" s="326"/>
      <c r="ADT106" s="326"/>
      <c r="ADU106" s="326"/>
      <c r="ADV106" s="326"/>
      <c r="ADW106" s="326"/>
      <c r="ADX106" s="326"/>
      <c r="ADY106" s="326"/>
      <c r="ADZ106" s="326"/>
      <c r="AEA106" s="326"/>
      <c r="AEB106" s="326"/>
      <c r="AEC106" s="326"/>
      <c r="AED106" s="326"/>
      <c r="AEE106" s="326"/>
      <c r="AEF106" s="326"/>
      <c r="AEG106" s="326"/>
      <c r="AEH106" s="326"/>
      <c r="AEI106" s="326"/>
      <c r="AEJ106" s="326"/>
      <c r="AEK106" s="326"/>
      <c r="AEL106" s="326"/>
      <c r="AEM106" s="326"/>
      <c r="AEN106" s="326"/>
      <c r="AEO106" s="326"/>
      <c r="AEP106" s="326"/>
      <c r="AEQ106" s="326"/>
      <c r="AER106" s="326"/>
      <c r="AES106" s="326"/>
      <c r="AET106" s="326"/>
      <c r="AEU106" s="326"/>
      <c r="AEV106" s="326"/>
      <c r="AEW106" s="326"/>
      <c r="AEX106" s="326"/>
      <c r="AEY106" s="326"/>
      <c r="AEZ106" s="326"/>
      <c r="AFA106" s="326"/>
      <c r="AFB106" s="326"/>
      <c r="AFC106" s="326"/>
      <c r="AFD106" s="326"/>
      <c r="AFE106" s="326"/>
      <c r="AFF106" s="326"/>
      <c r="AFG106" s="326"/>
      <c r="AFH106" s="326"/>
      <c r="AFI106" s="326"/>
      <c r="AFJ106" s="326"/>
      <c r="AFK106" s="326"/>
      <c r="AFL106" s="326"/>
      <c r="AFM106" s="326"/>
      <c r="AFN106" s="326"/>
      <c r="AFO106" s="326"/>
      <c r="AFP106" s="326"/>
      <c r="AFQ106" s="326"/>
      <c r="AFR106" s="326"/>
      <c r="AFS106" s="326"/>
      <c r="AFT106" s="326"/>
      <c r="AFU106" s="326"/>
      <c r="AFV106" s="326"/>
      <c r="AFW106" s="326"/>
      <c r="AFX106" s="326"/>
      <c r="AFY106" s="326"/>
      <c r="AFZ106" s="326"/>
      <c r="AGA106" s="326"/>
      <c r="AGB106" s="326"/>
      <c r="AGC106" s="326"/>
      <c r="AGD106" s="326"/>
      <c r="AGE106" s="326"/>
      <c r="AGF106" s="326"/>
      <c r="AGG106" s="326"/>
      <c r="AGH106" s="326"/>
      <c r="AGI106" s="326"/>
      <c r="AGJ106" s="326"/>
      <c r="AGK106" s="326"/>
      <c r="AGL106" s="326"/>
      <c r="AGM106" s="326"/>
      <c r="AGN106" s="326"/>
      <c r="AGO106" s="326"/>
      <c r="AGP106" s="326"/>
      <c r="AGQ106" s="326"/>
      <c r="AGR106" s="326"/>
      <c r="AGS106" s="326"/>
      <c r="AGT106" s="326"/>
      <c r="AGU106" s="326"/>
      <c r="AGV106" s="326"/>
      <c r="AGW106" s="326"/>
      <c r="AGX106" s="326"/>
      <c r="AGY106" s="326"/>
      <c r="AGZ106" s="326"/>
      <c r="AHA106" s="326"/>
      <c r="AHB106" s="326"/>
      <c r="AHC106" s="326"/>
      <c r="AHD106" s="326"/>
      <c r="AHE106" s="326"/>
      <c r="AHF106" s="326"/>
      <c r="AHG106" s="326"/>
      <c r="AHH106" s="326"/>
      <c r="AHI106" s="326"/>
      <c r="AHJ106" s="326"/>
      <c r="AHK106" s="326"/>
      <c r="AHL106" s="326"/>
      <c r="AHM106" s="326"/>
      <c r="AHN106" s="326"/>
      <c r="AHO106" s="326"/>
      <c r="AHP106" s="326"/>
      <c r="AHQ106" s="326"/>
      <c r="AHR106" s="326"/>
      <c r="AHS106" s="326"/>
      <c r="AHT106" s="326"/>
      <c r="AHU106" s="326"/>
      <c r="AHV106" s="326"/>
      <c r="AHW106" s="326"/>
      <c r="AHX106" s="326"/>
      <c r="AHY106" s="326"/>
      <c r="AHZ106" s="326"/>
      <c r="AIA106" s="326"/>
      <c r="AIB106" s="326"/>
      <c r="AIC106" s="326"/>
      <c r="AID106" s="326"/>
      <c r="AIE106" s="326"/>
      <c r="AIF106" s="326"/>
    </row>
    <row r="107" spans="1:916" s="261" customFormat="1" ht="12.1" customHeight="1" thickBot="1">
      <c r="A107" s="224"/>
      <c r="B107" s="235"/>
      <c r="C107" s="342"/>
      <c r="D107" s="432"/>
      <c r="E107" s="456" t="s">
        <v>873</v>
      </c>
      <c r="F107" s="457"/>
      <c r="G107" s="447"/>
      <c r="H107" s="446"/>
      <c r="I107" s="446"/>
      <c r="J107" s="446"/>
      <c r="K107" s="446"/>
      <c r="L107" s="762">
        <v>1.3959867605631164E-2</v>
      </c>
      <c r="M107" s="762">
        <v>1.3948231894977223E-2</v>
      </c>
      <c r="N107" s="762">
        <v>1.4321463506588836E-2</v>
      </c>
      <c r="O107" s="1448">
        <v>1.2482971048283949E-2</v>
      </c>
      <c r="P107" s="762">
        <v>1.5224967358218499E-2</v>
      </c>
      <c r="Q107" s="1203">
        <v>1.3795505061924854E-2</v>
      </c>
      <c r="R107" s="1203">
        <v>1.3659104132726868E-2</v>
      </c>
      <c r="S107" s="1448">
        <v>1.1907333980172101E-2</v>
      </c>
      <c r="T107" s="1203">
        <v>1.3182269478546211E-2</v>
      </c>
      <c r="U107" s="1203">
        <v>9.8961946570667349E-3</v>
      </c>
      <c r="V107" s="1203">
        <v>9.6409035923302935E-3</v>
      </c>
      <c r="W107" s="1448">
        <v>8.8440312399965266E-3</v>
      </c>
      <c r="X107" s="1203">
        <v>8.2674205826153528E-3</v>
      </c>
      <c r="Y107" s="1203">
        <v>8.3416461941171714E-3</v>
      </c>
      <c r="Z107" s="1203">
        <v>7.5397601647844217E-3</v>
      </c>
      <c r="AA107" s="1448">
        <v>6.4788590153852651E-3</v>
      </c>
      <c r="AB107" s="1203">
        <v>7.8322242994943551E-3</v>
      </c>
      <c r="AC107" s="1203">
        <v>7.940140740940663E-3</v>
      </c>
      <c r="AD107" s="1203">
        <v>9.0656955332252213E-3</v>
      </c>
      <c r="AE107" s="1448">
        <v>1.2007527794716694E-2</v>
      </c>
      <c r="AF107" s="1203">
        <v>1.3408981259873805E-2</v>
      </c>
      <c r="AG107" s="1203">
        <v>1.1510727611096743E-2</v>
      </c>
      <c r="AH107" s="1203">
        <v>1.3604063975580151E-2</v>
      </c>
      <c r="AI107" s="1448">
        <v>1.2235733914389924E-2</v>
      </c>
      <c r="AJ107" s="1203">
        <v>1.461870883477186E-2</v>
      </c>
      <c r="AK107" s="1203">
        <v>1.7338980241566077E-2</v>
      </c>
      <c r="AL107" s="1642">
        <v>1.7825086827144346E-2</v>
      </c>
      <c r="AM107" s="1217"/>
      <c r="AN107" s="867"/>
      <c r="AO107" s="326"/>
      <c r="AP107" s="326"/>
      <c r="AQ107" s="326"/>
      <c r="AR107" s="326"/>
      <c r="AS107" s="326"/>
      <c r="AT107" s="326"/>
      <c r="AU107" s="326"/>
      <c r="AV107" s="326"/>
      <c r="AW107" s="326"/>
      <c r="AX107" s="326"/>
      <c r="AY107" s="326"/>
      <c r="AZ107" s="326"/>
      <c r="BA107" s="326"/>
      <c r="BB107" s="326"/>
      <c r="BC107" s="326"/>
      <c r="BD107" s="326"/>
      <c r="BE107" s="326"/>
      <c r="BF107" s="326"/>
      <c r="BG107" s="326"/>
      <c r="BH107" s="326"/>
      <c r="BI107" s="326"/>
      <c r="BJ107" s="326"/>
      <c r="BK107" s="326"/>
      <c r="BL107" s="326"/>
      <c r="BM107" s="326"/>
      <c r="BN107" s="326"/>
      <c r="BO107" s="326"/>
      <c r="BP107" s="326"/>
      <c r="BQ107" s="326"/>
      <c r="BR107" s="326"/>
      <c r="BS107" s="326"/>
      <c r="BT107" s="326"/>
      <c r="BU107" s="326"/>
      <c r="BV107" s="326"/>
      <c r="BW107" s="326"/>
      <c r="BX107" s="326"/>
      <c r="BY107" s="326"/>
      <c r="BZ107" s="326"/>
      <c r="CA107" s="326"/>
      <c r="CB107" s="326"/>
      <c r="CC107" s="326"/>
      <c r="CD107" s="326"/>
      <c r="CE107" s="326"/>
      <c r="CF107" s="326"/>
      <c r="CG107" s="326"/>
      <c r="CH107" s="326"/>
      <c r="CI107" s="326"/>
      <c r="CJ107" s="326"/>
      <c r="CK107" s="326"/>
      <c r="CL107" s="326"/>
      <c r="CM107" s="326"/>
      <c r="CN107" s="326"/>
      <c r="CO107" s="326"/>
      <c r="CP107" s="326"/>
      <c r="CQ107" s="326"/>
      <c r="CR107" s="326"/>
      <c r="CS107" s="326"/>
      <c r="CT107" s="326"/>
      <c r="CU107" s="326"/>
      <c r="CV107" s="326"/>
      <c r="CW107" s="326"/>
      <c r="CX107" s="326"/>
      <c r="CY107" s="326"/>
      <c r="CZ107" s="326"/>
      <c r="DA107" s="326"/>
      <c r="DB107" s="326"/>
      <c r="DC107" s="326"/>
      <c r="DD107" s="326"/>
      <c r="DE107" s="326"/>
      <c r="DF107" s="326"/>
      <c r="DG107" s="326"/>
      <c r="DH107" s="326"/>
      <c r="DI107" s="326"/>
      <c r="DJ107" s="326"/>
      <c r="DK107" s="326"/>
      <c r="DL107" s="326"/>
      <c r="DM107" s="326"/>
      <c r="DN107" s="326"/>
      <c r="DO107" s="326"/>
      <c r="DP107" s="326"/>
      <c r="DQ107" s="326"/>
      <c r="DR107" s="326"/>
      <c r="DS107" s="326"/>
      <c r="DT107" s="326"/>
      <c r="DU107" s="326"/>
      <c r="DV107" s="326"/>
      <c r="DW107" s="326"/>
      <c r="DX107" s="326"/>
      <c r="DY107" s="326"/>
      <c r="DZ107" s="326"/>
      <c r="EA107" s="326"/>
      <c r="EB107" s="326"/>
      <c r="EC107" s="326"/>
      <c r="ED107" s="326"/>
      <c r="EE107" s="326"/>
      <c r="EF107" s="326"/>
      <c r="EG107" s="326"/>
      <c r="EH107" s="326"/>
      <c r="EI107" s="326"/>
      <c r="EJ107" s="326"/>
      <c r="EK107" s="326"/>
      <c r="EL107" s="326"/>
      <c r="EM107" s="326"/>
      <c r="EN107" s="326"/>
      <c r="EO107" s="326"/>
      <c r="EP107" s="326"/>
      <c r="EQ107" s="326"/>
      <c r="ER107" s="326"/>
      <c r="ES107" s="326"/>
      <c r="ET107" s="326"/>
      <c r="EU107" s="326"/>
      <c r="EV107" s="326"/>
      <c r="EW107" s="326"/>
      <c r="EX107" s="326"/>
      <c r="EY107" s="326"/>
      <c r="EZ107" s="326"/>
      <c r="FA107" s="326"/>
      <c r="FB107" s="326"/>
      <c r="FC107" s="326"/>
      <c r="FD107" s="326"/>
      <c r="FE107" s="326"/>
      <c r="FF107" s="326"/>
      <c r="FG107" s="326"/>
      <c r="FH107" s="326"/>
      <c r="FI107" s="326"/>
      <c r="FJ107" s="326"/>
      <c r="FK107" s="326"/>
      <c r="FL107" s="326"/>
      <c r="FM107" s="326"/>
      <c r="FN107" s="326"/>
      <c r="FO107" s="326"/>
      <c r="FP107" s="326"/>
      <c r="FQ107" s="326"/>
      <c r="FR107" s="326"/>
      <c r="FS107" s="326"/>
      <c r="FT107" s="326"/>
      <c r="FU107" s="326"/>
      <c r="FV107" s="326"/>
      <c r="FW107" s="326"/>
      <c r="FX107" s="326"/>
      <c r="FY107" s="326"/>
      <c r="FZ107" s="326"/>
      <c r="GA107" s="326"/>
      <c r="GB107" s="326"/>
      <c r="GC107" s="326"/>
      <c r="GD107" s="326"/>
      <c r="GE107" s="326"/>
      <c r="GF107" s="326"/>
      <c r="GG107" s="326"/>
      <c r="GH107" s="326"/>
      <c r="GI107" s="326"/>
      <c r="GJ107" s="326"/>
      <c r="GK107" s="326"/>
      <c r="GL107" s="326"/>
      <c r="GM107" s="326"/>
      <c r="GN107" s="326"/>
      <c r="GO107" s="326"/>
      <c r="GP107" s="326"/>
      <c r="GQ107" s="326"/>
      <c r="GR107" s="326"/>
      <c r="GS107" s="326"/>
      <c r="GT107" s="326"/>
      <c r="GU107" s="326"/>
      <c r="GV107" s="326"/>
      <c r="GW107" s="326"/>
      <c r="GX107" s="326"/>
      <c r="GY107" s="326"/>
      <c r="GZ107" s="326"/>
      <c r="HA107" s="326"/>
      <c r="HB107" s="326"/>
      <c r="HC107" s="326"/>
      <c r="HD107" s="326"/>
      <c r="HE107" s="326"/>
      <c r="HF107" s="326"/>
      <c r="HG107" s="326"/>
      <c r="HH107" s="326"/>
      <c r="HI107" s="326"/>
      <c r="HJ107" s="326"/>
      <c r="HK107" s="326"/>
      <c r="HL107" s="326"/>
      <c r="HM107" s="326"/>
      <c r="HN107" s="326"/>
      <c r="HO107" s="326"/>
      <c r="HP107" s="326"/>
      <c r="HQ107" s="326"/>
      <c r="HR107" s="326"/>
      <c r="HS107" s="326"/>
      <c r="HT107" s="326"/>
      <c r="HU107" s="326"/>
      <c r="HV107" s="326"/>
      <c r="HW107" s="326"/>
      <c r="HX107" s="326"/>
      <c r="HY107" s="326"/>
      <c r="HZ107" s="326"/>
      <c r="IA107" s="326"/>
      <c r="IB107" s="326"/>
      <c r="IC107" s="326"/>
      <c r="ID107" s="326"/>
      <c r="IE107" s="326"/>
      <c r="IF107" s="326"/>
      <c r="IG107" s="326"/>
      <c r="IH107" s="326"/>
      <c r="II107" s="326"/>
      <c r="IJ107" s="326"/>
      <c r="IK107" s="326"/>
      <c r="IL107" s="326"/>
      <c r="IM107" s="326"/>
      <c r="IN107" s="326"/>
      <c r="IO107" s="326"/>
      <c r="IP107" s="326"/>
      <c r="IQ107" s="326"/>
      <c r="IR107" s="326"/>
      <c r="IS107" s="326"/>
      <c r="IT107" s="326"/>
      <c r="IU107" s="326"/>
      <c r="IV107" s="326"/>
      <c r="IW107" s="326"/>
      <c r="IX107" s="326"/>
      <c r="IY107" s="326"/>
      <c r="IZ107" s="326"/>
      <c r="JA107" s="326"/>
      <c r="JB107" s="326"/>
      <c r="JC107" s="326"/>
      <c r="JD107" s="326"/>
      <c r="JE107" s="326"/>
      <c r="JF107" s="326"/>
      <c r="JG107" s="326"/>
      <c r="JH107" s="326"/>
      <c r="JI107" s="326"/>
      <c r="JJ107" s="326"/>
      <c r="JK107" s="326"/>
      <c r="JL107" s="326"/>
      <c r="JM107" s="326"/>
      <c r="JN107" s="326"/>
      <c r="JO107" s="326"/>
      <c r="JP107" s="326"/>
      <c r="JQ107" s="326"/>
      <c r="JR107" s="326"/>
      <c r="JS107" s="326"/>
      <c r="JT107" s="326"/>
      <c r="JU107" s="326"/>
      <c r="JV107" s="326"/>
      <c r="JW107" s="326"/>
      <c r="JX107" s="326"/>
      <c r="JY107" s="326"/>
      <c r="JZ107" s="326"/>
      <c r="KA107" s="326"/>
      <c r="KB107" s="326"/>
      <c r="KC107" s="326"/>
      <c r="KD107" s="326"/>
      <c r="KE107" s="326"/>
      <c r="KF107" s="326"/>
      <c r="KG107" s="326"/>
      <c r="KH107" s="326"/>
      <c r="KI107" s="326"/>
      <c r="KJ107" s="326"/>
      <c r="KK107" s="326"/>
      <c r="KL107" s="326"/>
      <c r="KM107" s="326"/>
      <c r="KN107" s="326"/>
      <c r="KO107" s="326"/>
      <c r="KP107" s="326"/>
      <c r="KQ107" s="326"/>
      <c r="KR107" s="326"/>
      <c r="KS107" s="326"/>
      <c r="KT107" s="326"/>
      <c r="KU107" s="326"/>
      <c r="KV107" s="326"/>
      <c r="KW107" s="326"/>
      <c r="KX107" s="326"/>
      <c r="KY107" s="326"/>
      <c r="KZ107" s="326"/>
      <c r="LA107" s="326"/>
      <c r="LB107" s="326"/>
      <c r="LC107" s="326"/>
      <c r="LD107" s="326"/>
      <c r="LE107" s="326"/>
      <c r="LF107" s="326"/>
      <c r="LG107" s="326"/>
      <c r="LH107" s="326"/>
      <c r="LI107" s="326"/>
      <c r="LJ107" s="326"/>
      <c r="LK107" s="326"/>
      <c r="LL107" s="326"/>
      <c r="LM107" s="326"/>
      <c r="LN107" s="326"/>
      <c r="LO107" s="326"/>
      <c r="LP107" s="326"/>
      <c r="LQ107" s="326"/>
      <c r="LR107" s="326"/>
      <c r="LS107" s="326"/>
      <c r="LT107" s="326"/>
      <c r="LU107" s="326"/>
      <c r="LV107" s="326"/>
      <c r="LW107" s="326"/>
      <c r="LX107" s="326"/>
      <c r="LY107" s="326"/>
      <c r="LZ107" s="326"/>
      <c r="MA107" s="326"/>
      <c r="MB107" s="326"/>
      <c r="MC107" s="326"/>
      <c r="MD107" s="326"/>
      <c r="ME107" s="326"/>
      <c r="MF107" s="326"/>
      <c r="MG107" s="326"/>
      <c r="MH107" s="326"/>
      <c r="MI107" s="326"/>
      <c r="MJ107" s="326"/>
      <c r="MK107" s="326"/>
      <c r="ML107" s="326"/>
      <c r="MM107" s="326"/>
      <c r="MN107" s="326"/>
      <c r="MO107" s="326"/>
      <c r="MP107" s="326"/>
      <c r="MQ107" s="326"/>
      <c r="MR107" s="326"/>
      <c r="MS107" s="326"/>
      <c r="MT107" s="326"/>
      <c r="MU107" s="326"/>
      <c r="MV107" s="326"/>
      <c r="MW107" s="326"/>
      <c r="MX107" s="326"/>
      <c r="MY107" s="326"/>
      <c r="MZ107" s="326"/>
      <c r="NA107" s="326"/>
      <c r="NB107" s="326"/>
      <c r="NC107" s="326"/>
      <c r="ND107" s="326"/>
      <c r="NE107" s="326"/>
      <c r="NF107" s="326"/>
      <c r="NG107" s="326"/>
      <c r="NH107" s="326"/>
      <c r="NI107" s="326"/>
      <c r="NJ107" s="326"/>
      <c r="NK107" s="326"/>
      <c r="NL107" s="326"/>
      <c r="NM107" s="326"/>
      <c r="NN107" s="326"/>
      <c r="NO107" s="326"/>
      <c r="NP107" s="326"/>
      <c r="NQ107" s="326"/>
      <c r="NR107" s="326"/>
      <c r="NS107" s="326"/>
      <c r="NT107" s="326"/>
      <c r="NU107" s="326"/>
      <c r="NV107" s="326"/>
      <c r="NW107" s="326"/>
      <c r="NX107" s="326"/>
      <c r="NY107" s="326"/>
      <c r="NZ107" s="326"/>
      <c r="OA107" s="326"/>
      <c r="OB107" s="326"/>
      <c r="OC107" s="326"/>
      <c r="OD107" s="326"/>
      <c r="OE107" s="326"/>
      <c r="OF107" s="326"/>
      <c r="OG107" s="326"/>
      <c r="OH107" s="326"/>
      <c r="OI107" s="326"/>
      <c r="OJ107" s="326"/>
      <c r="OK107" s="326"/>
      <c r="OL107" s="326"/>
      <c r="OM107" s="326"/>
      <c r="ON107" s="326"/>
      <c r="OO107" s="326"/>
      <c r="OP107" s="326"/>
      <c r="OQ107" s="326"/>
      <c r="OR107" s="326"/>
      <c r="OS107" s="326"/>
      <c r="OT107" s="326"/>
      <c r="OU107" s="326"/>
      <c r="OV107" s="326"/>
      <c r="OW107" s="326"/>
      <c r="OX107" s="326"/>
      <c r="OY107" s="326"/>
      <c r="OZ107" s="326"/>
      <c r="PA107" s="326"/>
      <c r="PB107" s="326"/>
      <c r="PC107" s="326"/>
      <c r="PD107" s="326"/>
      <c r="PE107" s="326"/>
      <c r="PF107" s="326"/>
      <c r="PG107" s="326"/>
      <c r="PH107" s="326"/>
      <c r="PI107" s="326"/>
      <c r="PJ107" s="326"/>
      <c r="PK107" s="326"/>
      <c r="PL107" s="326"/>
      <c r="PM107" s="326"/>
      <c r="PN107" s="326"/>
      <c r="PO107" s="326"/>
      <c r="PP107" s="326"/>
      <c r="PQ107" s="326"/>
      <c r="PR107" s="326"/>
      <c r="PS107" s="326"/>
      <c r="PT107" s="326"/>
      <c r="PU107" s="326"/>
      <c r="PV107" s="326"/>
      <c r="PW107" s="326"/>
      <c r="PX107" s="326"/>
      <c r="PY107" s="326"/>
      <c r="PZ107" s="326"/>
      <c r="QA107" s="326"/>
      <c r="QB107" s="326"/>
      <c r="QC107" s="326"/>
      <c r="QD107" s="326"/>
      <c r="QE107" s="326"/>
      <c r="QF107" s="326"/>
      <c r="QG107" s="326"/>
      <c r="QH107" s="326"/>
      <c r="QI107" s="326"/>
      <c r="QJ107" s="326"/>
      <c r="QK107" s="326"/>
      <c r="QL107" s="326"/>
      <c r="QM107" s="326"/>
      <c r="QN107" s="326"/>
      <c r="QO107" s="326"/>
      <c r="QP107" s="326"/>
      <c r="QQ107" s="326"/>
      <c r="QR107" s="326"/>
      <c r="QS107" s="326"/>
      <c r="QT107" s="326"/>
      <c r="QU107" s="326"/>
      <c r="QV107" s="326"/>
      <c r="QW107" s="326"/>
      <c r="QX107" s="326"/>
      <c r="QY107" s="326"/>
      <c r="QZ107" s="326"/>
      <c r="RA107" s="326"/>
      <c r="RB107" s="326"/>
      <c r="RC107" s="326"/>
      <c r="RD107" s="326"/>
      <c r="RE107" s="326"/>
      <c r="RF107" s="326"/>
      <c r="RG107" s="326"/>
      <c r="RH107" s="326"/>
      <c r="RI107" s="326"/>
      <c r="RJ107" s="326"/>
      <c r="RK107" s="326"/>
      <c r="RL107" s="326"/>
      <c r="RM107" s="326"/>
      <c r="RN107" s="326"/>
      <c r="RO107" s="326"/>
      <c r="RP107" s="326"/>
      <c r="RQ107" s="326"/>
      <c r="RR107" s="326"/>
      <c r="RS107" s="326"/>
      <c r="RT107" s="326"/>
      <c r="RU107" s="326"/>
      <c r="RV107" s="326"/>
      <c r="RW107" s="326"/>
      <c r="RX107" s="326"/>
      <c r="RY107" s="326"/>
      <c r="RZ107" s="326"/>
      <c r="SA107" s="326"/>
      <c r="SB107" s="326"/>
      <c r="SC107" s="326"/>
      <c r="SD107" s="326"/>
      <c r="SE107" s="326"/>
      <c r="SF107" s="326"/>
      <c r="SG107" s="326"/>
      <c r="SH107" s="326"/>
      <c r="SI107" s="326"/>
      <c r="SJ107" s="326"/>
      <c r="SK107" s="326"/>
      <c r="SL107" s="326"/>
      <c r="SM107" s="326"/>
      <c r="SN107" s="326"/>
      <c r="SO107" s="326"/>
      <c r="SP107" s="326"/>
      <c r="SQ107" s="326"/>
      <c r="SR107" s="326"/>
      <c r="SS107" s="326"/>
      <c r="ST107" s="326"/>
      <c r="SU107" s="326"/>
      <c r="SV107" s="326"/>
      <c r="SW107" s="326"/>
      <c r="SX107" s="326"/>
      <c r="SY107" s="326"/>
      <c r="SZ107" s="326"/>
      <c r="TA107" s="326"/>
      <c r="TB107" s="326"/>
      <c r="TC107" s="326"/>
      <c r="TD107" s="326"/>
      <c r="TE107" s="326"/>
      <c r="TF107" s="326"/>
      <c r="TG107" s="326"/>
      <c r="TH107" s="326"/>
      <c r="TI107" s="326"/>
      <c r="TJ107" s="326"/>
      <c r="TK107" s="326"/>
      <c r="TL107" s="326"/>
      <c r="TM107" s="326"/>
      <c r="TN107" s="326"/>
      <c r="TO107" s="326"/>
      <c r="TP107" s="326"/>
      <c r="TQ107" s="326"/>
      <c r="TR107" s="326"/>
      <c r="TS107" s="326"/>
      <c r="TT107" s="326"/>
      <c r="TU107" s="326"/>
      <c r="TV107" s="326"/>
      <c r="TW107" s="326"/>
      <c r="TX107" s="326"/>
      <c r="TY107" s="326"/>
      <c r="TZ107" s="326"/>
      <c r="UA107" s="326"/>
      <c r="UB107" s="326"/>
      <c r="UC107" s="326"/>
      <c r="UD107" s="326"/>
      <c r="UE107" s="326"/>
      <c r="UF107" s="326"/>
      <c r="UG107" s="326"/>
      <c r="UH107" s="326"/>
      <c r="UI107" s="326"/>
      <c r="UJ107" s="326"/>
      <c r="UK107" s="326"/>
      <c r="UL107" s="326"/>
      <c r="UM107" s="326"/>
      <c r="UN107" s="326"/>
      <c r="UO107" s="326"/>
      <c r="UP107" s="326"/>
      <c r="UQ107" s="326"/>
      <c r="UR107" s="326"/>
      <c r="US107" s="326"/>
      <c r="UT107" s="326"/>
      <c r="UU107" s="326"/>
      <c r="UV107" s="326"/>
      <c r="UW107" s="326"/>
      <c r="UX107" s="326"/>
      <c r="UY107" s="326"/>
      <c r="UZ107" s="326"/>
      <c r="VA107" s="326"/>
      <c r="VB107" s="326"/>
      <c r="VC107" s="326"/>
      <c r="VD107" s="326"/>
      <c r="VE107" s="326"/>
      <c r="VF107" s="326"/>
      <c r="VG107" s="326"/>
      <c r="VH107" s="326"/>
      <c r="VI107" s="326"/>
      <c r="VJ107" s="326"/>
      <c r="VK107" s="326"/>
      <c r="VL107" s="326"/>
      <c r="VM107" s="326"/>
      <c r="VN107" s="326"/>
      <c r="VO107" s="326"/>
      <c r="VP107" s="326"/>
      <c r="VQ107" s="326"/>
      <c r="VR107" s="326"/>
      <c r="VS107" s="326"/>
      <c r="VT107" s="326"/>
      <c r="VU107" s="326"/>
      <c r="VV107" s="326"/>
      <c r="VW107" s="326"/>
      <c r="VX107" s="326"/>
      <c r="VY107" s="326"/>
      <c r="VZ107" s="326"/>
      <c r="WA107" s="326"/>
      <c r="WB107" s="326"/>
      <c r="WC107" s="326"/>
      <c r="WD107" s="326"/>
      <c r="WE107" s="326"/>
      <c r="WF107" s="326"/>
      <c r="WG107" s="326"/>
      <c r="WH107" s="326"/>
      <c r="WI107" s="326"/>
      <c r="WJ107" s="326"/>
      <c r="WK107" s="326"/>
      <c r="WL107" s="326"/>
      <c r="WM107" s="326"/>
      <c r="WN107" s="326"/>
      <c r="WO107" s="326"/>
      <c r="WP107" s="326"/>
      <c r="WQ107" s="326"/>
      <c r="WR107" s="326"/>
      <c r="WS107" s="326"/>
      <c r="WT107" s="326"/>
      <c r="WU107" s="326"/>
      <c r="WV107" s="326"/>
      <c r="WW107" s="326"/>
      <c r="WX107" s="326"/>
      <c r="WY107" s="326"/>
      <c r="WZ107" s="326"/>
      <c r="XA107" s="326"/>
      <c r="XB107" s="326"/>
      <c r="XC107" s="326"/>
      <c r="XD107" s="326"/>
      <c r="XE107" s="326"/>
      <c r="XF107" s="326"/>
      <c r="XG107" s="326"/>
      <c r="XH107" s="326"/>
      <c r="XI107" s="326"/>
      <c r="XJ107" s="326"/>
      <c r="XK107" s="326"/>
      <c r="XL107" s="326"/>
      <c r="XM107" s="326"/>
      <c r="XN107" s="326"/>
      <c r="XO107" s="326"/>
      <c r="XP107" s="326"/>
      <c r="XQ107" s="326"/>
      <c r="XR107" s="326"/>
      <c r="XS107" s="326"/>
      <c r="XT107" s="326"/>
      <c r="XU107" s="326"/>
      <c r="XV107" s="326"/>
      <c r="XW107" s="326"/>
      <c r="XX107" s="326"/>
      <c r="XY107" s="326"/>
      <c r="XZ107" s="326"/>
      <c r="YA107" s="326"/>
      <c r="YB107" s="326"/>
      <c r="YC107" s="326"/>
      <c r="YD107" s="326"/>
      <c r="YE107" s="326"/>
      <c r="YF107" s="326"/>
      <c r="YG107" s="326"/>
      <c r="YH107" s="326"/>
      <c r="YI107" s="326"/>
      <c r="YJ107" s="326"/>
      <c r="YK107" s="326"/>
      <c r="YL107" s="326"/>
      <c r="YM107" s="326"/>
      <c r="YN107" s="326"/>
      <c r="YO107" s="326"/>
      <c r="YP107" s="326"/>
      <c r="YQ107" s="326"/>
      <c r="YR107" s="326"/>
      <c r="YS107" s="326"/>
      <c r="YT107" s="326"/>
      <c r="YU107" s="326"/>
      <c r="YV107" s="326"/>
      <c r="YW107" s="326"/>
      <c r="YX107" s="326"/>
      <c r="YY107" s="326"/>
      <c r="YZ107" s="326"/>
      <c r="ZA107" s="326"/>
      <c r="ZB107" s="326"/>
      <c r="ZC107" s="326"/>
      <c r="ZD107" s="326"/>
      <c r="ZE107" s="326"/>
      <c r="ZF107" s="326"/>
      <c r="ZG107" s="326"/>
      <c r="ZH107" s="326"/>
      <c r="ZI107" s="326"/>
      <c r="ZJ107" s="326"/>
      <c r="ZK107" s="326"/>
      <c r="ZL107" s="326"/>
      <c r="ZM107" s="326"/>
      <c r="ZN107" s="326"/>
      <c r="ZO107" s="326"/>
      <c r="ZP107" s="326"/>
      <c r="ZQ107" s="326"/>
      <c r="ZR107" s="326"/>
      <c r="ZS107" s="326"/>
      <c r="ZT107" s="326"/>
      <c r="ZU107" s="326"/>
      <c r="ZV107" s="326"/>
      <c r="ZW107" s="326"/>
      <c r="ZX107" s="326"/>
      <c r="ZY107" s="326"/>
      <c r="ZZ107" s="326"/>
      <c r="AAA107" s="326"/>
      <c r="AAB107" s="326"/>
      <c r="AAC107" s="326"/>
      <c r="AAD107" s="326"/>
      <c r="AAE107" s="326"/>
      <c r="AAF107" s="326"/>
      <c r="AAG107" s="326"/>
      <c r="AAH107" s="326"/>
      <c r="AAI107" s="326"/>
      <c r="AAJ107" s="326"/>
      <c r="AAK107" s="326"/>
      <c r="AAL107" s="326"/>
      <c r="AAM107" s="326"/>
      <c r="AAN107" s="326"/>
      <c r="AAO107" s="326"/>
      <c r="AAP107" s="326"/>
      <c r="AAQ107" s="326"/>
      <c r="AAR107" s="326"/>
      <c r="AAS107" s="326"/>
      <c r="AAT107" s="326"/>
      <c r="AAU107" s="326"/>
      <c r="AAV107" s="326"/>
      <c r="AAW107" s="326"/>
      <c r="AAX107" s="326"/>
      <c r="AAY107" s="326"/>
      <c r="AAZ107" s="326"/>
      <c r="ABA107" s="326"/>
      <c r="ABB107" s="326"/>
      <c r="ABC107" s="326"/>
      <c r="ABD107" s="326"/>
      <c r="ABE107" s="326"/>
      <c r="ABF107" s="326"/>
      <c r="ABG107" s="326"/>
      <c r="ABH107" s="326"/>
      <c r="ABI107" s="326"/>
      <c r="ABJ107" s="326"/>
      <c r="ABK107" s="326"/>
      <c r="ABL107" s="326"/>
      <c r="ABM107" s="326"/>
      <c r="ABN107" s="326"/>
      <c r="ABO107" s="326"/>
      <c r="ABP107" s="326"/>
      <c r="ABQ107" s="326"/>
      <c r="ABR107" s="326"/>
      <c r="ABS107" s="326"/>
      <c r="ABT107" s="326"/>
      <c r="ABU107" s="326"/>
      <c r="ABV107" s="326"/>
      <c r="ABW107" s="326"/>
      <c r="ABX107" s="326"/>
      <c r="ABY107" s="326"/>
      <c r="ABZ107" s="326"/>
      <c r="ACA107" s="326"/>
      <c r="ACB107" s="326"/>
      <c r="ACC107" s="326"/>
      <c r="ACD107" s="326"/>
      <c r="ACE107" s="326"/>
      <c r="ACF107" s="326"/>
      <c r="ACG107" s="326"/>
      <c r="ACH107" s="326"/>
      <c r="ACI107" s="326"/>
      <c r="ACJ107" s="326"/>
      <c r="ACK107" s="326"/>
      <c r="ACL107" s="326"/>
      <c r="ACM107" s="326"/>
      <c r="ACN107" s="326"/>
      <c r="ACO107" s="326"/>
      <c r="ACP107" s="326"/>
      <c r="ACQ107" s="326"/>
      <c r="ACR107" s="326"/>
      <c r="ACS107" s="326"/>
      <c r="ACT107" s="326"/>
      <c r="ACU107" s="326"/>
      <c r="ACV107" s="326"/>
      <c r="ACW107" s="326"/>
      <c r="ACX107" s="326"/>
      <c r="ACY107" s="326"/>
      <c r="ACZ107" s="326"/>
      <c r="ADA107" s="326"/>
      <c r="ADB107" s="326"/>
      <c r="ADC107" s="326"/>
      <c r="ADD107" s="326"/>
      <c r="ADE107" s="326"/>
      <c r="ADF107" s="326"/>
      <c r="ADG107" s="326"/>
      <c r="ADH107" s="326"/>
      <c r="ADI107" s="326"/>
      <c r="ADJ107" s="326"/>
      <c r="ADK107" s="326"/>
      <c r="ADL107" s="326"/>
      <c r="ADM107" s="326"/>
      <c r="ADN107" s="326"/>
      <c r="ADO107" s="326"/>
      <c r="ADP107" s="326"/>
      <c r="ADQ107" s="326"/>
      <c r="ADR107" s="326"/>
      <c r="ADS107" s="326"/>
      <c r="ADT107" s="326"/>
      <c r="ADU107" s="326"/>
      <c r="ADV107" s="326"/>
      <c r="ADW107" s="326"/>
      <c r="ADX107" s="326"/>
      <c r="ADY107" s="326"/>
      <c r="ADZ107" s="326"/>
      <c r="AEA107" s="326"/>
      <c r="AEB107" s="326"/>
      <c r="AEC107" s="326"/>
      <c r="AED107" s="326"/>
      <c r="AEE107" s="326"/>
      <c r="AEF107" s="326"/>
      <c r="AEG107" s="326"/>
      <c r="AEH107" s="326"/>
      <c r="AEI107" s="326"/>
      <c r="AEJ107" s="326"/>
      <c r="AEK107" s="326"/>
      <c r="AEL107" s="326"/>
      <c r="AEM107" s="326"/>
      <c r="AEN107" s="326"/>
      <c r="AEO107" s="326"/>
      <c r="AEP107" s="326"/>
      <c r="AEQ107" s="326"/>
      <c r="AER107" s="326"/>
      <c r="AES107" s="326"/>
      <c r="AET107" s="326"/>
      <c r="AEU107" s="326"/>
      <c r="AEV107" s="326"/>
      <c r="AEW107" s="326"/>
      <c r="AEX107" s="326"/>
      <c r="AEY107" s="326"/>
      <c r="AEZ107" s="326"/>
      <c r="AFA107" s="326"/>
      <c r="AFB107" s="326"/>
      <c r="AFC107" s="326"/>
      <c r="AFD107" s="326"/>
      <c r="AFE107" s="326"/>
      <c r="AFF107" s="326"/>
      <c r="AFG107" s="326"/>
      <c r="AFH107" s="326"/>
      <c r="AFI107" s="326"/>
      <c r="AFJ107" s="326"/>
      <c r="AFK107" s="326"/>
      <c r="AFL107" s="326"/>
      <c r="AFM107" s="326"/>
      <c r="AFN107" s="326"/>
      <c r="AFO107" s="326"/>
      <c r="AFP107" s="326"/>
      <c r="AFQ107" s="326"/>
      <c r="AFR107" s="326"/>
      <c r="AFS107" s="326"/>
      <c r="AFT107" s="326"/>
      <c r="AFU107" s="326"/>
      <c r="AFV107" s="326"/>
      <c r="AFW107" s="326"/>
      <c r="AFX107" s="326"/>
      <c r="AFY107" s="326"/>
      <c r="AFZ107" s="326"/>
      <c r="AGA107" s="326"/>
      <c r="AGB107" s="326"/>
      <c r="AGC107" s="326"/>
      <c r="AGD107" s="326"/>
      <c r="AGE107" s="326"/>
      <c r="AGF107" s="326"/>
      <c r="AGG107" s="326"/>
      <c r="AGH107" s="326"/>
      <c r="AGI107" s="326"/>
      <c r="AGJ107" s="326"/>
      <c r="AGK107" s="326"/>
      <c r="AGL107" s="326"/>
      <c r="AGM107" s="326"/>
      <c r="AGN107" s="326"/>
      <c r="AGO107" s="326"/>
      <c r="AGP107" s="326"/>
      <c r="AGQ107" s="326"/>
      <c r="AGR107" s="326"/>
      <c r="AGS107" s="326"/>
      <c r="AGT107" s="326"/>
      <c r="AGU107" s="326"/>
      <c r="AGV107" s="326"/>
      <c r="AGW107" s="326"/>
      <c r="AGX107" s="326"/>
      <c r="AGY107" s="326"/>
      <c r="AGZ107" s="326"/>
      <c r="AHA107" s="326"/>
      <c r="AHB107" s="326"/>
      <c r="AHC107" s="326"/>
      <c r="AHD107" s="326"/>
      <c r="AHE107" s="326"/>
      <c r="AHF107" s="326"/>
      <c r="AHG107" s="326"/>
      <c r="AHH107" s="326"/>
      <c r="AHI107" s="326"/>
      <c r="AHJ107" s="326"/>
      <c r="AHK107" s="326"/>
      <c r="AHL107" s="326"/>
      <c r="AHM107" s="326"/>
      <c r="AHN107" s="326"/>
      <c r="AHO107" s="326"/>
      <c r="AHP107" s="326"/>
      <c r="AHQ107" s="326"/>
      <c r="AHR107" s="326"/>
      <c r="AHS107" s="326"/>
      <c r="AHT107" s="326"/>
      <c r="AHU107" s="326"/>
      <c r="AHV107" s="326"/>
      <c r="AHW107" s="326"/>
      <c r="AHX107" s="326"/>
      <c r="AHY107" s="326"/>
      <c r="AHZ107" s="326"/>
      <c r="AIA107" s="326"/>
      <c r="AIB107" s="326"/>
      <c r="AIC107" s="326"/>
      <c r="AID107" s="326"/>
      <c r="AIE107" s="326"/>
      <c r="AIF107" s="326"/>
    </row>
    <row r="108" spans="1:916" s="261" customFormat="1" ht="12.1" customHeight="1" thickTop="1">
      <c r="A108" s="224"/>
      <c r="B108" s="235"/>
      <c r="C108" s="339"/>
      <c r="D108" s="432"/>
      <c r="E108" s="431"/>
      <c r="F108" s="432" t="s">
        <v>874</v>
      </c>
      <c r="G108" s="336"/>
      <c r="H108" s="507"/>
      <c r="I108" s="507"/>
      <c r="J108" s="507"/>
      <c r="K108" s="507"/>
      <c r="L108" s="768">
        <v>119.208</v>
      </c>
      <c r="M108" s="768">
        <v>123.741</v>
      </c>
      <c r="N108" s="768">
        <v>132.57300000000001</v>
      </c>
      <c r="O108" s="1449">
        <v>119.926</v>
      </c>
      <c r="P108" s="751">
        <v>144.55699999999999</v>
      </c>
      <c r="Q108" s="1174">
        <v>129.345</v>
      </c>
      <c r="R108" s="1174">
        <v>131.417</v>
      </c>
      <c r="S108" s="1389">
        <v>116.89400000000001</v>
      </c>
      <c r="T108" s="1174">
        <v>123.783</v>
      </c>
      <c r="U108" s="1174">
        <v>101.324</v>
      </c>
      <c r="V108" s="1174">
        <v>98.793000000000006</v>
      </c>
      <c r="W108" s="1389">
        <v>94.322000000000003</v>
      </c>
      <c r="X108" s="1174">
        <v>93.626000000000005</v>
      </c>
      <c r="Y108" s="1174">
        <v>100.363</v>
      </c>
      <c r="Z108" s="1174">
        <v>96.745000000000005</v>
      </c>
      <c r="AA108" s="1389">
        <v>85.965000000000003</v>
      </c>
      <c r="AB108" s="1174">
        <v>109.217</v>
      </c>
      <c r="AC108" s="1174">
        <v>116.795</v>
      </c>
      <c r="AD108" s="1174">
        <v>134.76499999999999</v>
      </c>
      <c r="AE108" s="1389">
        <v>178.24199999999999</v>
      </c>
      <c r="AF108" s="1174">
        <v>198.44300000000001</v>
      </c>
      <c r="AG108" s="1174">
        <v>178.20599999999999</v>
      </c>
      <c r="AH108" s="1174">
        <v>221.92699999999999</v>
      </c>
      <c r="AI108" s="1389">
        <v>204.333</v>
      </c>
      <c r="AJ108" s="1174">
        <v>229.012</v>
      </c>
      <c r="AK108" s="1174">
        <v>270.62799999999999</v>
      </c>
      <c r="AL108" s="1636">
        <v>283.10687030400004</v>
      </c>
      <c r="AM108" s="983"/>
      <c r="AN108" s="983"/>
      <c r="AO108" s="326"/>
      <c r="AP108" s="326"/>
      <c r="AQ108" s="326"/>
      <c r="AR108" s="326"/>
      <c r="AS108" s="326"/>
      <c r="AT108" s="326"/>
      <c r="AU108" s="326"/>
      <c r="AV108" s="326"/>
      <c r="AW108" s="326"/>
      <c r="AX108" s="326"/>
      <c r="AY108" s="326"/>
      <c r="AZ108" s="326"/>
      <c r="BA108" s="326"/>
      <c r="BB108" s="326"/>
      <c r="BC108" s="326"/>
      <c r="BD108" s="326"/>
      <c r="BE108" s="326"/>
      <c r="BF108" s="326"/>
      <c r="BG108" s="326"/>
      <c r="BH108" s="326"/>
      <c r="BI108" s="326"/>
      <c r="BJ108" s="326"/>
      <c r="BK108" s="326"/>
      <c r="BL108" s="326"/>
      <c r="BM108" s="326"/>
      <c r="BN108" s="326"/>
      <c r="BO108" s="326"/>
      <c r="BP108" s="326"/>
      <c r="BQ108" s="326"/>
      <c r="BR108" s="326"/>
      <c r="BS108" s="326"/>
      <c r="BT108" s="326"/>
      <c r="BU108" s="326"/>
      <c r="BV108" s="326"/>
      <c r="BW108" s="326"/>
      <c r="BX108" s="326"/>
      <c r="BY108" s="326"/>
      <c r="BZ108" s="326"/>
      <c r="CA108" s="326"/>
      <c r="CB108" s="326"/>
      <c r="CC108" s="326"/>
      <c r="CD108" s="326"/>
      <c r="CE108" s="326"/>
      <c r="CF108" s="326"/>
      <c r="CG108" s="326"/>
      <c r="CH108" s="326"/>
      <c r="CI108" s="326"/>
      <c r="CJ108" s="326"/>
      <c r="CK108" s="326"/>
      <c r="CL108" s="326"/>
      <c r="CM108" s="326"/>
      <c r="CN108" s="326"/>
      <c r="CO108" s="326"/>
      <c r="CP108" s="326"/>
      <c r="CQ108" s="326"/>
      <c r="CR108" s="326"/>
      <c r="CS108" s="326"/>
      <c r="CT108" s="326"/>
      <c r="CU108" s="326"/>
      <c r="CV108" s="326"/>
      <c r="CW108" s="326"/>
      <c r="CX108" s="326"/>
      <c r="CY108" s="326"/>
      <c r="CZ108" s="326"/>
      <c r="DA108" s="326"/>
      <c r="DB108" s="326"/>
      <c r="DC108" s="326"/>
      <c r="DD108" s="326"/>
      <c r="DE108" s="326"/>
      <c r="DF108" s="326"/>
      <c r="DG108" s="326"/>
      <c r="DH108" s="326"/>
      <c r="DI108" s="326"/>
      <c r="DJ108" s="326"/>
      <c r="DK108" s="326"/>
      <c r="DL108" s="326"/>
      <c r="DM108" s="326"/>
      <c r="DN108" s="326"/>
      <c r="DO108" s="326"/>
      <c r="DP108" s="326"/>
      <c r="DQ108" s="326"/>
      <c r="DR108" s="326"/>
      <c r="DS108" s="326"/>
      <c r="DT108" s="326"/>
      <c r="DU108" s="326"/>
      <c r="DV108" s="326"/>
      <c r="DW108" s="326"/>
      <c r="DX108" s="326"/>
      <c r="DY108" s="326"/>
      <c r="DZ108" s="326"/>
      <c r="EA108" s="326"/>
      <c r="EB108" s="326"/>
      <c r="EC108" s="326"/>
      <c r="ED108" s="326"/>
      <c r="EE108" s="326"/>
      <c r="EF108" s="326"/>
      <c r="EG108" s="326"/>
      <c r="EH108" s="326"/>
      <c r="EI108" s="326"/>
      <c r="EJ108" s="326"/>
      <c r="EK108" s="326"/>
      <c r="EL108" s="326"/>
      <c r="EM108" s="326"/>
      <c r="EN108" s="326"/>
      <c r="EO108" s="326"/>
      <c r="EP108" s="326"/>
      <c r="EQ108" s="326"/>
      <c r="ER108" s="326"/>
      <c r="ES108" s="326"/>
      <c r="ET108" s="326"/>
      <c r="EU108" s="326"/>
      <c r="EV108" s="326"/>
      <c r="EW108" s="326"/>
      <c r="EX108" s="326"/>
      <c r="EY108" s="326"/>
      <c r="EZ108" s="326"/>
      <c r="FA108" s="326"/>
      <c r="FB108" s="326"/>
      <c r="FC108" s="326"/>
      <c r="FD108" s="326"/>
      <c r="FE108" s="326"/>
      <c r="FF108" s="326"/>
      <c r="FG108" s="326"/>
      <c r="FH108" s="326"/>
      <c r="FI108" s="326"/>
      <c r="FJ108" s="326"/>
      <c r="FK108" s="326"/>
      <c r="FL108" s="326"/>
      <c r="FM108" s="326"/>
      <c r="FN108" s="326"/>
      <c r="FO108" s="326"/>
      <c r="FP108" s="326"/>
      <c r="FQ108" s="326"/>
      <c r="FR108" s="326"/>
      <c r="FS108" s="326"/>
      <c r="FT108" s="326"/>
      <c r="FU108" s="326"/>
      <c r="FV108" s="326"/>
      <c r="FW108" s="326"/>
      <c r="FX108" s="326"/>
      <c r="FY108" s="326"/>
      <c r="FZ108" s="326"/>
      <c r="GA108" s="326"/>
      <c r="GB108" s="326"/>
      <c r="GC108" s="326"/>
      <c r="GD108" s="326"/>
      <c r="GE108" s="326"/>
      <c r="GF108" s="326"/>
      <c r="GG108" s="326"/>
      <c r="GH108" s="326"/>
      <c r="GI108" s="326"/>
      <c r="GJ108" s="326"/>
      <c r="GK108" s="326"/>
      <c r="GL108" s="326"/>
      <c r="GM108" s="326"/>
      <c r="GN108" s="326"/>
      <c r="GO108" s="326"/>
      <c r="GP108" s="326"/>
      <c r="GQ108" s="326"/>
      <c r="GR108" s="326"/>
      <c r="GS108" s="326"/>
      <c r="GT108" s="326"/>
      <c r="GU108" s="326"/>
      <c r="GV108" s="326"/>
      <c r="GW108" s="326"/>
      <c r="GX108" s="326"/>
      <c r="GY108" s="326"/>
      <c r="GZ108" s="326"/>
      <c r="HA108" s="326"/>
      <c r="HB108" s="326"/>
      <c r="HC108" s="326"/>
      <c r="HD108" s="326"/>
      <c r="HE108" s="326"/>
      <c r="HF108" s="326"/>
      <c r="HG108" s="326"/>
      <c r="HH108" s="326"/>
      <c r="HI108" s="326"/>
      <c r="HJ108" s="326"/>
      <c r="HK108" s="326"/>
      <c r="HL108" s="326"/>
      <c r="HM108" s="326"/>
      <c r="HN108" s="326"/>
      <c r="HO108" s="326"/>
      <c r="HP108" s="326"/>
      <c r="HQ108" s="326"/>
      <c r="HR108" s="326"/>
      <c r="HS108" s="326"/>
      <c r="HT108" s="326"/>
      <c r="HU108" s="326"/>
      <c r="HV108" s="326"/>
      <c r="HW108" s="326"/>
      <c r="HX108" s="326"/>
      <c r="HY108" s="326"/>
      <c r="HZ108" s="326"/>
      <c r="IA108" s="326"/>
      <c r="IB108" s="326"/>
      <c r="IC108" s="326"/>
      <c r="ID108" s="326"/>
      <c r="IE108" s="326"/>
      <c r="IF108" s="326"/>
      <c r="IG108" s="326"/>
      <c r="IH108" s="326"/>
      <c r="II108" s="326"/>
      <c r="IJ108" s="326"/>
      <c r="IK108" s="326"/>
      <c r="IL108" s="326"/>
      <c r="IM108" s="326"/>
      <c r="IN108" s="326"/>
      <c r="IO108" s="326"/>
      <c r="IP108" s="326"/>
      <c r="IQ108" s="326"/>
      <c r="IR108" s="326"/>
      <c r="IS108" s="326"/>
      <c r="IT108" s="326"/>
      <c r="IU108" s="326"/>
      <c r="IV108" s="326"/>
      <c r="IW108" s="326"/>
      <c r="IX108" s="326"/>
      <c r="IY108" s="326"/>
      <c r="IZ108" s="326"/>
      <c r="JA108" s="326"/>
      <c r="JB108" s="326"/>
      <c r="JC108" s="326"/>
      <c r="JD108" s="326"/>
      <c r="JE108" s="326"/>
      <c r="JF108" s="326"/>
      <c r="JG108" s="326"/>
      <c r="JH108" s="326"/>
      <c r="JI108" s="326"/>
      <c r="JJ108" s="326"/>
      <c r="JK108" s="326"/>
      <c r="JL108" s="326"/>
      <c r="JM108" s="326"/>
      <c r="JN108" s="326"/>
      <c r="JO108" s="326"/>
      <c r="JP108" s="326"/>
      <c r="JQ108" s="326"/>
      <c r="JR108" s="326"/>
      <c r="JS108" s="326"/>
      <c r="JT108" s="326"/>
      <c r="JU108" s="326"/>
      <c r="JV108" s="326"/>
      <c r="JW108" s="326"/>
      <c r="JX108" s="326"/>
      <c r="JY108" s="326"/>
      <c r="JZ108" s="326"/>
      <c r="KA108" s="326"/>
      <c r="KB108" s="326"/>
      <c r="KC108" s="326"/>
      <c r="KD108" s="326"/>
      <c r="KE108" s="326"/>
      <c r="KF108" s="326"/>
      <c r="KG108" s="326"/>
      <c r="KH108" s="326"/>
      <c r="KI108" s="326"/>
      <c r="KJ108" s="326"/>
      <c r="KK108" s="326"/>
      <c r="KL108" s="326"/>
      <c r="KM108" s="326"/>
      <c r="KN108" s="326"/>
      <c r="KO108" s="326"/>
      <c r="KP108" s="326"/>
      <c r="KQ108" s="326"/>
      <c r="KR108" s="326"/>
      <c r="KS108" s="326"/>
      <c r="KT108" s="326"/>
      <c r="KU108" s="326"/>
      <c r="KV108" s="326"/>
      <c r="KW108" s="326"/>
      <c r="KX108" s="326"/>
      <c r="KY108" s="326"/>
      <c r="KZ108" s="326"/>
      <c r="LA108" s="326"/>
      <c r="LB108" s="326"/>
      <c r="LC108" s="326"/>
      <c r="LD108" s="326"/>
      <c r="LE108" s="326"/>
      <c r="LF108" s="326"/>
      <c r="LG108" s="326"/>
      <c r="LH108" s="326"/>
      <c r="LI108" s="326"/>
      <c r="LJ108" s="326"/>
      <c r="LK108" s="326"/>
      <c r="LL108" s="326"/>
      <c r="LM108" s="326"/>
      <c r="LN108" s="326"/>
      <c r="LO108" s="326"/>
      <c r="LP108" s="326"/>
      <c r="LQ108" s="326"/>
      <c r="LR108" s="326"/>
      <c r="LS108" s="326"/>
      <c r="LT108" s="326"/>
      <c r="LU108" s="326"/>
      <c r="LV108" s="326"/>
      <c r="LW108" s="326"/>
      <c r="LX108" s="326"/>
      <c r="LY108" s="326"/>
      <c r="LZ108" s="326"/>
      <c r="MA108" s="326"/>
      <c r="MB108" s="326"/>
      <c r="MC108" s="326"/>
      <c r="MD108" s="326"/>
      <c r="ME108" s="326"/>
      <c r="MF108" s="326"/>
      <c r="MG108" s="326"/>
      <c r="MH108" s="326"/>
      <c r="MI108" s="326"/>
      <c r="MJ108" s="326"/>
      <c r="MK108" s="326"/>
      <c r="ML108" s="326"/>
      <c r="MM108" s="326"/>
      <c r="MN108" s="326"/>
      <c r="MO108" s="326"/>
      <c r="MP108" s="326"/>
      <c r="MQ108" s="326"/>
      <c r="MR108" s="326"/>
      <c r="MS108" s="326"/>
      <c r="MT108" s="326"/>
      <c r="MU108" s="326"/>
      <c r="MV108" s="326"/>
      <c r="MW108" s="326"/>
      <c r="MX108" s="326"/>
      <c r="MY108" s="326"/>
      <c r="MZ108" s="326"/>
      <c r="NA108" s="326"/>
      <c r="NB108" s="326"/>
      <c r="NC108" s="326"/>
      <c r="ND108" s="326"/>
      <c r="NE108" s="326"/>
      <c r="NF108" s="326"/>
      <c r="NG108" s="326"/>
      <c r="NH108" s="326"/>
      <c r="NI108" s="326"/>
      <c r="NJ108" s="326"/>
      <c r="NK108" s="326"/>
      <c r="NL108" s="326"/>
      <c r="NM108" s="326"/>
      <c r="NN108" s="326"/>
      <c r="NO108" s="326"/>
      <c r="NP108" s="326"/>
      <c r="NQ108" s="326"/>
      <c r="NR108" s="326"/>
      <c r="NS108" s="326"/>
      <c r="NT108" s="326"/>
      <c r="NU108" s="326"/>
      <c r="NV108" s="326"/>
      <c r="NW108" s="326"/>
      <c r="NX108" s="326"/>
      <c r="NY108" s="326"/>
      <c r="NZ108" s="326"/>
      <c r="OA108" s="326"/>
      <c r="OB108" s="326"/>
      <c r="OC108" s="326"/>
      <c r="OD108" s="326"/>
      <c r="OE108" s="326"/>
      <c r="OF108" s="326"/>
      <c r="OG108" s="326"/>
      <c r="OH108" s="326"/>
      <c r="OI108" s="326"/>
      <c r="OJ108" s="326"/>
      <c r="OK108" s="326"/>
      <c r="OL108" s="326"/>
      <c r="OM108" s="326"/>
      <c r="ON108" s="326"/>
      <c r="OO108" s="326"/>
      <c r="OP108" s="326"/>
      <c r="OQ108" s="326"/>
      <c r="OR108" s="326"/>
      <c r="OS108" s="326"/>
      <c r="OT108" s="326"/>
      <c r="OU108" s="326"/>
      <c r="OV108" s="326"/>
      <c r="OW108" s="326"/>
      <c r="OX108" s="326"/>
      <c r="OY108" s="326"/>
      <c r="OZ108" s="326"/>
      <c r="PA108" s="326"/>
      <c r="PB108" s="326"/>
      <c r="PC108" s="326"/>
      <c r="PD108" s="326"/>
      <c r="PE108" s="326"/>
      <c r="PF108" s="326"/>
      <c r="PG108" s="326"/>
      <c r="PH108" s="326"/>
      <c r="PI108" s="326"/>
      <c r="PJ108" s="326"/>
      <c r="PK108" s="326"/>
      <c r="PL108" s="326"/>
      <c r="PM108" s="326"/>
      <c r="PN108" s="326"/>
      <c r="PO108" s="326"/>
      <c r="PP108" s="326"/>
      <c r="PQ108" s="326"/>
      <c r="PR108" s="326"/>
      <c r="PS108" s="326"/>
      <c r="PT108" s="326"/>
      <c r="PU108" s="326"/>
      <c r="PV108" s="326"/>
      <c r="PW108" s="326"/>
      <c r="PX108" s="326"/>
      <c r="PY108" s="326"/>
      <c r="PZ108" s="326"/>
      <c r="QA108" s="326"/>
      <c r="QB108" s="326"/>
      <c r="QC108" s="326"/>
      <c r="QD108" s="326"/>
      <c r="QE108" s="326"/>
      <c r="QF108" s="326"/>
      <c r="QG108" s="326"/>
      <c r="QH108" s="326"/>
      <c r="QI108" s="326"/>
      <c r="QJ108" s="326"/>
      <c r="QK108" s="326"/>
      <c r="QL108" s="326"/>
      <c r="QM108" s="326"/>
      <c r="QN108" s="326"/>
      <c r="QO108" s="326"/>
      <c r="QP108" s="326"/>
      <c r="QQ108" s="326"/>
      <c r="QR108" s="326"/>
      <c r="QS108" s="326"/>
      <c r="QT108" s="326"/>
      <c r="QU108" s="326"/>
      <c r="QV108" s="326"/>
      <c r="QW108" s="326"/>
      <c r="QX108" s="326"/>
      <c r="QY108" s="326"/>
      <c r="QZ108" s="326"/>
      <c r="RA108" s="326"/>
      <c r="RB108" s="326"/>
      <c r="RC108" s="326"/>
      <c r="RD108" s="326"/>
      <c r="RE108" s="326"/>
      <c r="RF108" s="326"/>
      <c r="RG108" s="326"/>
      <c r="RH108" s="326"/>
      <c r="RI108" s="326"/>
      <c r="RJ108" s="326"/>
      <c r="RK108" s="326"/>
      <c r="RL108" s="326"/>
      <c r="RM108" s="326"/>
      <c r="RN108" s="326"/>
      <c r="RO108" s="326"/>
      <c r="RP108" s="326"/>
      <c r="RQ108" s="326"/>
      <c r="RR108" s="326"/>
      <c r="RS108" s="326"/>
      <c r="RT108" s="326"/>
      <c r="RU108" s="326"/>
      <c r="RV108" s="326"/>
      <c r="RW108" s="326"/>
      <c r="RX108" s="326"/>
      <c r="RY108" s="326"/>
      <c r="RZ108" s="326"/>
      <c r="SA108" s="326"/>
      <c r="SB108" s="326"/>
      <c r="SC108" s="326"/>
      <c r="SD108" s="326"/>
      <c r="SE108" s="326"/>
      <c r="SF108" s="326"/>
      <c r="SG108" s="326"/>
      <c r="SH108" s="326"/>
      <c r="SI108" s="326"/>
      <c r="SJ108" s="326"/>
      <c r="SK108" s="326"/>
      <c r="SL108" s="326"/>
      <c r="SM108" s="326"/>
      <c r="SN108" s="326"/>
      <c r="SO108" s="326"/>
      <c r="SP108" s="326"/>
      <c r="SQ108" s="326"/>
      <c r="SR108" s="326"/>
      <c r="SS108" s="326"/>
      <c r="ST108" s="326"/>
      <c r="SU108" s="326"/>
      <c r="SV108" s="326"/>
      <c r="SW108" s="326"/>
      <c r="SX108" s="326"/>
      <c r="SY108" s="326"/>
      <c r="SZ108" s="326"/>
      <c r="TA108" s="326"/>
      <c r="TB108" s="326"/>
      <c r="TC108" s="326"/>
      <c r="TD108" s="326"/>
      <c r="TE108" s="326"/>
      <c r="TF108" s="326"/>
      <c r="TG108" s="326"/>
      <c r="TH108" s="326"/>
      <c r="TI108" s="326"/>
      <c r="TJ108" s="326"/>
      <c r="TK108" s="326"/>
      <c r="TL108" s="326"/>
      <c r="TM108" s="326"/>
      <c r="TN108" s="326"/>
      <c r="TO108" s="326"/>
      <c r="TP108" s="326"/>
      <c r="TQ108" s="326"/>
      <c r="TR108" s="326"/>
      <c r="TS108" s="326"/>
      <c r="TT108" s="326"/>
      <c r="TU108" s="326"/>
      <c r="TV108" s="326"/>
      <c r="TW108" s="326"/>
      <c r="TX108" s="326"/>
      <c r="TY108" s="326"/>
      <c r="TZ108" s="326"/>
      <c r="UA108" s="326"/>
      <c r="UB108" s="326"/>
      <c r="UC108" s="326"/>
      <c r="UD108" s="326"/>
      <c r="UE108" s="326"/>
      <c r="UF108" s="326"/>
      <c r="UG108" s="326"/>
      <c r="UH108" s="326"/>
      <c r="UI108" s="326"/>
      <c r="UJ108" s="326"/>
      <c r="UK108" s="326"/>
      <c r="UL108" s="326"/>
      <c r="UM108" s="326"/>
      <c r="UN108" s="326"/>
      <c r="UO108" s="326"/>
      <c r="UP108" s="326"/>
      <c r="UQ108" s="326"/>
      <c r="UR108" s="326"/>
      <c r="US108" s="326"/>
      <c r="UT108" s="326"/>
      <c r="UU108" s="326"/>
      <c r="UV108" s="326"/>
      <c r="UW108" s="326"/>
      <c r="UX108" s="326"/>
      <c r="UY108" s="326"/>
      <c r="UZ108" s="326"/>
      <c r="VA108" s="326"/>
      <c r="VB108" s="326"/>
      <c r="VC108" s="326"/>
      <c r="VD108" s="326"/>
      <c r="VE108" s="326"/>
      <c r="VF108" s="326"/>
      <c r="VG108" s="326"/>
      <c r="VH108" s="326"/>
      <c r="VI108" s="326"/>
      <c r="VJ108" s="326"/>
      <c r="VK108" s="326"/>
      <c r="VL108" s="326"/>
      <c r="VM108" s="326"/>
      <c r="VN108" s="326"/>
      <c r="VO108" s="326"/>
      <c r="VP108" s="326"/>
      <c r="VQ108" s="326"/>
      <c r="VR108" s="326"/>
      <c r="VS108" s="326"/>
      <c r="VT108" s="326"/>
      <c r="VU108" s="326"/>
      <c r="VV108" s="326"/>
      <c r="VW108" s="326"/>
      <c r="VX108" s="326"/>
      <c r="VY108" s="326"/>
      <c r="VZ108" s="326"/>
      <c r="WA108" s="326"/>
      <c r="WB108" s="326"/>
      <c r="WC108" s="326"/>
      <c r="WD108" s="326"/>
      <c r="WE108" s="326"/>
      <c r="WF108" s="326"/>
      <c r="WG108" s="326"/>
      <c r="WH108" s="326"/>
      <c r="WI108" s="326"/>
      <c r="WJ108" s="326"/>
      <c r="WK108" s="326"/>
      <c r="WL108" s="326"/>
      <c r="WM108" s="326"/>
      <c r="WN108" s="326"/>
      <c r="WO108" s="326"/>
      <c r="WP108" s="326"/>
      <c r="WQ108" s="326"/>
      <c r="WR108" s="326"/>
      <c r="WS108" s="326"/>
      <c r="WT108" s="326"/>
      <c r="WU108" s="326"/>
      <c r="WV108" s="326"/>
      <c r="WW108" s="326"/>
      <c r="WX108" s="326"/>
      <c r="WY108" s="326"/>
      <c r="WZ108" s="326"/>
      <c r="XA108" s="326"/>
      <c r="XB108" s="326"/>
      <c r="XC108" s="326"/>
      <c r="XD108" s="326"/>
      <c r="XE108" s="326"/>
      <c r="XF108" s="326"/>
      <c r="XG108" s="326"/>
      <c r="XH108" s="326"/>
      <c r="XI108" s="326"/>
      <c r="XJ108" s="326"/>
      <c r="XK108" s="326"/>
      <c r="XL108" s="326"/>
      <c r="XM108" s="326"/>
      <c r="XN108" s="326"/>
      <c r="XO108" s="326"/>
      <c r="XP108" s="326"/>
      <c r="XQ108" s="326"/>
      <c r="XR108" s="326"/>
      <c r="XS108" s="326"/>
      <c r="XT108" s="326"/>
      <c r="XU108" s="326"/>
      <c r="XV108" s="326"/>
      <c r="XW108" s="326"/>
      <c r="XX108" s="326"/>
      <c r="XY108" s="326"/>
      <c r="XZ108" s="326"/>
      <c r="YA108" s="326"/>
      <c r="YB108" s="326"/>
      <c r="YC108" s="326"/>
      <c r="YD108" s="326"/>
      <c r="YE108" s="326"/>
      <c r="YF108" s="326"/>
      <c r="YG108" s="326"/>
      <c r="YH108" s="326"/>
      <c r="YI108" s="326"/>
      <c r="YJ108" s="326"/>
      <c r="YK108" s="326"/>
      <c r="YL108" s="326"/>
      <c r="YM108" s="326"/>
      <c r="YN108" s="326"/>
      <c r="YO108" s="326"/>
      <c r="YP108" s="326"/>
      <c r="YQ108" s="326"/>
      <c r="YR108" s="326"/>
      <c r="YS108" s="326"/>
      <c r="YT108" s="326"/>
      <c r="YU108" s="326"/>
      <c r="YV108" s="326"/>
      <c r="YW108" s="326"/>
      <c r="YX108" s="326"/>
      <c r="YY108" s="326"/>
      <c r="YZ108" s="326"/>
      <c r="ZA108" s="326"/>
      <c r="ZB108" s="326"/>
      <c r="ZC108" s="326"/>
      <c r="ZD108" s="326"/>
      <c r="ZE108" s="326"/>
      <c r="ZF108" s="326"/>
      <c r="ZG108" s="326"/>
      <c r="ZH108" s="326"/>
      <c r="ZI108" s="326"/>
      <c r="ZJ108" s="326"/>
      <c r="ZK108" s="326"/>
      <c r="ZL108" s="326"/>
      <c r="ZM108" s="326"/>
      <c r="ZN108" s="326"/>
      <c r="ZO108" s="326"/>
      <c r="ZP108" s="326"/>
      <c r="ZQ108" s="326"/>
      <c r="ZR108" s="326"/>
      <c r="ZS108" s="326"/>
      <c r="ZT108" s="326"/>
      <c r="ZU108" s="326"/>
      <c r="ZV108" s="326"/>
      <c r="ZW108" s="326"/>
      <c r="ZX108" s="326"/>
      <c r="ZY108" s="326"/>
      <c r="ZZ108" s="326"/>
      <c r="AAA108" s="326"/>
      <c r="AAB108" s="326"/>
      <c r="AAC108" s="326"/>
      <c r="AAD108" s="326"/>
      <c r="AAE108" s="326"/>
      <c r="AAF108" s="326"/>
      <c r="AAG108" s="326"/>
      <c r="AAH108" s="326"/>
      <c r="AAI108" s="326"/>
      <c r="AAJ108" s="326"/>
      <c r="AAK108" s="326"/>
      <c r="AAL108" s="326"/>
      <c r="AAM108" s="326"/>
      <c r="AAN108" s="326"/>
      <c r="AAO108" s="326"/>
      <c r="AAP108" s="326"/>
      <c r="AAQ108" s="326"/>
      <c r="AAR108" s="326"/>
      <c r="AAS108" s="326"/>
      <c r="AAT108" s="326"/>
      <c r="AAU108" s="326"/>
      <c r="AAV108" s="326"/>
      <c r="AAW108" s="326"/>
      <c r="AAX108" s="326"/>
      <c r="AAY108" s="326"/>
      <c r="AAZ108" s="326"/>
      <c r="ABA108" s="326"/>
      <c r="ABB108" s="326"/>
      <c r="ABC108" s="326"/>
      <c r="ABD108" s="326"/>
      <c r="ABE108" s="326"/>
      <c r="ABF108" s="326"/>
      <c r="ABG108" s="326"/>
      <c r="ABH108" s="326"/>
      <c r="ABI108" s="326"/>
      <c r="ABJ108" s="326"/>
      <c r="ABK108" s="326"/>
      <c r="ABL108" s="326"/>
      <c r="ABM108" s="326"/>
      <c r="ABN108" s="326"/>
      <c r="ABO108" s="326"/>
      <c r="ABP108" s="326"/>
      <c r="ABQ108" s="326"/>
      <c r="ABR108" s="326"/>
      <c r="ABS108" s="326"/>
      <c r="ABT108" s="326"/>
      <c r="ABU108" s="326"/>
      <c r="ABV108" s="326"/>
      <c r="ABW108" s="326"/>
      <c r="ABX108" s="326"/>
      <c r="ABY108" s="326"/>
      <c r="ABZ108" s="326"/>
      <c r="ACA108" s="326"/>
      <c r="ACB108" s="326"/>
      <c r="ACC108" s="326"/>
      <c r="ACD108" s="326"/>
      <c r="ACE108" s="326"/>
      <c r="ACF108" s="326"/>
      <c r="ACG108" s="326"/>
      <c r="ACH108" s="326"/>
      <c r="ACI108" s="326"/>
      <c r="ACJ108" s="326"/>
      <c r="ACK108" s="326"/>
      <c r="ACL108" s="326"/>
      <c r="ACM108" s="326"/>
      <c r="ACN108" s="326"/>
      <c r="ACO108" s="326"/>
      <c r="ACP108" s="326"/>
      <c r="ACQ108" s="326"/>
      <c r="ACR108" s="326"/>
      <c r="ACS108" s="326"/>
      <c r="ACT108" s="326"/>
      <c r="ACU108" s="326"/>
      <c r="ACV108" s="326"/>
      <c r="ACW108" s="326"/>
      <c r="ACX108" s="326"/>
      <c r="ACY108" s="326"/>
      <c r="ACZ108" s="326"/>
      <c r="ADA108" s="326"/>
      <c r="ADB108" s="326"/>
      <c r="ADC108" s="326"/>
      <c r="ADD108" s="326"/>
      <c r="ADE108" s="326"/>
      <c r="ADF108" s="326"/>
      <c r="ADG108" s="326"/>
      <c r="ADH108" s="326"/>
      <c r="ADI108" s="326"/>
      <c r="ADJ108" s="326"/>
      <c r="ADK108" s="326"/>
      <c r="ADL108" s="326"/>
      <c r="ADM108" s="326"/>
      <c r="ADN108" s="326"/>
      <c r="ADO108" s="326"/>
      <c r="ADP108" s="326"/>
      <c r="ADQ108" s="326"/>
      <c r="ADR108" s="326"/>
      <c r="ADS108" s="326"/>
      <c r="ADT108" s="326"/>
      <c r="ADU108" s="326"/>
      <c r="ADV108" s="326"/>
      <c r="ADW108" s="326"/>
      <c r="ADX108" s="326"/>
      <c r="ADY108" s="326"/>
      <c r="ADZ108" s="326"/>
      <c r="AEA108" s="326"/>
      <c r="AEB108" s="326"/>
      <c r="AEC108" s="326"/>
      <c r="AED108" s="326"/>
      <c r="AEE108" s="326"/>
      <c r="AEF108" s="326"/>
      <c r="AEG108" s="326"/>
      <c r="AEH108" s="326"/>
      <c r="AEI108" s="326"/>
      <c r="AEJ108" s="326"/>
      <c r="AEK108" s="326"/>
      <c r="AEL108" s="326"/>
      <c r="AEM108" s="326"/>
      <c r="AEN108" s="326"/>
      <c r="AEO108" s="326"/>
      <c r="AEP108" s="326"/>
      <c r="AEQ108" s="326"/>
      <c r="AER108" s="326"/>
      <c r="AES108" s="326"/>
      <c r="AET108" s="326"/>
      <c r="AEU108" s="326"/>
      <c r="AEV108" s="326"/>
      <c r="AEW108" s="326"/>
      <c r="AEX108" s="326"/>
      <c r="AEY108" s="326"/>
      <c r="AEZ108" s="326"/>
      <c r="AFA108" s="326"/>
      <c r="AFB108" s="326"/>
      <c r="AFC108" s="326"/>
      <c r="AFD108" s="326"/>
      <c r="AFE108" s="326"/>
      <c r="AFF108" s="326"/>
      <c r="AFG108" s="326"/>
      <c r="AFH108" s="326"/>
      <c r="AFI108" s="326"/>
      <c r="AFJ108" s="326"/>
      <c r="AFK108" s="326"/>
      <c r="AFL108" s="326"/>
      <c r="AFM108" s="326"/>
      <c r="AFN108" s="326"/>
      <c r="AFO108" s="326"/>
      <c r="AFP108" s="326"/>
      <c r="AFQ108" s="326"/>
      <c r="AFR108" s="326"/>
      <c r="AFS108" s="326"/>
      <c r="AFT108" s="326"/>
      <c r="AFU108" s="326"/>
      <c r="AFV108" s="326"/>
      <c r="AFW108" s="326"/>
      <c r="AFX108" s="326"/>
      <c r="AFY108" s="326"/>
      <c r="AFZ108" s="326"/>
      <c r="AGA108" s="326"/>
      <c r="AGB108" s="326"/>
      <c r="AGC108" s="326"/>
      <c r="AGD108" s="326"/>
      <c r="AGE108" s="326"/>
      <c r="AGF108" s="326"/>
      <c r="AGG108" s="326"/>
      <c r="AGH108" s="326"/>
      <c r="AGI108" s="326"/>
      <c r="AGJ108" s="326"/>
      <c r="AGK108" s="326"/>
      <c r="AGL108" s="326"/>
      <c r="AGM108" s="326"/>
      <c r="AGN108" s="326"/>
      <c r="AGO108" s="326"/>
      <c r="AGP108" s="326"/>
      <c r="AGQ108" s="326"/>
      <c r="AGR108" s="326"/>
      <c r="AGS108" s="326"/>
      <c r="AGT108" s="326"/>
      <c r="AGU108" s="326"/>
      <c r="AGV108" s="326"/>
      <c r="AGW108" s="326"/>
      <c r="AGX108" s="326"/>
      <c r="AGY108" s="326"/>
      <c r="AGZ108" s="326"/>
      <c r="AHA108" s="326"/>
      <c r="AHB108" s="326"/>
      <c r="AHC108" s="326"/>
      <c r="AHD108" s="326"/>
      <c r="AHE108" s="326"/>
      <c r="AHF108" s="326"/>
      <c r="AHG108" s="326"/>
      <c r="AHH108" s="326"/>
      <c r="AHI108" s="326"/>
      <c r="AHJ108" s="326"/>
      <c r="AHK108" s="326"/>
      <c r="AHL108" s="326"/>
      <c r="AHM108" s="326"/>
      <c r="AHN108" s="326"/>
      <c r="AHO108" s="326"/>
      <c r="AHP108" s="326"/>
      <c r="AHQ108" s="326"/>
      <c r="AHR108" s="326"/>
      <c r="AHS108" s="326"/>
      <c r="AHT108" s="326"/>
      <c r="AHU108" s="326"/>
      <c r="AHV108" s="326"/>
      <c r="AHW108" s="326"/>
      <c r="AHX108" s="326"/>
      <c r="AHY108" s="326"/>
      <c r="AHZ108" s="326"/>
      <c r="AIA108" s="326"/>
      <c r="AIB108" s="326"/>
      <c r="AIC108" s="326"/>
      <c r="AID108" s="326"/>
      <c r="AIE108" s="326"/>
      <c r="AIF108" s="326"/>
    </row>
    <row r="109" spans="1:916" s="261" customFormat="1" ht="12.1" customHeight="1" thickBot="1">
      <c r="A109" s="224"/>
      <c r="B109" s="235"/>
      <c r="C109" s="339"/>
      <c r="D109" s="432"/>
      <c r="E109" s="495"/>
      <c r="F109" s="496" t="s">
        <v>875</v>
      </c>
      <c r="G109" s="373"/>
      <c r="H109" s="515"/>
      <c r="I109" s="515"/>
      <c r="J109" s="515"/>
      <c r="K109" s="515"/>
      <c r="L109" s="769">
        <v>8539.3359999999993</v>
      </c>
      <c r="M109" s="769">
        <v>8871.4470000000001</v>
      </c>
      <c r="N109" s="769">
        <v>9256.9449999999997</v>
      </c>
      <c r="O109" s="1450">
        <v>9607.1679999999997</v>
      </c>
      <c r="P109" s="763">
        <v>9494.7330000000002</v>
      </c>
      <c r="Q109" s="1204">
        <v>9375.8799999999992</v>
      </c>
      <c r="R109" s="1204">
        <v>9621.2019999999993</v>
      </c>
      <c r="S109" s="1447">
        <v>9816.9750000000004</v>
      </c>
      <c r="T109" s="1204">
        <v>9390.1129999999994</v>
      </c>
      <c r="U109" s="1204">
        <v>10238.683000000001</v>
      </c>
      <c r="V109" s="1204">
        <v>10247.276</v>
      </c>
      <c r="W109" s="1447">
        <v>10665.046</v>
      </c>
      <c r="X109" s="1204">
        <v>11324.692999999999</v>
      </c>
      <c r="Y109" s="1204">
        <v>12031.558000000001</v>
      </c>
      <c r="Z109" s="1204">
        <v>12831.31</v>
      </c>
      <c r="AA109" s="1429">
        <v>13268.54</v>
      </c>
      <c r="AB109" s="1257">
        <v>13944.57</v>
      </c>
      <c r="AC109" s="1257">
        <v>14709.437</v>
      </c>
      <c r="AD109" s="1257">
        <v>14865.379000000001</v>
      </c>
      <c r="AE109" s="1429">
        <v>14844.188</v>
      </c>
      <c r="AF109" s="1257">
        <v>14799.26</v>
      </c>
      <c r="AG109" s="1257">
        <v>15481.732</v>
      </c>
      <c r="AH109" s="1257">
        <v>16313.287</v>
      </c>
      <c r="AI109" s="1429">
        <v>16699.692999999999</v>
      </c>
      <c r="AJ109" s="1257">
        <v>15665.679</v>
      </c>
      <c r="AK109" s="1257">
        <v>15608.069</v>
      </c>
      <c r="AL109" s="1628">
        <v>15882.496004052</v>
      </c>
      <c r="AM109" s="983"/>
      <c r="AN109" s="983"/>
      <c r="AO109" s="326"/>
      <c r="AP109" s="326"/>
      <c r="AQ109" s="326"/>
      <c r="AR109" s="326"/>
      <c r="AS109" s="326"/>
      <c r="AT109" s="326"/>
      <c r="AU109" s="326"/>
      <c r="AV109" s="326"/>
      <c r="AW109" s="326"/>
      <c r="AX109" s="326"/>
      <c r="AY109" s="326"/>
      <c r="AZ109" s="326"/>
      <c r="BA109" s="326"/>
      <c r="BB109" s="326"/>
      <c r="BC109" s="326"/>
      <c r="BD109" s="326"/>
      <c r="BE109" s="326"/>
      <c r="BF109" s="326"/>
      <c r="BG109" s="326"/>
    </row>
    <row r="110" spans="1:916" s="261" customFormat="1" ht="8.1999999999999993" customHeight="1">
      <c r="A110" s="224"/>
      <c r="B110" s="235"/>
      <c r="D110" s="432"/>
      <c r="E110" s="431"/>
      <c r="F110" s="432"/>
      <c r="G110" s="315"/>
      <c r="H110" s="144"/>
      <c r="I110" s="144"/>
      <c r="J110" s="144"/>
      <c r="K110" s="144"/>
      <c r="L110" s="144"/>
      <c r="M110" s="144"/>
      <c r="N110" s="144"/>
      <c r="O110" s="144"/>
      <c r="P110" s="144"/>
      <c r="Q110" s="1161"/>
      <c r="R110" s="1161"/>
      <c r="S110" s="1161"/>
      <c r="T110" s="1161"/>
      <c r="U110" s="1161"/>
      <c r="V110" s="1161"/>
      <c r="W110" s="1161"/>
      <c r="X110" s="1161"/>
      <c r="Y110" s="1161"/>
      <c r="Z110" s="1161"/>
      <c r="AA110" s="1161"/>
      <c r="AB110" s="1161"/>
      <c r="AC110" s="1161"/>
      <c r="AD110" s="1161"/>
      <c r="AE110" s="1161"/>
      <c r="AF110" s="1161"/>
      <c r="AG110" s="1161"/>
      <c r="AH110" s="1161"/>
      <c r="AI110" s="1161"/>
      <c r="AJ110" s="1161"/>
      <c r="AK110" s="1161"/>
      <c r="AL110" s="1161"/>
      <c r="AM110" s="144"/>
      <c r="AN110" s="144"/>
      <c r="AO110" s="326"/>
      <c r="AP110" s="326"/>
      <c r="AQ110" s="326"/>
      <c r="AR110" s="326"/>
      <c r="AS110" s="326"/>
      <c r="AT110" s="326"/>
      <c r="AU110" s="326"/>
      <c r="AV110" s="326"/>
      <c r="AW110" s="326"/>
      <c r="AX110" s="326"/>
      <c r="AY110" s="326"/>
      <c r="AZ110" s="326"/>
      <c r="BA110" s="326"/>
      <c r="BB110" s="326"/>
      <c r="BC110" s="326"/>
      <c r="BD110" s="326"/>
      <c r="BE110" s="326"/>
      <c r="BF110" s="326"/>
      <c r="BG110" s="326"/>
    </row>
    <row r="111" spans="1:916" s="261" customFormat="1" ht="12.1" customHeight="1">
      <c r="A111" s="224"/>
      <c r="B111" s="235"/>
      <c r="C111" s="327"/>
      <c r="D111" s="598" t="s">
        <v>972</v>
      </c>
      <c r="E111" s="432"/>
      <c r="F111" s="432"/>
      <c r="G111" s="517"/>
      <c r="H111" s="516"/>
      <c r="I111" s="516"/>
      <c r="J111" s="516"/>
      <c r="K111" s="516"/>
      <c r="L111" s="516"/>
      <c r="M111" s="516"/>
      <c r="N111" s="516"/>
      <c r="O111" s="516"/>
      <c r="P111" s="926"/>
      <c r="Q111" s="1195"/>
      <c r="R111" s="1195"/>
      <c r="S111" s="1195"/>
      <c r="T111" s="1195"/>
      <c r="U111" s="1195"/>
      <c r="V111" s="1195"/>
      <c r="W111" s="1195"/>
      <c r="X111" s="1195"/>
      <c r="Y111" s="1195"/>
      <c r="Z111" s="1195"/>
      <c r="AA111" s="1195"/>
      <c r="AB111" s="1195"/>
      <c r="AC111" s="1195"/>
      <c r="AD111" s="1195"/>
      <c r="AE111" s="1195"/>
      <c r="AF111" s="1195"/>
      <c r="AG111" s="1195"/>
      <c r="AH111" s="1195"/>
      <c r="AJ111" s="1195"/>
      <c r="AK111" s="1195"/>
      <c r="AL111" s="1195" t="s">
        <v>1021</v>
      </c>
      <c r="AM111" s="516"/>
      <c r="AN111" s="516"/>
      <c r="AO111" s="326"/>
      <c r="AP111" s="326"/>
      <c r="AQ111" s="326"/>
      <c r="AR111" s="326"/>
      <c r="AS111" s="326"/>
      <c r="AT111" s="326"/>
      <c r="AU111" s="326"/>
      <c r="AV111" s="326"/>
      <c r="AW111" s="326"/>
      <c r="AX111" s="326"/>
      <c r="AY111" s="326"/>
      <c r="AZ111" s="326"/>
      <c r="BA111" s="326"/>
      <c r="BB111" s="326"/>
      <c r="BC111" s="326"/>
      <c r="BD111" s="326"/>
      <c r="BE111" s="326"/>
      <c r="BF111" s="326"/>
      <c r="BG111" s="326"/>
    </row>
    <row r="112" spans="1:916" s="261" customFormat="1" ht="12.1" customHeight="1">
      <c r="A112" s="235"/>
      <c r="B112" s="235"/>
      <c r="C112" s="327"/>
      <c r="D112" s="432"/>
      <c r="E112" s="438" t="s">
        <v>917</v>
      </c>
      <c r="F112" s="438"/>
      <c r="G112" s="381"/>
      <c r="H112" s="758"/>
      <c r="I112" s="758"/>
      <c r="J112" s="758"/>
      <c r="K112" s="758"/>
      <c r="L112" s="758">
        <v>8793.3797614290015</v>
      </c>
      <c r="M112" s="758">
        <v>9649.7489502260014</v>
      </c>
      <c r="N112" s="758">
        <v>9749.1760944459966</v>
      </c>
      <c r="O112" s="1445">
        <v>10296.551888786</v>
      </c>
      <c r="P112" s="758">
        <v>10107.623381779</v>
      </c>
      <c r="Q112" s="758">
        <v>10970.147848852999</v>
      </c>
      <c r="R112" s="758">
        <v>11231.673714459002</v>
      </c>
      <c r="S112" s="1445">
        <v>11763.242177919008</v>
      </c>
      <c r="T112" s="758">
        <v>10531.964016486001</v>
      </c>
      <c r="U112" s="758">
        <v>10722.780553023995</v>
      </c>
      <c r="V112" s="758">
        <v>11619.212735463005</v>
      </c>
      <c r="W112" s="1445">
        <v>11443.068198270999</v>
      </c>
      <c r="X112" s="758">
        <v>11711.470510634999</v>
      </c>
      <c r="Y112" s="758">
        <v>12322.037808666002</v>
      </c>
      <c r="Z112" s="758">
        <v>11803.732657142997</v>
      </c>
      <c r="AA112" s="1445">
        <v>13110.104327386</v>
      </c>
      <c r="AB112" s="758">
        <v>12947.457339477001</v>
      </c>
      <c r="AC112" s="758">
        <v>13828.402130406999</v>
      </c>
      <c r="AD112" s="758">
        <v>13131.953372669004</v>
      </c>
      <c r="AE112" s="1445">
        <v>13913.922572610996</v>
      </c>
      <c r="AF112" s="1728">
        <v>13767.315520160999</v>
      </c>
      <c r="AG112" s="758">
        <v>15212.672816423004</v>
      </c>
      <c r="AH112" s="1728">
        <v>13952.838011292002</v>
      </c>
      <c r="AI112" s="1445">
        <v>14916.487430533007</v>
      </c>
      <c r="AJ112" s="1728">
        <v>14262.991213804999</v>
      </c>
      <c r="AK112" s="1728">
        <v>14869.668388464997</v>
      </c>
      <c r="AL112" s="1643">
        <v>14970.469093533005</v>
      </c>
      <c r="AM112" s="751"/>
      <c r="AN112" s="751"/>
      <c r="AO112" s="326"/>
      <c r="AP112" s="326"/>
      <c r="AQ112" s="326"/>
      <c r="AR112" s="326"/>
      <c r="AS112" s="326"/>
      <c r="AT112" s="326"/>
      <c r="AU112" s="326"/>
      <c r="AV112" s="326"/>
      <c r="AW112" s="326"/>
      <c r="AX112" s="326"/>
      <c r="AY112" s="326"/>
      <c r="AZ112" s="326"/>
      <c r="BA112" s="326"/>
      <c r="BB112" s="326"/>
      <c r="BC112" s="326"/>
      <c r="BD112" s="326"/>
      <c r="BE112" s="326"/>
      <c r="BF112" s="326"/>
      <c r="BG112" s="326"/>
    </row>
    <row r="113" spans="1:59" s="261" customFormat="1" ht="12.1" customHeight="1">
      <c r="A113" s="235"/>
      <c r="B113" s="235"/>
      <c r="C113" s="327"/>
      <c r="D113" s="432"/>
      <c r="E113" s="433" t="s">
        <v>41</v>
      </c>
      <c r="F113" s="433"/>
      <c r="G113" s="315"/>
      <c r="H113" s="508"/>
      <c r="I113" s="508"/>
      <c r="J113" s="508"/>
      <c r="K113" s="508"/>
      <c r="L113" s="751">
        <v>1993.245773547</v>
      </c>
      <c r="M113" s="751">
        <v>1972.3220272579997</v>
      </c>
      <c r="N113" s="751">
        <v>2037.5547245120006</v>
      </c>
      <c r="O113" s="1389">
        <v>2198.3128122859998</v>
      </c>
      <c r="P113" s="751">
        <v>1994.3507765679999</v>
      </c>
      <c r="Q113" s="1174">
        <v>1952.4894953890002</v>
      </c>
      <c r="R113" s="1174">
        <v>1944.6577493469999</v>
      </c>
      <c r="S113" s="1389">
        <v>2020.1481749529987</v>
      </c>
      <c r="T113" s="1174">
        <v>1811.6355380120001</v>
      </c>
      <c r="U113" s="1174">
        <v>2302.5227813050001</v>
      </c>
      <c r="V113" s="1174">
        <v>3401.2946814440006</v>
      </c>
      <c r="W113" s="1389">
        <v>2709.6207960440015</v>
      </c>
      <c r="X113" s="1174">
        <v>3196.4423061850002</v>
      </c>
      <c r="Y113" s="1174">
        <v>2803.3594548519995</v>
      </c>
      <c r="Z113" s="1174">
        <v>3280.038776320001</v>
      </c>
      <c r="AA113" s="1389">
        <v>2485.5749877560006</v>
      </c>
      <c r="AB113" s="1174">
        <v>2324.2162961520003</v>
      </c>
      <c r="AC113" s="1174">
        <v>2472.9028703190006</v>
      </c>
      <c r="AD113" s="1174">
        <v>2628.6962898509996</v>
      </c>
      <c r="AE113" s="1389">
        <v>2684.8643192470008</v>
      </c>
      <c r="AF113" s="1174">
        <v>2539.585542284</v>
      </c>
      <c r="AG113" s="1174">
        <v>3024.4114877699999</v>
      </c>
      <c r="AH113" s="1174">
        <v>3208.583714852999</v>
      </c>
      <c r="AI113" s="1389">
        <v>3239.5064726310002</v>
      </c>
      <c r="AJ113" s="1174">
        <v>2797.226131724</v>
      </c>
      <c r="AK113" s="1174">
        <v>2597.0083883719999</v>
      </c>
      <c r="AL113" s="1636">
        <v>2652.7365546349984</v>
      </c>
      <c r="AM113" s="1174"/>
      <c r="AN113" s="751"/>
      <c r="AO113" s="326"/>
      <c r="AP113" s="326"/>
      <c r="AQ113" s="326"/>
      <c r="AR113" s="326"/>
      <c r="AS113" s="326"/>
      <c r="AT113" s="326"/>
      <c r="AU113" s="326"/>
      <c r="AV113" s="326"/>
      <c r="AW113" s="326"/>
      <c r="AX113" s="326"/>
      <c r="AY113" s="326"/>
      <c r="AZ113" s="326"/>
      <c r="BA113" s="326"/>
      <c r="BB113" s="326"/>
      <c r="BC113" s="326"/>
      <c r="BD113" s="326"/>
      <c r="BE113" s="326"/>
      <c r="BF113" s="326"/>
      <c r="BG113" s="326"/>
    </row>
    <row r="114" spans="1:59" s="261" customFormat="1" ht="12.1" customHeight="1">
      <c r="A114" s="235"/>
      <c r="B114" s="235"/>
      <c r="C114" s="327"/>
      <c r="D114" s="432"/>
      <c r="E114" s="433" t="s">
        <v>39</v>
      </c>
      <c r="F114" s="433"/>
      <c r="G114" s="507"/>
      <c r="H114" s="507"/>
      <c r="I114" s="507"/>
      <c r="J114" s="507"/>
      <c r="K114" s="507"/>
      <c r="L114" s="751">
        <v>1196.087263548</v>
      </c>
      <c r="M114" s="751">
        <v>1183.9094852280004</v>
      </c>
      <c r="N114" s="751">
        <v>1207.294811361</v>
      </c>
      <c r="O114" s="1389">
        <v>1271.8675097590001</v>
      </c>
      <c r="P114" s="751">
        <v>1211.3163990309999</v>
      </c>
      <c r="Q114" s="1174">
        <v>1199.3719509730001</v>
      </c>
      <c r="R114" s="1174">
        <v>1218.26966309</v>
      </c>
      <c r="S114" s="1389">
        <v>1233.148547818</v>
      </c>
      <c r="T114" s="1174">
        <v>1160.40130651</v>
      </c>
      <c r="U114" s="1174">
        <v>1069.4120504949997</v>
      </c>
      <c r="V114" s="1174">
        <v>1048.8770771740005</v>
      </c>
      <c r="W114" s="1389">
        <v>1045.3115657859998</v>
      </c>
      <c r="X114" s="1174">
        <v>1034.173205949</v>
      </c>
      <c r="Y114" s="1174">
        <v>1169.3985004399997</v>
      </c>
      <c r="Z114" s="1174">
        <v>1267.0975987659999</v>
      </c>
      <c r="AA114" s="1389">
        <v>1413.1226532470007</v>
      </c>
      <c r="AB114" s="1174">
        <v>1448.911264592</v>
      </c>
      <c r="AC114" s="1174">
        <v>1494.472705012</v>
      </c>
      <c r="AD114" s="1174">
        <v>1472.5006033269992</v>
      </c>
      <c r="AE114" s="1389">
        <v>1375.4042558729993</v>
      </c>
      <c r="AF114" s="1174">
        <v>1261.6157730119999</v>
      </c>
      <c r="AG114" s="1174">
        <v>1372.2693091209999</v>
      </c>
      <c r="AH114" s="1174">
        <v>1392.9044871200001</v>
      </c>
      <c r="AI114" s="1389">
        <v>1416.8772572829998</v>
      </c>
      <c r="AJ114" s="1174">
        <v>1326.9557337030001</v>
      </c>
      <c r="AK114" s="1174">
        <v>1313.1025137279998</v>
      </c>
      <c r="AL114" s="1636">
        <v>1349.9183588859999</v>
      </c>
      <c r="AM114" s="1174"/>
      <c r="AN114" s="751"/>
      <c r="AO114" s="326" ph="1"/>
      <c r="AP114" s="326" ph="1"/>
      <c r="AQ114" s="326" ph="1"/>
      <c r="AR114" s="326" ph="1"/>
      <c r="AS114" s="326" ph="1"/>
      <c r="AT114" s="326" ph="1"/>
      <c r="AU114" s="326" ph="1"/>
      <c r="AV114" s="326" ph="1"/>
      <c r="AW114" s="326" ph="1"/>
      <c r="AX114" s="326" ph="1"/>
      <c r="AY114" s="326" ph="1"/>
      <c r="AZ114" s="326" ph="1"/>
      <c r="BA114" s="326" ph="1"/>
      <c r="BB114" s="326" ph="1"/>
      <c r="BC114" s="326" ph="1"/>
      <c r="BD114" s="326" ph="1"/>
      <c r="BE114" s="326" ph="1"/>
      <c r="BF114" s="326" ph="1"/>
      <c r="BG114" s="326" ph="1"/>
    </row>
    <row r="115" spans="1:59" s="261" customFormat="1" ht="12.1" customHeight="1" thickBot="1">
      <c r="A115" s="235"/>
      <c r="B115" s="235"/>
      <c r="D115" s="432"/>
      <c r="E115" s="496" t="s">
        <v>40</v>
      </c>
      <c r="F115" s="496"/>
      <c r="G115" s="518"/>
      <c r="H115" s="518"/>
      <c r="I115" s="518"/>
      <c r="J115" s="518"/>
      <c r="K115" s="518"/>
      <c r="L115" s="770">
        <v>1005.852841666</v>
      </c>
      <c r="M115" s="770">
        <v>941.42313033800008</v>
      </c>
      <c r="N115" s="770">
        <v>722.48584258599999</v>
      </c>
      <c r="O115" s="1451">
        <v>636.36671740099973</v>
      </c>
      <c r="P115" s="1014">
        <v>1115.0601738169998</v>
      </c>
      <c r="Q115" s="1224">
        <v>889.66448305400013</v>
      </c>
      <c r="R115" s="1224">
        <v>811.76100030799978</v>
      </c>
      <c r="S115" s="1451">
        <v>847.94373242700055</v>
      </c>
      <c r="T115" s="1224">
        <v>1205.2026493870001</v>
      </c>
      <c r="U115" s="1224">
        <v>1016.9461170859998</v>
      </c>
      <c r="V115" s="1224">
        <v>1075.2489071900002</v>
      </c>
      <c r="W115" s="1451">
        <v>1312.3338370989993</v>
      </c>
      <c r="X115" s="1224">
        <v>1471.5342957410001</v>
      </c>
      <c r="Y115" s="1224">
        <v>1211.5808565629998</v>
      </c>
      <c r="Z115" s="1224">
        <v>945.6739666929999</v>
      </c>
      <c r="AA115" s="1808">
        <v>475.00952966600005</v>
      </c>
      <c r="AB115" s="1819">
        <v>900.40564818400003</v>
      </c>
      <c r="AC115" s="1819">
        <v>1006.258565008</v>
      </c>
      <c r="AD115" s="1819">
        <v>788.41272493700035</v>
      </c>
      <c r="AE115" s="1808">
        <v>315.08276927699984</v>
      </c>
      <c r="AF115" s="1819">
        <v>1034.7279227690001</v>
      </c>
      <c r="AG115" s="1819">
        <v>594.31384006099984</v>
      </c>
      <c r="AH115" s="1819">
        <v>998.65146776199992</v>
      </c>
      <c r="AI115" s="1808">
        <v>789.75057581800036</v>
      </c>
      <c r="AJ115" s="1819">
        <v>667.82147366100003</v>
      </c>
      <c r="AK115" s="1819">
        <v>946.98511988900009</v>
      </c>
      <c r="AL115" s="1809">
        <v>1201.0460144160002</v>
      </c>
      <c r="AM115" s="1174"/>
      <c r="AN115" s="628"/>
      <c r="AO115" s="326"/>
      <c r="AP115" s="326"/>
      <c r="AQ115" s="326"/>
      <c r="AR115" s="326"/>
      <c r="AS115" s="326"/>
      <c r="AT115" s="326"/>
      <c r="AU115" s="326"/>
      <c r="AV115" s="326"/>
      <c r="AW115" s="326"/>
      <c r="AX115" s="326"/>
      <c r="AY115" s="326"/>
      <c r="AZ115" s="326"/>
      <c r="BA115" s="326"/>
      <c r="BB115" s="326"/>
      <c r="BC115" s="326"/>
      <c r="BD115" s="326"/>
      <c r="BE115" s="326"/>
      <c r="BF115" s="326"/>
      <c r="BG115" s="326"/>
    </row>
    <row r="116" spans="1:59" s="261" customFormat="1" ht="8.1999999999999993" customHeight="1">
      <c r="A116" s="235"/>
      <c r="B116" s="235"/>
      <c r="D116" s="432"/>
      <c r="E116" s="432"/>
      <c r="F116" s="432"/>
      <c r="G116" s="491"/>
      <c r="H116" s="491"/>
      <c r="I116" s="491"/>
      <c r="J116" s="491"/>
      <c r="K116" s="491"/>
      <c r="L116" s="491"/>
      <c r="M116" s="491"/>
      <c r="N116" s="491"/>
      <c r="O116" s="491"/>
      <c r="P116" s="281"/>
      <c r="Q116" s="1155"/>
      <c r="R116" s="1155"/>
      <c r="S116" s="1158"/>
      <c r="T116" s="1158"/>
      <c r="U116" s="1155"/>
      <c r="V116" s="1158"/>
      <c r="W116" s="1158"/>
      <c r="X116" s="1155"/>
      <c r="Y116" s="1155"/>
      <c r="Z116" s="1155"/>
      <c r="AA116" s="1158"/>
      <c r="AB116" s="1155"/>
      <c r="AC116" s="1158"/>
      <c r="AD116" s="1158"/>
      <c r="AE116" s="1158"/>
      <c r="AF116" s="1155"/>
      <c r="AG116" s="1155"/>
      <c r="AH116" s="1155"/>
      <c r="AI116" s="1158"/>
      <c r="AJ116" s="1155"/>
      <c r="AK116" s="1155"/>
      <c r="AL116" s="1158"/>
      <c r="AM116" s="491"/>
      <c r="AN116" s="491"/>
      <c r="AO116" s="326"/>
      <c r="AP116" s="326"/>
      <c r="AQ116" s="326"/>
      <c r="AR116" s="326"/>
      <c r="AS116" s="326"/>
      <c r="AT116" s="326"/>
      <c r="AU116" s="326"/>
      <c r="AV116" s="326"/>
      <c r="AW116" s="326"/>
      <c r="AX116" s="326"/>
      <c r="AY116" s="326"/>
      <c r="AZ116" s="326"/>
      <c r="BA116" s="326"/>
      <c r="BB116" s="326"/>
      <c r="BC116" s="326"/>
      <c r="BD116" s="326"/>
      <c r="BE116" s="326"/>
      <c r="BF116" s="326"/>
      <c r="BG116" s="326"/>
    </row>
    <row r="117" spans="1:59" s="261" customFormat="1" ht="12.1" customHeight="1">
      <c r="A117" s="235"/>
      <c r="B117" s="235"/>
      <c r="D117" s="598" t="s">
        <v>1213</v>
      </c>
      <c r="E117" s="431"/>
      <c r="F117" s="432"/>
      <c r="G117" s="491"/>
      <c r="H117" s="491"/>
      <c r="I117" s="491"/>
      <c r="J117" s="491"/>
      <c r="K117" s="491"/>
      <c r="L117" s="491"/>
      <c r="M117" s="491"/>
      <c r="N117" s="491"/>
      <c r="O117" s="491"/>
      <c r="P117" s="281"/>
      <c r="Q117" s="1155"/>
      <c r="R117" s="1155"/>
      <c r="S117" s="1158"/>
      <c r="T117" s="1158"/>
      <c r="U117" s="1155"/>
      <c r="V117" s="1158"/>
      <c r="W117" s="1158"/>
      <c r="X117" s="1155"/>
      <c r="Y117" s="1155"/>
      <c r="Z117" s="1155"/>
      <c r="AA117" s="1158"/>
      <c r="AB117" s="1155"/>
      <c r="AC117" s="1158"/>
      <c r="AD117" s="1158"/>
      <c r="AE117" s="1158"/>
      <c r="AF117" s="1155"/>
      <c r="AG117" s="1155"/>
      <c r="AH117" s="1155"/>
      <c r="AI117" s="1158"/>
      <c r="AJ117" s="1155"/>
      <c r="AK117" s="1155"/>
      <c r="AL117" s="1158"/>
      <c r="AM117" s="491"/>
      <c r="AN117" s="491"/>
      <c r="AO117" s="326"/>
      <c r="AP117" s="326"/>
      <c r="AQ117" s="326"/>
      <c r="AR117" s="326"/>
      <c r="AS117" s="326"/>
      <c r="AT117" s="326"/>
      <c r="AU117" s="326"/>
      <c r="AV117" s="326"/>
      <c r="AW117" s="326"/>
      <c r="AX117" s="326"/>
      <c r="AY117" s="326"/>
      <c r="AZ117" s="326"/>
      <c r="BA117" s="326"/>
      <c r="BB117" s="326"/>
      <c r="BC117" s="326"/>
      <c r="BD117" s="326"/>
      <c r="BE117" s="326"/>
      <c r="BF117" s="326"/>
      <c r="BG117" s="326"/>
    </row>
    <row r="118" spans="1:59" s="261" customFormat="1" ht="12.1" customHeight="1">
      <c r="A118" s="235"/>
      <c r="B118" s="235"/>
      <c r="D118" s="432"/>
      <c r="E118" s="438" t="s">
        <v>918</v>
      </c>
      <c r="F118" s="438"/>
      <c r="G118" s="519"/>
      <c r="H118" s="519"/>
      <c r="I118" s="519"/>
      <c r="J118" s="519"/>
      <c r="K118" s="519"/>
      <c r="L118" s="626">
        <v>11338.217000000001</v>
      </c>
      <c r="M118" s="626">
        <v>11532.031999999999</v>
      </c>
      <c r="N118" s="626">
        <v>11766.199000000001</v>
      </c>
      <c r="O118" s="1452">
        <v>12025.625</v>
      </c>
      <c r="P118" s="792">
        <v>12412.72</v>
      </c>
      <c r="Q118" s="792">
        <v>12661.416999999999</v>
      </c>
      <c r="R118" s="792">
        <v>12825.906999999999</v>
      </c>
      <c r="S118" s="1356">
        <v>12949.778</v>
      </c>
      <c r="T118" s="792">
        <v>13011.468000000001</v>
      </c>
      <c r="U118" s="792">
        <v>13197.403</v>
      </c>
      <c r="V118" s="792">
        <v>13243.647999999999</v>
      </c>
      <c r="W118" s="1356">
        <v>13124.916999999999</v>
      </c>
      <c r="X118" s="792">
        <v>12794.919</v>
      </c>
      <c r="Y118" s="792">
        <v>12727.726000000001</v>
      </c>
      <c r="Z118" s="792">
        <v>12546.53</v>
      </c>
      <c r="AA118" s="1445">
        <v>12368.37</v>
      </c>
      <c r="AB118" s="758">
        <v>12077.992</v>
      </c>
      <c r="AC118" s="758">
        <v>12125.047</v>
      </c>
      <c r="AD118" s="758">
        <v>12130.136</v>
      </c>
      <c r="AE118" s="1445">
        <v>12094.948</v>
      </c>
      <c r="AF118" s="1728">
        <v>12049.272999999999</v>
      </c>
      <c r="AG118" s="758">
        <v>12072.869000000001</v>
      </c>
      <c r="AH118" s="1728">
        <v>12027.34</v>
      </c>
      <c r="AI118" s="1445">
        <v>12002.224</v>
      </c>
      <c r="AJ118" s="1728">
        <v>11832.996999999999</v>
      </c>
      <c r="AK118" s="1728">
        <v>11719.344999999999</v>
      </c>
      <c r="AL118" s="1643">
        <v>11677.907999999999</v>
      </c>
      <c r="AM118" s="627"/>
      <c r="AN118" s="627"/>
      <c r="AO118" s="326"/>
      <c r="AP118" s="326"/>
      <c r="AQ118" s="326"/>
      <c r="AR118" s="326"/>
      <c r="AS118" s="326"/>
      <c r="AT118" s="326"/>
      <c r="AU118" s="326"/>
      <c r="AV118" s="326"/>
      <c r="AW118" s="326"/>
      <c r="AX118" s="326"/>
      <c r="AY118" s="326"/>
      <c r="AZ118" s="326"/>
      <c r="BA118" s="326"/>
      <c r="BB118" s="326"/>
      <c r="BC118" s="326"/>
      <c r="BD118" s="326"/>
      <c r="BE118" s="326"/>
      <c r="BF118" s="326"/>
      <c r="BG118" s="326"/>
    </row>
    <row r="119" spans="1:59" s="261" customFormat="1" ht="12.1" customHeight="1">
      <c r="A119" s="235"/>
      <c r="B119" s="235"/>
      <c r="D119" s="432"/>
      <c r="E119" s="433" t="s">
        <v>1455</v>
      </c>
      <c r="F119" s="433"/>
      <c r="G119" s="491"/>
      <c r="H119" s="491"/>
      <c r="I119" s="491"/>
      <c r="J119" s="491"/>
      <c r="K119" s="491"/>
      <c r="L119" s="627">
        <v>6175.1719999999996</v>
      </c>
      <c r="M119" s="627">
        <v>6291.8819999999996</v>
      </c>
      <c r="N119" s="627">
        <v>6397.76</v>
      </c>
      <c r="O119" s="1358">
        <v>6557.6390000000001</v>
      </c>
      <c r="P119" s="747">
        <v>6623.4409999999998</v>
      </c>
      <c r="Q119" s="1157">
        <v>6662.92</v>
      </c>
      <c r="R119" s="1157">
        <v>6631.2690000000002</v>
      </c>
      <c r="S119" s="1357">
        <v>6680.8819999999996</v>
      </c>
      <c r="T119" s="1157">
        <v>6485.7190000000001</v>
      </c>
      <c r="U119" s="1157">
        <v>6843.8980000000001</v>
      </c>
      <c r="V119" s="1157">
        <v>6841.8</v>
      </c>
      <c r="W119" s="1357">
        <v>6885.4070000000002</v>
      </c>
      <c r="X119" s="1157">
        <v>6899.7070000000003</v>
      </c>
      <c r="Y119" s="1157">
        <v>6878.6090000000004</v>
      </c>
      <c r="Z119" s="1157">
        <v>7028.0519999999997</v>
      </c>
      <c r="AA119" s="1389">
        <v>6944.9780000000001</v>
      </c>
      <c r="AB119" s="1174">
        <v>6846.7039999999997</v>
      </c>
      <c r="AC119" s="1174">
        <v>6955.7820000000002</v>
      </c>
      <c r="AD119" s="1174">
        <v>6980.0230000000001</v>
      </c>
      <c r="AE119" s="1389">
        <v>6995.0240000000003</v>
      </c>
      <c r="AF119" s="1174">
        <v>7060.4920000000002</v>
      </c>
      <c r="AG119" s="1174">
        <v>7125.6059999999998</v>
      </c>
      <c r="AH119" s="1174">
        <v>7131.8230000000003</v>
      </c>
      <c r="AI119" s="1389">
        <v>7085.4790000000003</v>
      </c>
      <c r="AJ119" s="1174">
        <v>6999.549</v>
      </c>
      <c r="AK119" s="1174">
        <v>6921.1450000000004</v>
      </c>
      <c r="AL119" s="1636">
        <v>6884.0060000000003</v>
      </c>
      <c r="AM119" s="627"/>
      <c r="AN119" s="627"/>
      <c r="AO119" s="326"/>
      <c r="AP119" s="326"/>
      <c r="AQ119" s="326"/>
      <c r="AR119" s="326"/>
      <c r="AS119" s="326"/>
      <c r="AT119" s="326"/>
      <c r="AU119" s="326"/>
      <c r="AV119" s="326"/>
      <c r="AW119" s="326"/>
      <c r="AX119" s="326"/>
      <c r="AY119" s="326"/>
      <c r="AZ119" s="326"/>
      <c r="BA119" s="326"/>
      <c r="BB119" s="326"/>
      <c r="BC119" s="326"/>
      <c r="BD119" s="326"/>
      <c r="BE119" s="326"/>
      <c r="BF119" s="326"/>
      <c r="BG119" s="326"/>
    </row>
    <row r="120" spans="1:59" s="261" customFormat="1" ht="12.1" customHeight="1" thickBot="1">
      <c r="A120" s="235"/>
      <c r="B120" s="235"/>
      <c r="D120" s="432"/>
      <c r="E120" s="496" t="s">
        <v>1456</v>
      </c>
      <c r="F120" s="496"/>
      <c r="G120" s="518"/>
      <c r="H120" s="518"/>
      <c r="I120" s="518"/>
      <c r="J120" s="518"/>
      <c r="K120" s="518"/>
      <c r="L120" s="764">
        <v>0.54463342869518194</v>
      </c>
      <c r="M120" s="764">
        <v>0.54560046312740029</v>
      </c>
      <c r="N120" s="764">
        <v>0.54374059116287254</v>
      </c>
      <c r="O120" s="1359">
        <v>0.54530546229405952</v>
      </c>
      <c r="P120" s="1015">
        <v>0.5336010962947686</v>
      </c>
      <c r="Q120" s="1225">
        <v>0.52623809799487686</v>
      </c>
      <c r="R120" s="1225">
        <v>0.51702144729413679</v>
      </c>
      <c r="S120" s="1469">
        <v>0.51590706805939068</v>
      </c>
      <c r="T120" s="1225">
        <v>0.49846174159595208</v>
      </c>
      <c r="U120" s="1225">
        <v>0.51857914773080738</v>
      </c>
      <c r="V120" s="1225">
        <v>0.51660992499951675</v>
      </c>
      <c r="W120" s="1469">
        <v>0.52460575560211165</v>
      </c>
      <c r="X120" s="1225">
        <v>0.5392536678036024</v>
      </c>
      <c r="Y120" s="1755">
        <v>0.54044288822685216</v>
      </c>
      <c r="Z120" s="1755">
        <v>0.56015902404888041</v>
      </c>
      <c r="AA120" s="1804">
        <v>0.56151117730145517</v>
      </c>
      <c r="AB120" s="1820">
        <v>0.56687436123488077</v>
      </c>
      <c r="AC120" s="1820">
        <v>0.57367051855551565</v>
      </c>
      <c r="AD120" s="1820">
        <v>0.57542825570958145</v>
      </c>
      <c r="AE120" s="1804">
        <v>0.57834262702080241</v>
      </c>
      <c r="AF120" s="1820">
        <v>0.58596829866830979</v>
      </c>
      <c r="AG120" s="1820">
        <v>0.59021645973297643</v>
      </c>
      <c r="AH120" s="1820">
        <v>0.59296760547219918</v>
      </c>
      <c r="AI120" s="1804">
        <v>0.59034717232406264</v>
      </c>
      <c r="AJ120" s="1820">
        <v>0.59152799582388138</v>
      </c>
      <c r="AK120" s="1820">
        <v>0.59057438790307826</v>
      </c>
      <c r="AL120" s="1805">
        <v>0.58948965859296032</v>
      </c>
      <c r="AM120" s="984"/>
      <c r="AN120" s="984"/>
      <c r="AO120" s="326"/>
      <c r="AP120" s="326"/>
      <c r="AQ120" s="326"/>
      <c r="AR120" s="326"/>
      <c r="AS120" s="326"/>
      <c r="AT120" s="326"/>
      <c r="AU120" s="326"/>
      <c r="AV120" s="326"/>
      <c r="AW120" s="326"/>
      <c r="AX120" s="326"/>
      <c r="AY120" s="326"/>
      <c r="AZ120" s="326"/>
      <c r="BA120" s="326"/>
      <c r="BB120" s="326"/>
      <c r="BC120" s="326"/>
      <c r="BD120" s="326"/>
      <c r="BE120" s="326"/>
      <c r="BF120" s="326"/>
      <c r="BG120" s="326"/>
    </row>
    <row r="121" spans="1:59" ht="12.1" customHeight="1">
      <c r="A121" s="224"/>
      <c r="B121" s="235"/>
      <c r="E121" s="41" t="s">
        <v>1527</v>
      </c>
      <c r="F121" s="432"/>
      <c r="U121" s="1152"/>
      <c r="X121" s="1152"/>
      <c r="Y121" s="1152"/>
      <c r="AK121" s="1593"/>
      <c r="AL121" s="1593"/>
      <c r="AN121" s="142">
        <v>30</v>
      </c>
    </row>
    <row r="122" spans="1:59" ht="15.05" customHeight="1">
      <c r="A122" s="224"/>
      <c r="B122" s="235"/>
      <c r="AK122" s="1593"/>
      <c r="AL122" s="1593"/>
      <c r="AN122" s="1128"/>
    </row>
    <row r="123" spans="1:59" ht="15.05" customHeight="1">
      <c r="B123" s="235"/>
      <c r="AK123" s="1593"/>
      <c r="AL123" s="1593"/>
    </row>
    <row r="124" spans="1:59" ht="15.05" customHeight="1">
      <c r="B124" s="235"/>
      <c r="AK124" s="1593"/>
      <c r="AL124" s="1593"/>
    </row>
    <row r="125" spans="1:59" ht="15.05" customHeight="1"/>
    <row r="128" spans="1:59" ht="13.4">
      <c r="AL128" s="2023"/>
      <c r="AM128" s="2024"/>
    </row>
    <row r="129" spans="7:39" ht="13.4">
      <c r="AL129" s="2023"/>
      <c r="AM129" s="2024"/>
    </row>
    <row r="130" spans="7:39" ht="13.4">
      <c r="G130" s="262"/>
      <c r="AL130" s="2023"/>
      <c r="AM130" s="2024"/>
    </row>
    <row r="131" spans="7:39" ht="13.4">
      <c r="AL131" s="2023"/>
      <c r="AM131" s="2024"/>
    </row>
  </sheetData>
  <phoneticPr fontId="5" type="noConversion"/>
  <hyperlinks>
    <hyperlink ref="A6" location="'Table of Contents'!A1" display="Table of  Contents"/>
    <hyperlink ref="A6:B6" location="'Table of Contents'!A1" display="Table of  Contents"/>
    <hyperlink ref="A41"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4" location="'Financial Highlights'!A1" display="Financial Highlights"/>
    <hyperlink ref="B45" location="IS!A1" display="Income Statements [Group/Bank]"/>
    <hyperlink ref="B46" location="BS!A1" display="Balance Sheets [Group/Bank]"/>
    <hyperlink ref="B47" location="'NIM_Bank + Card'!A1" display="NIM [Bank+Card]"/>
    <hyperlink ref="B48" location="'NIM NIS_Bank'!A1" display="NIM &amp; NIS [Bank]"/>
    <hyperlink ref="B51" location="Loans_Bank!A1" display="Loans [Bank]"/>
    <hyperlink ref="B53" location="'Asset Quality_Group'!A1" display="Asset Quality [Group]"/>
    <hyperlink ref="B54" location="'Asset Quality_Bank'!A1" display="Asset Quality [Bank]"/>
    <hyperlink ref="B55" location="'Provision_Bank '!A1" display="Provision [Bank]"/>
    <hyperlink ref="B56" location="Delinquency_Bank!A1" display="Delinquency [Bank]"/>
    <hyperlink ref="B49" location="'Non-Interest Income'!A1" display="Non-Interest Income [Group/Bank]"/>
    <hyperlink ref="B50" location="'SG&amp;A Expense'!A1" display="SG&amp;A Expense [Group/Bank]"/>
    <hyperlink ref="B52" location="'Funding_Bank '!A1" display="Funding [Bank]"/>
    <hyperlink ref="B57" location="'Capital Adequacy_Group'!A1" display="Capital Adequacy [Group]"/>
    <hyperlink ref="B58" location="'Capital Adequacy_Bank'!A1" display="Capital Adequacy [Bank]"/>
    <hyperlink ref="B59" location="'Woori Card'!A1" display="Woori Card"/>
    <hyperlink ref="A77" location="'Table of Contents'!A1" display="Table of  Contents"/>
    <hyperlink ref="B80" location="'Financial Highlights'!A1" display="Financial Highlights"/>
    <hyperlink ref="B81" location="IS!A1" display="Income Statements [Group/Bank]"/>
    <hyperlink ref="B82" location="BS!A1" display="Balance Sheets [Group/Bank]"/>
    <hyperlink ref="B83" location="'NIM_Bank + Card'!A1" display="NIM [Bank+Card]"/>
    <hyperlink ref="B84" location="'NIM NIS_Bank'!A1" display="NIM &amp; NIS [Bank]"/>
    <hyperlink ref="B87" location="Loans_Bank!A1" display="Loans [Bank]"/>
    <hyperlink ref="B89" location="'Asset Quality_Group'!A1" display="Asset Quality [Group]"/>
    <hyperlink ref="B90" location="'Asset Quality_Bank'!A1" display="Asset Quality [Bank]"/>
    <hyperlink ref="B91" location="'Provision_Bank '!A1" display="Provision [Bank]"/>
    <hyperlink ref="B92" location="Delinquency_Bank!A1" display="Delinquency [Bank]"/>
    <hyperlink ref="B85" location="'Non-Interest Income'!A1" display="Non-Interest Income [Group/Bank]"/>
    <hyperlink ref="B86" location="'SG&amp;A Expense'!A1" display="SG&amp;A Expense [Group/Bank]"/>
    <hyperlink ref="B88" location="'Funding_Bank '!A1" display="Funding [Bank]"/>
    <hyperlink ref="B93" location="'Capital Adequacy_Group'!A1" display="Capital Adequacy [Group]"/>
    <hyperlink ref="B94" location="'Capital Adequacy_Bank'!A1" display="Capital Adequacy [Bank]"/>
    <hyperlink ref="B95" location="'Woori Card'!A1" display="Woori Card"/>
    <hyperlink ref="B98" location="'Orgarnization Structure'!A1" display="Orgarnization Structure"/>
    <hyperlink ref="B99" location="'Credit Rating'!A1" display="Credit Rating"/>
    <hyperlink ref="B96" location="'Woori Financial Capital'!A1" display="Woori Financial Capital"/>
    <hyperlink ref="B97" location="'Woori Investment Bank '!A1" display="Woori Investment Bank"/>
    <hyperlink ref="B60" location="'Woori Financial Capital'!A1" display="Woori Financial Capital"/>
    <hyperlink ref="B61" location="'Woori Investment Bank '!A1" display="Woori Investment Bank"/>
    <hyperlink ref="B25" location="'Woori Financial Capital'!A1" display="Woori Financial Capital"/>
    <hyperlink ref="B26" location="'Woori Investment Bank '!A1" display="Woori Investment Bank"/>
    <hyperlink ref="B62" location="'Orgarnization Structure'!A1" display="Orgarnization Structure"/>
    <hyperlink ref="B63" location="'Credit Rating'!A1" display="Credit Rating"/>
  </hyperlinks>
  <pageMargins left="0.23622047244094491" right="0.31496062992125984" top="0.74803149606299213" bottom="0.31496062992125984" header="0.31496062992125984" footer="0.31496062992125984"/>
  <pageSetup paperSize="9" scale="81" fitToHeight="0" orientation="landscape" r:id="rId1"/>
  <rowBreaks count="2" manualBreakCount="2">
    <brk id="37" max="16383" man="1"/>
    <brk id="73" max="16383" man="1"/>
  </rowBreaks>
  <drawing r:id="rId2"/>
  <legacy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IK116"/>
  <sheetViews>
    <sheetView view="pageBreakPreview" zoomScale="70" zoomScaleNormal="100" zoomScaleSheetLayoutView="70" workbookViewId="0">
      <pane xSplit="7" ySplit="4" topLeftCell="H5" activePane="bottomRight" state="frozen"/>
      <selection activeCell="T50" sqref="T50"/>
      <selection pane="topRight" activeCell="T50" sqref="T50"/>
      <selection pane="bottomLeft" activeCell="T50" sqref="T50"/>
      <selection pane="bottomRight" activeCell="AT30" sqref="AT30"/>
    </sheetView>
  </sheetViews>
  <sheetFormatPr defaultColWidth="9" defaultRowHeight="11.9"/>
  <cols>
    <col min="1" max="1" width="1.25" style="112" customWidth="1"/>
    <col min="2" max="2" width="27.75" style="157" bestFit="1" customWidth="1"/>
    <col min="3" max="3" width="2.625" style="1151" customWidth="1"/>
    <col min="4" max="5" width="1.625" style="1151" customWidth="1"/>
    <col min="6" max="6" width="1.5" style="1151" customWidth="1"/>
    <col min="7" max="7" width="29.75" style="1151" customWidth="1"/>
    <col min="8" max="11" width="10.625" style="1151" hidden="1" customWidth="1"/>
    <col min="12" max="30" width="9.625" style="1151" hidden="1" customWidth="1"/>
    <col min="31" max="40" width="9.625" style="1151" customWidth="1"/>
    <col min="41" max="16384" width="9" style="1151"/>
  </cols>
  <sheetData>
    <row r="1" spans="1:64" s="1152" customFormat="1" ht="10.6" customHeight="1">
      <c r="A1" s="329"/>
      <c r="B1" s="113"/>
      <c r="C1" s="1149"/>
      <c r="D1" s="1149"/>
      <c r="E1" s="1149"/>
      <c r="F1" s="1149"/>
      <c r="G1" s="1149"/>
      <c r="H1" s="1149"/>
      <c r="I1" s="1149"/>
      <c r="J1" s="1149"/>
      <c r="K1" s="1149"/>
      <c r="L1" s="1149"/>
      <c r="M1" s="1149"/>
      <c r="N1" s="1149"/>
      <c r="O1" s="1149"/>
      <c r="P1" s="1149"/>
      <c r="Q1" s="1149"/>
      <c r="R1" s="1149"/>
      <c r="S1" s="1149"/>
      <c r="T1" s="1149"/>
      <c r="U1" s="1149"/>
      <c r="V1" s="1149"/>
      <c r="W1" s="1149"/>
      <c r="X1" s="1149"/>
      <c r="Y1" s="1149"/>
      <c r="Z1" s="1149"/>
      <c r="AA1" s="1149"/>
      <c r="AB1" s="1149"/>
      <c r="AC1" s="1149"/>
      <c r="AD1" s="1149"/>
      <c r="AE1" s="1149"/>
      <c r="AF1" s="1149"/>
      <c r="AG1" s="1149"/>
      <c r="AH1" s="1149"/>
      <c r="AI1" s="1149"/>
      <c r="AJ1" s="1149"/>
      <c r="AK1" s="1149"/>
      <c r="AL1" s="1149"/>
      <c r="AM1" s="1149" t="s">
        <v>1320</v>
      </c>
      <c r="AN1" s="1149"/>
    </row>
    <row r="2" spans="1:64" s="1152" customFormat="1" ht="15.05" customHeight="1">
      <c r="A2" s="329"/>
      <c r="B2" s="117"/>
      <c r="D2" s="600" t="s">
        <v>1307</v>
      </c>
      <c r="H2" s="1150"/>
      <c r="I2" s="1150"/>
      <c r="J2" s="1150"/>
      <c r="K2" s="1150"/>
      <c r="L2" s="1150"/>
      <c r="M2" s="1150"/>
      <c r="N2" s="1150"/>
      <c r="O2" s="1150"/>
      <c r="P2" s="1150"/>
      <c r="Q2" s="1150"/>
      <c r="R2" s="1150"/>
      <c r="S2" s="1150"/>
      <c r="T2" s="1150"/>
      <c r="U2" s="1150"/>
      <c r="V2" s="1150"/>
      <c r="W2" s="1150"/>
      <c r="X2" s="1150"/>
      <c r="Y2" s="1150"/>
      <c r="Z2" s="1150"/>
      <c r="AA2" s="1150"/>
      <c r="AB2" s="1150"/>
      <c r="AC2" s="1150"/>
      <c r="AD2" s="1150"/>
      <c r="AE2" s="1150"/>
      <c r="AF2" s="1150"/>
      <c r="AG2" s="1150"/>
      <c r="AH2" s="1150"/>
      <c r="AI2" s="1150"/>
      <c r="AJ2" s="1150"/>
      <c r="AK2" s="1150"/>
      <c r="AL2" s="1150"/>
      <c r="AM2" s="1150"/>
      <c r="AN2" s="1149"/>
    </row>
    <row r="3" spans="1:64" s="1189" customFormat="1" ht="5.05" customHeight="1">
      <c r="B3" s="567"/>
      <c r="D3" s="568"/>
    </row>
    <row r="4" spans="1:64" s="573" customFormat="1" ht="20.05" customHeight="1">
      <c r="A4" s="571"/>
      <c r="B4" s="572"/>
      <c r="D4" s="572"/>
      <c r="F4" s="577"/>
      <c r="G4" s="577"/>
      <c r="H4" s="1185" t="s">
        <v>703</v>
      </c>
      <c r="I4" s="1185" t="s">
        <v>707</v>
      </c>
      <c r="J4" s="1185" t="s">
        <v>720</v>
      </c>
      <c r="K4" s="1185" t="s">
        <v>733</v>
      </c>
      <c r="L4" s="1185" t="s">
        <v>740</v>
      </c>
      <c r="M4" s="1185" t="s">
        <v>761</v>
      </c>
      <c r="N4" s="1185" t="s">
        <v>767</v>
      </c>
      <c r="O4" s="1185" t="s">
        <v>781</v>
      </c>
      <c r="P4" s="1185" t="s">
        <v>973</v>
      </c>
      <c r="Q4" s="1185" t="s">
        <v>1090</v>
      </c>
      <c r="R4" s="1185" t="s">
        <v>1169</v>
      </c>
      <c r="S4" s="1185" t="s">
        <v>1218</v>
      </c>
      <c r="T4" s="1185" t="s">
        <v>1229</v>
      </c>
      <c r="U4" s="1185" t="s">
        <v>1251</v>
      </c>
      <c r="V4" s="1185" t="s">
        <v>1261</v>
      </c>
      <c r="W4" s="1185" t="s">
        <v>1287</v>
      </c>
      <c r="X4" s="1185" t="s">
        <v>1328</v>
      </c>
      <c r="Y4" s="1185" t="s">
        <v>1387</v>
      </c>
      <c r="Z4" s="1185" t="s">
        <v>1400</v>
      </c>
      <c r="AA4" s="1185" t="s">
        <v>1414</v>
      </c>
      <c r="AB4" s="1185" t="s">
        <v>1418</v>
      </c>
      <c r="AC4" s="1185" t="s">
        <v>1432</v>
      </c>
      <c r="AD4" s="1185" t="s">
        <v>1442</v>
      </c>
      <c r="AE4" s="1185" t="s">
        <v>1448</v>
      </c>
      <c r="AF4" s="1185" t="s">
        <v>1472</v>
      </c>
      <c r="AG4" s="1185" t="s">
        <v>1483</v>
      </c>
      <c r="AH4" s="1185" t="s">
        <v>1495</v>
      </c>
      <c r="AI4" s="1185" t="s">
        <v>1507</v>
      </c>
      <c r="AJ4" s="1185" t="s">
        <v>1522</v>
      </c>
      <c r="AK4" s="1185" t="s">
        <v>1528</v>
      </c>
      <c r="AL4" s="1185" t="s">
        <v>1538</v>
      </c>
      <c r="AM4" s="575" t="s">
        <v>12</v>
      </c>
      <c r="AN4" s="575" t="s">
        <v>1046</v>
      </c>
    </row>
    <row r="5" spans="1:64" s="1152" customFormat="1" ht="11.15" customHeight="1">
      <c r="A5" s="4"/>
      <c r="B5" s="283"/>
      <c r="AN5" s="329"/>
    </row>
    <row r="6" spans="1:64" s="1152" customFormat="1" ht="15.05" customHeight="1">
      <c r="A6" s="159" t="s">
        <v>1047</v>
      </c>
      <c r="B6" s="160"/>
      <c r="D6" s="598" t="s">
        <v>1308</v>
      </c>
      <c r="E6" s="431"/>
      <c r="F6" s="432"/>
      <c r="G6" s="432"/>
      <c r="H6" s="1156"/>
      <c r="I6" s="1156"/>
      <c r="J6" s="1156"/>
      <c r="K6" s="1156"/>
      <c r="L6" s="1156"/>
      <c r="M6" s="1156"/>
      <c r="N6" s="1156"/>
      <c r="O6" s="1156"/>
      <c r="P6" s="1156"/>
      <c r="Q6" s="1156"/>
      <c r="R6" s="1156"/>
      <c r="S6" s="1156"/>
      <c r="T6" s="1156"/>
      <c r="U6" s="1156"/>
      <c r="V6" s="1156"/>
      <c r="W6" s="1156"/>
      <c r="X6" s="1156"/>
      <c r="Y6" s="1156"/>
      <c r="Z6" s="1156"/>
      <c r="AA6" s="1156"/>
      <c r="AB6" s="1156"/>
      <c r="AC6" s="1156"/>
      <c r="AD6" s="1156"/>
      <c r="AE6" s="1156"/>
      <c r="AF6" s="1156"/>
      <c r="AG6" s="1156"/>
      <c r="AH6" s="1156"/>
      <c r="AI6" s="1156"/>
      <c r="AJ6" s="1156"/>
      <c r="AK6" s="1156"/>
      <c r="AL6" s="1156"/>
      <c r="AM6" s="1156"/>
      <c r="AN6" s="1187" t="s">
        <v>76</v>
      </c>
    </row>
    <row r="7" spans="1:64" ht="15.05" customHeight="1" thickBot="1">
      <c r="A7" s="161"/>
      <c r="B7" s="162"/>
      <c r="D7" s="431"/>
      <c r="E7" s="332" t="s">
        <v>892</v>
      </c>
      <c r="F7" s="332"/>
      <c r="G7" s="332"/>
      <c r="H7" s="332"/>
      <c r="I7" s="332"/>
      <c r="J7" s="332"/>
      <c r="K7" s="332"/>
      <c r="L7" s="1209">
        <v>5313.53715422</v>
      </c>
      <c r="M7" s="1209">
        <v>5649.8930569249997</v>
      </c>
      <c r="N7" s="1209">
        <v>6008.2580273949998</v>
      </c>
      <c r="O7" s="1434">
        <v>6201.4320971899997</v>
      </c>
      <c r="P7" s="1216">
        <v>6278.7889241000003</v>
      </c>
      <c r="Q7" s="1216">
        <v>6640.4097996130004</v>
      </c>
      <c r="R7" s="1216">
        <v>7123.8167857079998</v>
      </c>
      <c r="S7" s="1462">
        <v>7473.1675443590002</v>
      </c>
      <c r="T7" s="1216">
        <v>7851.2054569029997</v>
      </c>
      <c r="U7" s="1216">
        <v>8226.3474346319999</v>
      </c>
      <c r="V7" s="1216">
        <v>8451.0561912020003</v>
      </c>
      <c r="W7" s="1462">
        <v>8880.1168481040004</v>
      </c>
      <c r="X7" s="1216">
        <v>8242.0055055869998</v>
      </c>
      <c r="Y7" s="1216">
        <v>8761.2111690239999</v>
      </c>
      <c r="Z7" s="1216">
        <v>9392.4907994330006</v>
      </c>
      <c r="AA7" s="1462">
        <v>10259.9</v>
      </c>
      <c r="AB7" s="1216">
        <v>11205.5</v>
      </c>
      <c r="AC7" s="1216">
        <v>12563.8</v>
      </c>
      <c r="AD7" s="1216">
        <v>12842.3</v>
      </c>
      <c r="AE7" s="1462">
        <v>12581.5</v>
      </c>
      <c r="AF7" s="1216">
        <v>12037.7</v>
      </c>
      <c r="AG7" s="1216">
        <v>12304.3</v>
      </c>
      <c r="AH7" s="1216">
        <v>12064</v>
      </c>
      <c r="AI7" s="1462">
        <v>12417.3</v>
      </c>
      <c r="AJ7" s="1216">
        <v>12554</v>
      </c>
      <c r="AK7" s="1216">
        <v>12564.9</v>
      </c>
      <c r="AL7" s="1632">
        <v>12930.6</v>
      </c>
      <c r="AM7" s="970">
        <v>2.9128531635495447E-2</v>
      </c>
      <c r="AN7" s="970">
        <v>7.1866710875331474E-2</v>
      </c>
    </row>
    <row r="8" spans="1:64" ht="15.05" customHeight="1" thickTop="1">
      <c r="A8" s="602" t="s">
        <v>992</v>
      </c>
      <c r="B8" s="604"/>
      <c r="C8" s="333"/>
      <c r="D8" s="432"/>
      <c r="E8" s="432"/>
      <c r="F8" s="432" t="s">
        <v>1310</v>
      </c>
      <c r="G8" s="952"/>
      <c r="H8" s="1166"/>
      <c r="I8" s="1166"/>
      <c r="J8" s="1166"/>
      <c r="K8" s="1166"/>
      <c r="L8" s="1210">
        <v>345.651865042</v>
      </c>
      <c r="M8" s="1210">
        <v>343.72843013099998</v>
      </c>
      <c r="N8" s="1210">
        <v>327.03802798499999</v>
      </c>
      <c r="O8" s="1435">
        <v>382.95842551300001</v>
      </c>
      <c r="P8" s="1217">
        <v>305.38502052899997</v>
      </c>
      <c r="Q8" s="1217">
        <v>304.305536878</v>
      </c>
      <c r="R8" s="1217">
        <v>301.57095042399999</v>
      </c>
      <c r="S8" s="1436">
        <v>323.22685337799999</v>
      </c>
      <c r="T8" s="1217">
        <v>313.09615763199997</v>
      </c>
      <c r="U8" s="1217">
        <v>394.60356798800001</v>
      </c>
      <c r="V8" s="1217">
        <v>386.91389770699999</v>
      </c>
      <c r="W8" s="1436">
        <v>358.40860789300001</v>
      </c>
      <c r="X8" s="1217">
        <v>395.85009843199998</v>
      </c>
      <c r="Y8" s="1217">
        <v>190.54600209500001</v>
      </c>
      <c r="Z8" s="1217">
        <v>90.819387421000002</v>
      </c>
      <c r="AA8" s="1436">
        <v>188.3</v>
      </c>
      <c r="AB8" s="1217">
        <v>109.5</v>
      </c>
      <c r="AC8" s="1217">
        <v>294.5</v>
      </c>
      <c r="AD8" s="1217">
        <v>445</v>
      </c>
      <c r="AE8" s="1436">
        <v>668.8</v>
      </c>
      <c r="AF8" s="1217">
        <v>645</v>
      </c>
      <c r="AG8" s="1217">
        <v>915.2</v>
      </c>
      <c r="AH8" s="1217">
        <v>643.5</v>
      </c>
      <c r="AI8" s="1436">
        <v>500.2</v>
      </c>
      <c r="AJ8" s="1217">
        <v>706.9</v>
      </c>
      <c r="AK8" s="1217">
        <v>480.5</v>
      </c>
      <c r="AL8" s="1633">
        <v>748.4</v>
      </c>
      <c r="AM8" s="932">
        <v>0.55509355509355518</v>
      </c>
      <c r="AN8" s="932">
        <v>0.16149068322981375</v>
      </c>
    </row>
    <row r="9" spans="1:64" ht="15.05" customHeight="1">
      <c r="A9" s="604"/>
      <c r="B9" s="605" t="s">
        <v>993</v>
      </c>
      <c r="C9" s="333"/>
      <c r="D9" s="432"/>
      <c r="E9" s="432"/>
      <c r="F9" s="432" t="s">
        <v>894</v>
      </c>
      <c r="G9" s="952" t="s">
        <v>1311</v>
      </c>
      <c r="H9" s="1166"/>
      <c r="I9" s="1166"/>
      <c r="J9" s="1166"/>
      <c r="K9" s="1166"/>
      <c r="L9" s="1217">
        <v>272.39440764800003</v>
      </c>
      <c r="M9" s="1217">
        <v>300.159528378</v>
      </c>
      <c r="N9" s="1217">
        <v>410.91885717399998</v>
      </c>
      <c r="O9" s="1436">
        <v>287.76173015900002</v>
      </c>
      <c r="P9" s="1217">
        <v>321.263668559</v>
      </c>
      <c r="Q9" s="1217">
        <v>297.05527916599999</v>
      </c>
      <c r="R9" s="1217">
        <v>378.782699181</v>
      </c>
      <c r="S9" s="1436">
        <v>422.22210541700002</v>
      </c>
      <c r="T9" s="1217">
        <v>402.44026379399997</v>
      </c>
      <c r="U9" s="1217">
        <v>618.67485093899995</v>
      </c>
      <c r="V9" s="1217">
        <v>539.71537584099997</v>
      </c>
      <c r="W9" s="1436">
        <v>587.98629639800004</v>
      </c>
      <c r="X9" s="1217">
        <v>362.63355259500003</v>
      </c>
      <c r="Y9" s="1217">
        <v>427.33788540699999</v>
      </c>
      <c r="Z9" s="1217">
        <v>435.74308167499998</v>
      </c>
      <c r="AA9" s="1436">
        <v>517.6</v>
      </c>
      <c r="AB9" s="1217">
        <v>581.5</v>
      </c>
      <c r="AC9" s="1217">
        <v>594.1</v>
      </c>
      <c r="AD9" s="1217">
        <v>608.4</v>
      </c>
      <c r="AE9" s="1436">
        <v>605.9</v>
      </c>
      <c r="AF9" s="1217">
        <v>612.9</v>
      </c>
      <c r="AG9" s="1217">
        <v>647.20000000000005</v>
      </c>
      <c r="AH9" s="1217">
        <v>660.7</v>
      </c>
      <c r="AI9" s="1436">
        <v>686.1</v>
      </c>
      <c r="AJ9" s="1217">
        <v>663.1</v>
      </c>
      <c r="AK9" s="1217">
        <v>657.8</v>
      </c>
      <c r="AL9" s="1633">
        <v>686.9</v>
      </c>
      <c r="AM9" s="976">
        <v>4.407294832826758E-2</v>
      </c>
      <c r="AN9" s="976">
        <v>3.9334341906202663E-2</v>
      </c>
    </row>
    <row r="10" spans="1:64" ht="15.05" customHeight="1">
      <c r="A10" s="604"/>
      <c r="B10" s="605" t="s">
        <v>994</v>
      </c>
      <c r="C10" s="333"/>
      <c r="D10" s="432"/>
      <c r="E10" s="432"/>
      <c r="F10" s="432"/>
      <c r="G10" s="952" t="s">
        <v>1312</v>
      </c>
      <c r="H10" s="1166"/>
      <c r="I10" s="1166"/>
      <c r="J10" s="1166"/>
      <c r="K10" s="1166"/>
      <c r="L10" s="1210">
        <v>3974.6735305299999</v>
      </c>
      <c r="M10" s="1210">
        <v>4212.8214866179997</v>
      </c>
      <c r="N10" s="1210">
        <v>4460.1724098770001</v>
      </c>
      <c r="O10" s="1435">
        <v>4661.0443525660003</v>
      </c>
      <c r="P10" s="1217">
        <v>4710.477812309</v>
      </c>
      <c r="Q10" s="1217">
        <v>5017.2911344630002</v>
      </c>
      <c r="R10" s="1217">
        <v>5325.5795040069997</v>
      </c>
      <c r="S10" s="1436">
        <v>5540.3979509800001</v>
      </c>
      <c r="T10" s="1217">
        <v>5895.5917158949997</v>
      </c>
      <c r="U10" s="1217">
        <v>5949.0777435079999</v>
      </c>
      <c r="V10" s="1217">
        <v>6252.828249706</v>
      </c>
      <c r="W10" s="1436">
        <v>6662.5505531199997</v>
      </c>
      <c r="X10" s="1217">
        <v>6226.6247959769998</v>
      </c>
      <c r="Y10" s="1217">
        <v>6717.100117172</v>
      </c>
      <c r="Z10" s="1217">
        <v>7287.4914434410002</v>
      </c>
      <c r="AA10" s="1436">
        <v>7773.8</v>
      </c>
      <c r="AB10" s="1217">
        <v>8530.4</v>
      </c>
      <c r="AC10" s="1217">
        <v>9413.5</v>
      </c>
      <c r="AD10" s="1217">
        <v>9504.6</v>
      </c>
      <c r="AE10" s="1436">
        <v>8971.7000000000007</v>
      </c>
      <c r="AF10" s="1217">
        <v>8453.4</v>
      </c>
      <c r="AG10" s="1217">
        <v>8320.7000000000007</v>
      </c>
      <c r="AH10" s="1217">
        <v>8191.3</v>
      </c>
      <c r="AI10" s="1436">
        <v>8237</v>
      </c>
      <c r="AJ10" s="1217">
        <v>8051.2</v>
      </c>
      <c r="AK10" s="1217">
        <v>7924.4</v>
      </c>
      <c r="AL10" s="1633">
        <v>7836.5</v>
      </c>
      <c r="AM10" s="932">
        <v>-1.0979303382130268E-2</v>
      </c>
      <c r="AN10" s="932">
        <v>-4.3218166280063475E-2</v>
      </c>
    </row>
    <row r="11" spans="1:64" ht="15.05" customHeight="1">
      <c r="A11" s="603"/>
      <c r="B11" s="605" t="s">
        <v>995</v>
      </c>
      <c r="C11" s="333"/>
      <c r="D11" s="432"/>
      <c r="E11" s="432"/>
      <c r="F11" s="432"/>
      <c r="G11" s="952" t="s">
        <v>1313</v>
      </c>
      <c r="H11" s="517"/>
      <c r="I11" s="517"/>
      <c r="J11" s="517"/>
      <c r="K11" s="517"/>
      <c r="L11" s="1210">
        <v>572.67580831400005</v>
      </c>
      <c r="M11" s="1210">
        <v>625.20344803600005</v>
      </c>
      <c r="N11" s="1210">
        <v>662.666740312</v>
      </c>
      <c r="O11" s="1435">
        <v>700.598805298</v>
      </c>
      <c r="P11" s="1217">
        <v>765.79677976400001</v>
      </c>
      <c r="Q11" s="1217">
        <v>842.15843130400003</v>
      </c>
      <c r="R11" s="1217">
        <v>930.81767492999995</v>
      </c>
      <c r="S11" s="1436">
        <v>994.75579133099995</v>
      </c>
      <c r="T11" s="1217">
        <v>1040.743125685</v>
      </c>
      <c r="U11" s="1217">
        <v>1062.9160497620001</v>
      </c>
      <c r="V11" s="1217">
        <v>1071.111205445</v>
      </c>
      <c r="W11" s="1436">
        <v>1116.1754746510001</v>
      </c>
      <c r="X11" s="1217">
        <v>1150.2517860089999</v>
      </c>
      <c r="Y11" s="1217">
        <v>1278.416809266</v>
      </c>
      <c r="Z11" s="1217">
        <v>1418.6762429600001</v>
      </c>
      <c r="AA11" s="1436">
        <v>1620.4</v>
      </c>
      <c r="AB11" s="1217">
        <v>1820.5</v>
      </c>
      <c r="AC11" s="1217">
        <v>2039.9</v>
      </c>
      <c r="AD11" s="1217">
        <v>2065</v>
      </c>
      <c r="AE11" s="1436">
        <v>2068</v>
      </c>
      <c r="AF11" s="1217">
        <v>2057.1999999999998</v>
      </c>
      <c r="AG11" s="1217">
        <v>2164.8000000000002</v>
      </c>
      <c r="AH11" s="1217">
        <v>2359.6</v>
      </c>
      <c r="AI11" s="1436">
        <v>2782.1</v>
      </c>
      <c r="AJ11" s="1217">
        <v>2917.7</v>
      </c>
      <c r="AK11" s="1217">
        <v>3283.2</v>
      </c>
      <c r="AL11" s="1633">
        <v>3455.4</v>
      </c>
      <c r="AM11" s="971">
        <v>5.2391105696009799E-2</v>
      </c>
      <c r="AN11" s="971">
        <v>0.46398305084745761</v>
      </c>
    </row>
    <row r="12" spans="1:64" ht="15.05" customHeight="1">
      <c r="A12" s="603"/>
      <c r="B12" s="1880" t="s">
        <v>1468</v>
      </c>
      <c r="C12" s="333"/>
      <c r="D12" s="432"/>
      <c r="E12" s="432"/>
      <c r="F12" s="432"/>
      <c r="G12" s="952" t="s">
        <v>1314</v>
      </c>
      <c r="H12" s="1166"/>
      <c r="I12" s="1166"/>
      <c r="J12" s="1166"/>
      <c r="K12" s="1166"/>
      <c r="L12" s="1210">
        <v>2.8112300380000002</v>
      </c>
      <c r="M12" s="1210">
        <v>2.8582758670000001</v>
      </c>
      <c r="N12" s="1210">
        <v>2.8105296919999998</v>
      </c>
      <c r="O12" s="1435">
        <v>3.343040518</v>
      </c>
      <c r="P12" s="1217">
        <v>1.7379902819999999</v>
      </c>
      <c r="Q12" s="1217">
        <v>2.3435544579999998</v>
      </c>
      <c r="R12" s="1217">
        <v>1.6367587669999999</v>
      </c>
      <c r="S12" s="1436">
        <v>1.5665271409999999</v>
      </c>
      <c r="T12" s="1217">
        <v>1.5374371570000001</v>
      </c>
      <c r="U12" s="1217">
        <v>1.2540547879999999</v>
      </c>
      <c r="V12" s="1217">
        <v>1.2484325730000001</v>
      </c>
      <c r="W12" s="1436">
        <v>2.2363319079999999</v>
      </c>
      <c r="X12" s="1217">
        <v>1.5454326570000001</v>
      </c>
      <c r="Y12" s="1217">
        <v>1.7449596220000001</v>
      </c>
      <c r="Z12" s="1217">
        <v>3.4636928500000002</v>
      </c>
      <c r="AA12" s="1436">
        <v>12.4</v>
      </c>
      <c r="AB12" s="1217">
        <v>17.2</v>
      </c>
      <c r="AC12" s="1217">
        <v>36.6</v>
      </c>
      <c r="AD12" s="1217">
        <v>36.799999999999997</v>
      </c>
      <c r="AE12" s="1436">
        <v>41</v>
      </c>
      <c r="AF12" s="1217">
        <v>38.4</v>
      </c>
      <c r="AG12" s="1217">
        <v>37.5</v>
      </c>
      <c r="AH12" s="1217">
        <v>37.5</v>
      </c>
      <c r="AI12" s="1436">
        <v>34.6</v>
      </c>
      <c r="AJ12" s="1217">
        <v>34.200000000000003</v>
      </c>
      <c r="AK12" s="1217">
        <v>34</v>
      </c>
      <c r="AL12" s="1633">
        <v>32.9</v>
      </c>
      <c r="AM12" s="971">
        <v>-2.9411764705882359E-2</v>
      </c>
      <c r="AN12" s="971">
        <v>-0.13157894736842102</v>
      </c>
    </row>
    <row r="13" spans="1:64" ht="15.05" customHeight="1">
      <c r="A13" s="603"/>
      <c r="B13" s="605" t="s">
        <v>997</v>
      </c>
      <c r="C13" s="333"/>
      <c r="D13" s="432"/>
      <c r="E13" s="432"/>
      <c r="F13" s="432"/>
      <c r="G13" s="952" t="s">
        <v>1315</v>
      </c>
      <c r="H13" s="1166"/>
      <c r="I13" s="1166"/>
      <c r="J13" s="1166"/>
      <c r="K13" s="1166"/>
      <c r="L13" s="1210">
        <v>145.33031264799999</v>
      </c>
      <c r="M13" s="1210">
        <v>165.12188789500001</v>
      </c>
      <c r="N13" s="1210">
        <v>144.65146235500001</v>
      </c>
      <c r="O13" s="1435">
        <v>165.72574313600001</v>
      </c>
      <c r="P13" s="1217">
        <v>174.127652657</v>
      </c>
      <c r="Q13" s="1217">
        <v>177.25586334399998</v>
      </c>
      <c r="R13" s="1217">
        <v>185.429198399</v>
      </c>
      <c r="S13" s="1436">
        <v>190.998316112</v>
      </c>
      <c r="T13" s="1217">
        <v>197.79675674000003</v>
      </c>
      <c r="U13" s="1217">
        <v>199.82116764699998</v>
      </c>
      <c r="V13" s="1217">
        <v>199.23902992999999</v>
      </c>
      <c r="W13" s="1436">
        <v>152.75958413400076</v>
      </c>
      <c r="X13" s="1217">
        <v>105.09983991700028</v>
      </c>
      <c r="Y13" s="1217">
        <v>146.06539546200111</v>
      </c>
      <c r="Z13" s="1217">
        <v>156.29695108600026</v>
      </c>
      <c r="AA13" s="1436">
        <v>147.39999999999964</v>
      </c>
      <c r="AB13" s="1217">
        <v>146.39999999999964</v>
      </c>
      <c r="AC13" s="1217">
        <v>185.19999999999891</v>
      </c>
      <c r="AD13" s="1217">
        <v>182.5</v>
      </c>
      <c r="AE13" s="1436">
        <v>226.09999999999854</v>
      </c>
      <c r="AF13" s="1217">
        <v>230.80000000000109</v>
      </c>
      <c r="AG13" s="1217">
        <v>218.89999999999782</v>
      </c>
      <c r="AH13" s="1217">
        <v>171.39999999999964</v>
      </c>
      <c r="AI13" s="1436">
        <v>177.29999999999927</v>
      </c>
      <c r="AJ13" s="1217">
        <v>180.89999999999782</v>
      </c>
      <c r="AK13" s="1217">
        <v>185.00000000000182</v>
      </c>
      <c r="AL13" s="1633">
        <v>170.50000000000182</v>
      </c>
      <c r="AM13" s="971">
        <v>-7.567567567567568E-2</v>
      </c>
      <c r="AN13" s="971">
        <v>0</v>
      </c>
    </row>
    <row r="14" spans="1:64" ht="15.05" customHeight="1" thickBot="1">
      <c r="A14" s="603"/>
      <c r="B14" s="605" t="s">
        <v>998</v>
      </c>
      <c r="C14" s="333"/>
      <c r="D14" s="432"/>
      <c r="E14" s="332" t="s">
        <v>901</v>
      </c>
      <c r="F14" s="332"/>
      <c r="G14" s="332"/>
      <c r="H14" s="332"/>
      <c r="I14" s="332"/>
      <c r="J14" s="332"/>
      <c r="K14" s="332"/>
      <c r="L14" s="1209">
        <v>4627.5452885149998</v>
      </c>
      <c r="M14" s="1209">
        <v>4943.878859466</v>
      </c>
      <c r="N14" s="1209">
        <v>5280.0116079139998</v>
      </c>
      <c r="O14" s="1434">
        <v>5449.0712262919997</v>
      </c>
      <c r="P14" s="1209">
        <v>5534.2042374639996</v>
      </c>
      <c r="Q14" s="1209">
        <v>5868.95809861</v>
      </c>
      <c r="R14" s="1209">
        <v>6332.1248610720004</v>
      </c>
      <c r="S14" s="1434">
        <v>6659.1775682119996</v>
      </c>
      <c r="T14" s="1209">
        <v>7051.9982671010002</v>
      </c>
      <c r="U14" s="1209">
        <v>7394.708789415</v>
      </c>
      <c r="V14" s="1209">
        <v>7594.5298719800003</v>
      </c>
      <c r="W14" s="1462">
        <v>8053.840207192</v>
      </c>
      <c r="X14" s="1216">
        <v>7383.9425529959999</v>
      </c>
      <c r="Y14" s="1216">
        <v>7831.7181274960003</v>
      </c>
      <c r="Z14" s="1216">
        <v>8416.2942523269994</v>
      </c>
      <c r="AA14" s="1462">
        <v>9073.1</v>
      </c>
      <c r="AB14" s="1216">
        <v>9796.7999999999993</v>
      </c>
      <c r="AC14" s="1216">
        <v>11081.4</v>
      </c>
      <c r="AD14" s="1216">
        <v>11320.4</v>
      </c>
      <c r="AE14" s="1462">
        <v>11040.8</v>
      </c>
      <c r="AF14" s="1216">
        <v>10497</v>
      </c>
      <c r="AG14" s="1216">
        <v>10734</v>
      </c>
      <c r="AH14" s="1216">
        <v>10458.200000000001</v>
      </c>
      <c r="AI14" s="1462">
        <v>10796.7</v>
      </c>
      <c r="AJ14" s="1216">
        <v>10928</v>
      </c>
      <c r="AK14" s="1216">
        <v>10894.3</v>
      </c>
      <c r="AL14" s="1632">
        <v>11226.8</v>
      </c>
      <c r="AM14" s="970">
        <v>3.0567284743895806E-2</v>
      </c>
      <c r="AN14" s="970">
        <v>7.3532224134633672E-2</v>
      </c>
    </row>
    <row r="15" spans="1:64" ht="15.05" customHeight="1" thickTop="1">
      <c r="A15" s="603"/>
      <c r="B15" s="605" t="s">
        <v>999</v>
      </c>
      <c r="C15" s="333"/>
      <c r="D15" s="432"/>
      <c r="E15" s="432"/>
      <c r="F15" s="432"/>
      <c r="G15" s="952" t="s">
        <v>815</v>
      </c>
      <c r="H15" s="1166"/>
      <c r="I15" s="1166"/>
      <c r="J15" s="1166"/>
      <c r="K15" s="1166"/>
      <c r="L15" s="1588">
        <v>815.95186938899997</v>
      </c>
      <c r="M15" s="1217">
        <v>895.84366548100002</v>
      </c>
      <c r="N15" s="1217">
        <v>954.49994453600004</v>
      </c>
      <c r="O15" s="1436">
        <v>958.64509826200003</v>
      </c>
      <c r="P15" s="1217">
        <v>969.73526665500003</v>
      </c>
      <c r="Q15" s="1217">
        <v>954.05554773899996</v>
      </c>
      <c r="R15" s="1217">
        <v>1019.459008285</v>
      </c>
      <c r="S15" s="1436">
        <v>938.71390224100003</v>
      </c>
      <c r="T15" s="1217">
        <v>943.07519577100004</v>
      </c>
      <c r="U15" s="1217">
        <v>1098.0382334819999</v>
      </c>
      <c r="V15" s="1217">
        <v>1051.3937831329999</v>
      </c>
      <c r="W15" s="1436">
        <v>1063.66101527</v>
      </c>
      <c r="X15" s="1217">
        <v>0</v>
      </c>
      <c r="Y15" s="1217">
        <v>0</v>
      </c>
      <c r="Z15" s="1217">
        <v>0</v>
      </c>
      <c r="AA15" s="1436">
        <v>0</v>
      </c>
      <c r="AB15" s="1217">
        <v>0</v>
      </c>
      <c r="AC15" s="1217">
        <v>0</v>
      </c>
      <c r="AD15" s="1217">
        <v>0</v>
      </c>
      <c r="AE15" s="1436">
        <v>0</v>
      </c>
      <c r="AF15" s="1217">
        <v>0</v>
      </c>
      <c r="AG15" s="1217">
        <v>0</v>
      </c>
      <c r="AH15" s="1217">
        <v>0</v>
      </c>
      <c r="AI15" s="1436">
        <v>0</v>
      </c>
      <c r="AJ15" s="1217">
        <v>0</v>
      </c>
      <c r="AK15" s="1217">
        <v>0</v>
      </c>
      <c r="AL15" s="1633">
        <v>0</v>
      </c>
      <c r="AM15" s="976" t="s">
        <v>1484</v>
      </c>
      <c r="AN15" s="976" t="s">
        <v>1484</v>
      </c>
      <c r="AO15" s="1151" ph="1"/>
      <c r="AP15" s="1151" ph="1"/>
      <c r="AQ15" s="1151" ph="1"/>
      <c r="AR15" s="1151" ph="1"/>
      <c r="AS15" s="1151" ph="1"/>
      <c r="AT15" s="1151" ph="1"/>
      <c r="AU15" s="1151" ph="1"/>
      <c r="AV15" s="1151" ph="1"/>
      <c r="AW15" s="1151" ph="1"/>
      <c r="AX15" s="1151" ph="1"/>
      <c r="AY15" s="1151" ph="1"/>
      <c r="AZ15" s="1151" ph="1"/>
      <c r="BA15" s="1151" ph="1"/>
      <c r="BB15" s="1151" ph="1"/>
      <c r="BC15" s="1151" ph="1"/>
      <c r="BD15" s="1151" ph="1"/>
      <c r="BE15" s="1151" ph="1"/>
      <c r="BF15" s="1151" ph="1"/>
      <c r="BG15" s="1151" ph="1"/>
      <c r="BH15" s="1151" ph="1"/>
      <c r="BI15" s="1151" ph="1"/>
      <c r="BJ15" s="1151" ph="1"/>
      <c r="BK15" s="1151" ph="1"/>
      <c r="BL15" s="1151" ph="1"/>
    </row>
    <row r="16" spans="1:64" ht="15.05" customHeight="1">
      <c r="A16" s="603"/>
      <c r="B16" s="605" t="s">
        <v>1000</v>
      </c>
      <c r="C16" s="333"/>
      <c r="D16" s="432"/>
      <c r="E16" s="432"/>
      <c r="F16" s="432"/>
      <c r="G16" s="952" t="s">
        <v>21</v>
      </c>
      <c r="H16" s="1156"/>
      <c r="I16" s="1156"/>
      <c r="J16" s="1156"/>
      <c r="K16" s="1156"/>
      <c r="L16" s="1139">
        <v>3548.2929315639999</v>
      </c>
      <c r="M16" s="1139">
        <v>3802.1454155030001</v>
      </c>
      <c r="N16" s="1139">
        <v>4078.158604749</v>
      </c>
      <c r="O16" s="1438">
        <v>4229.3081616039999</v>
      </c>
      <c r="P16" s="1218">
        <v>4273.3714363689996</v>
      </c>
      <c r="Q16" s="1218">
        <v>4637.4417344719996</v>
      </c>
      <c r="R16" s="1218">
        <v>5016.0523316600002</v>
      </c>
      <c r="S16" s="1463">
        <v>5419.2282463669999</v>
      </c>
      <c r="T16" s="1218">
        <v>5803.9246895189999</v>
      </c>
      <c r="U16" s="1218">
        <v>5990.5243947210001</v>
      </c>
      <c r="V16" s="1218">
        <v>6225.0406775319998</v>
      </c>
      <c r="W16" s="1463">
        <v>6654.434712022</v>
      </c>
      <c r="X16" s="1218">
        <v>7064.1752748529998</v>
      </c>
      <c r="Y16" s="1218">
        <v>7497.6929779379998</v>
      </c>
      <c r="Z16" s="1218">
        <v>8033.8494428399999</v>
      </c>
      <c r="AA16" s="1472">
        <v>8620.7000000000007</v>
      </c>
      <c r="AB16" s="1137">
        <v>9317.7000000000007</v>
      </c>
      <c r="AC16" s="1137">
        <v>10534.5</v>
      </c>
      <c r="AD16" s="1137">
        <v>10760.2</v>
      </c>
      <c r="AE16" s="1472">
        <v>10452.6</v>
      </c>
      <c r="AF16" s="1137">
        <v>9885.2000000000007</v>
      </c>
      <c r="AG16" s="1137">
        <v>10107.799999999999</v>
      </c>
      <c r="AH16" s="1137">
        <v>9814.9</v>
      </c>
      <c r="AI16" s="1472">
        <v>10040.4</v>
      </c>
      <c r="AJ16" s="1137">
        <v>10130</v>
      </c>
      <c r="AK16" s="1137">
        <v>9993.7999999999993</v>
      </c>
      <c r="AL16" s="1715">
        <v>10286.700000000001</v>
      </c>
      <c r="AM16" s="976">
        <v>2.9317590554332584E-2</v>
      </c>
      <c r="AN16" s="976">
        <v>4.8089658685685155E-2</v>
      </c>
      <c r="AO16" s="1151" ph="1"/>
      <c r="AP16" s="1151" ph="1"/>
      <c r="AQ16" s="1151" ph="1"/>
      <c r="AR16" s="1151" ph="1"/>
      <c r="AS16" s="1151" ph="1"/>
      <c r="AT16" s="1151" ph="1"/>
      <c r="AU16" s="1151" ph="1"/>
      <c r="AV16" s="1151" ph="1"/>
      <c r="AW16" s="1151" ph="1"/>
      <c r="AX16" s="1151" ph="1"/>
      <c r="AY16" s="1151" ph="1"/>
      <c r="AZ16" s="1151" ph="1"/>
      <c r="BA16" s="1151" ph="1"/>
      <c r="BB16" s="1151" ph="1"/>
      <c r="BC16" s="1151" ph="1"/>
      <c r="BD16" s="1151" ph="1"/>
      <c r="BE16" s="1151" ph="1"/>
      <c r="BF16" s="1151" ph="1"/>
      <c r="BG16" s="1151" ph="1"/>
      <c r="BH16" s="1151" ph="1"/>
      <c r="BI16" s="1151" ph="1"/>
      <c r="BJ16" s="1151" ph="1"/>
      <c r="BK16" s="1151" ph="1"/>
      <c r="BL16" s="1151" ph="1"/>
    </row>
    <row r="17" spans="1:40" ht="15.05" customHeight="1">
      <c r="A17" s="603"/>
      <c r="B17" s="605" t="s">
        <v>1001</v>
      </c>
      <c r="C17" s="333"/>
      <c r="D17" s="432"/>
      <c r="E17" s="432"/>
      <c r="F17" s="432"/>
      <c r="G17" s="952" t="s">
        <v>1302</v>
      </c>
      <c r="H17" s="516"/>
      <c r="I17" s="516"/>
      <c r="J17" s="516"/>
      <c r="K17" s="516"/>
      <c r="L17" s="1210">
        <v>263.300487562</v>
      </c>
      <c r="M17" s="1210">
        <v>245.889778482</v>
      </c>
      <c r="N17" s="1210">
        <v>247.353058629</v>
      </c>
      <c r="O17" s="1435">
        <v>261.11796642600001</v>
      </c>
      <c r="P17" s="1217">
        <v>291.09753443999995</v>
      </c>
      <c r="Q17" s="1217">
        <v>277.46081639900007</v>
      </c>
      <c r="R17" s="1217">
        <v>296.61352112700001</v>
      </c>
      <c r="S17" s="1436">
        <v>301.23541960400001</v>
      </c>
      <c r="T17" s="1217">
        <v>304.998381811</v>
      </c>
      <c r="U17" s="1217">
        <v>306.14616121199998</v>
      </c>
      <c r="V17" s="1217">
        <v>318.09541131499998</v>
      </c>
      <c r="W17" s="1436">
        <v>335.74447989999953</v>
      </c>
      <c r="X17" s="1217">
        <v>319.76727814300011</v>
      </c>
      <c r="Y17" s="1217">
        <v>334.02514955800052</v>
      </c>
      <c r="Z17" s="1217">
        <v>382.44480948699947</v>
      </c>
      <c r="AA17" s="1436">
        <v>452.39999999999964</v>
      </c>
      <c r="AB17" s="1217">
        <v>479.09999999999854</v>
      </c>
      <c r="AC17" s="1217">
        <v>546.89999999999964</v>
      </c>
      <c r="AD17" s="1217">
        <v>560.19999999999891</v>
      </c>
      <c r="AE17" s="1436">
        <v>588.19999999999891</v>
      </c>
      <c r="AF17" s="1217">
        <v>611.79999999999927</v>
      </c>
      <c r="AG17" s="1217">
        <v>626.20000000000073</v>
      </c>
      <c r="AH17" s="1217">
        <v>643.30000000000109</v>
      </c>
      <c r="AI17" s="1436">
        <v>756.30000000000109</v>
      </c>
      <c r="AJ17" s="1217">
        <v>798</v>
      </c>
      <c r="AK17" s="1217">
        <v>900.5</v>
      </c>
      <c r="AL17" s="1633">
        <v>940.09999999999854</v>
      </c>
      <c r="AM17" s="971">
        <v>4.3285238623751443E-2</v>
      </c>
      <c r="AN17" s="971">
        <v>0.46189735614307925</v>
      </c>
    </row>
    <row r="18" spans="1:40" ht="15.05" customHeight="1" thickBot="1">
      <c r="A18" s="603"/>
      <c r="B18" s="605" t="s">
        <v>1002</v>
      </c>
      <c r="C18" s="333"/>
      <c r="D18" s="432"/>
      <c r="E18" s="332" t="s">
        <v>792</v>
      </c>
      <c r="F18" s="332"/>
      <c r="G18" s="332"/>
      <c r="H18" s="332"/>
      <c r="I18" s="332"/>
      <c r="J18" s="332"/>
      <c r="K18" s="332"/>
      <c r="L18" s="1209">
        <v>685.99186570500001</v>
      </c>
      <c r="M18" s="1209">
        <v>706.014197459</v>
      </c>
      <c r="N18" s="1209">
        <v>728.24641948099998</v>
      </c>
      <c r="O18" s="1434">
        <v>752.36087089800003</v>
      </c>
      <c r="P18" s="1216">
        <v>744.58468663600001</v>
      </c>
      <c r="Q18" s="1216">
        <v>771.45170100300004</v>
      </c>
      <c r="R18" s="1216">
        <v>791.69192463599995</v>
      </c>
      <c r="S18" s="1462">
        <v>813.98997614699999</v>
      </c>
      <c r="T18" s="1216">
        <v>799.20718980200002</v>
      </c>
      <c r="U18" s="1216">
        <v>831.63864521699998</v>
      </c>
      <c r="V18" s="1216">
        <v>856.52631922199998</v>
      </c>
      <c r="W18" s="1462">
        <v>826.27664091199995</v>
      </c>
      <c r="X18" s="1216">
        <v>858.062952591</v>
      </c>
      <c r="Y18" s="1216">
        <v>929.49304152800005</v>
      </c>
      <c r="Z18" s="1216">
        <v>976.19654710600003</v>
      </c>
      <c r="AA18" s="1462">
        <v>1186.8</v>
      </c>
      <c r="AB18" s="1216">
        <v>1408.7</v>
      </c>
      <c r="AC18" s="1216">
        <v>1482.4</v>
      </c>
      <c r="AD18" s="1216">
        <v>1521.9</v>
      </c>
      <c r="AE18" s="1462">
        <v>1540.7</v>
      </c>
      <c r="AF18" s="1216">
        <v>1540.6</v>
      </c>
      <c r="AG18" s="1216">
        <v>1570.4</v>
      </c>
      <c r="AH18" s="1216">
        <v>1605.8</v>
      </c>
      <c r="AI18" s="1462">
        <v>1620.7</v>
      </c>
      <c r="AJ18" s="1216">
        <v>1626</v>
      </c>
      <c r="AK18" s="1216">
        <v>1670.6</v>
      </c>
      <c r="AL18" s="1632">
        <v>1703.8</v>
      </c>
      <c r="AM18" s="970">
        <v>1.9748653500897717E-2</v>
      </c>
      <c r="AN18" s="970">
        <v>6.1021170610211728E-2</v>
      </c>
    </row>
    <row r="19" spans="1:40" ht="15.05" customHeight="1" thickTop="1">
      <c r="A19" s="604"/>
      <c r="B19" s="605" t="s">
        <v>1003</v>
      </c>
      <c r="C19" s="333"/>
      <c r="D19" s="432"/>
      <c r="E19" s="432"/>
      <c r="F19" s="432" t="s">
        <v>907</v>
      </c>
      <c r="G19" s="952"/>
      <c r="H19" s="1174"/>
      <c r="I19" s="1174"/>
      <c r="J19" s="1174"/>
      <c r="K19" s="1174"/>
      <c r="L19" s="1210">
        <v>287.72944999999999</v>
      </c>
      <c r="M19" s="1210">
        <v>287.72944999999999</v>
      </c>
      <c r="N19" s="1210">
        <v>287.72944999999999</v>
      </c>
      <c r="O19" s="1435">
        <v>287.72944999999999</v>
      </c>
      <c r="P19" s="1217">
        <v>287.72944999999999</v>
      </c>
      <c r="Q19" s="1217">
        <v>287.72944999999999</v>
      </c>
      <c r="R19" s="1217">
        <v>287.72944999999999</v>
      </c>
      <c r="S19" s="1436">
        <v>287.72944999999999</v>
      </c>
      <c r="T19" s="1217">
        <v>287.72944999999999</v>
      </c>
      <c r="U19" s="1217">
        <v>287.72944999999999</v>
      </c>
      <c r="V19" s="1217">
        <v>287.72944999999999</v>
      </c>
      <c r="W19" s="1436">
        <v>287.72944999999999</v>
      </c>
      <c r="X19" s="1217">
        <v>287.72944999999999</v>
      </c>
      <c r="Y19" s="1217">
        <v>287.72944999999999</v>
      </c>
      <c r="Z19" s="1217">
        <v>287.72944999999999</v>
      </c>
      <c r="AA19" s="1436">
        <v>373.8</v>
      </c>
      <c r="AB19" s="1217">
        <v>373.8</v>
      </c>
      <c r="AC19" s="1217">
        <v>373.8</v>
      </c>
      <c r="AD19" s="1217">
        <v>373.8</v>
      </c>
      <c r="AE19" s="1436">
        <v>373.8</v>
      </c>
      <c r="AF19" s="1217">
        <v>373.8</v>
      </c>
      <c r="AG19" s="1217">
        <v>373.8</v>
      </c>
      <c r="AH19" s="1217">
        <v>373.8</v>
      </c>
      <c r="AI19" s="1436">
        <v>373.8</v>
      </c>
      <c r="AJ19" s="1217">
        <v>373.8</v>
      </c>
      <c r="AK19" s="1217">
        <v>373.8</v>
      </c>
      <c r="AL19" s="1633">
        <v>373.8</v>
      </c>
      <c r="AM19" s="976">
        <v>0</v>
      </c>
      <c r="AN19" s="976">
        <v>0</v>
      </c>
    </row>
    <row r="20" spans="1:40" ht="15.05" customHeight="1">
      <c r="A20" s="603"/>
      <c r="B20" s="605" t="s">
        <v>1004</v>
      </c>
      <c r="D20" s="432"/>
      <c r="E20" s="432"/>
      <c r="F20" s="432" t="s">
        <v>908</v>
      </c>
      <c r="G20" s="952"/>
      <c r="H20" s="516"/>
      <c r="I20" s="516"/>
      <c r="J20" s="516"/>
      <c r="K20" s="516"/>
      <c r="L20" s="1210">
        <v>20.355413885000001</v>
      </c>
      <c r="M20" s="1210">
        <v>20.355413885000001</v>
      </c>
      <c r="N20" s="1210">
        <v>20.355413885000001</v>
      </c>
      <c r="O20" s="1435">
        <v>20.355413885000001</v>
      </c>
      <c r="P20" s="1217">
        <v>20.355413885000001</v>
      </c>
      <c r="Q20" s="1217">
        <v>20.355413885000001</v>
      </c>
      <c r="R20" s="1217">
        <v>20.355413885000001</v>
      </c>
      <c r="S20" s="1436">
        <v>20.355413885000001</v>
      </c>
      <c r="T20" s="1217">
        <v>20.355413885000001</v>
      </c>
      <c r="U20" s="1217">
        <v>20.355413885000001</v>
      </c>
      <c r="V20" s="1217">
        <v>20.355413885000001</v>
      </c>
      <c r="W20" s="1436">
        <v>20.355413885000001</v>
      </c>
      <c r="X20" s="1217">
        <v>20.355413885000001</v>
      </c>
      <c r="Y20" s="1217">
        <v>22.565462565000001</v>
      </c>
      <c r="Z20" s="1217">
        <v>22.627154432000001</v>
      </c>
      <c r="AA20" s="1436">
        <v>136.1</v>
      </c>
      <c r="AB20" s="1217">
        <v>136.1</v>
      </c>
      <c r="AC20" s="1217">
        <v>136.1</v>
      </c>
      <c r="AD20" s="1217">
        <v>136.1</v>
      </c>
      <c r="AE20" s="1436">
        <v>136.1</v>
      </c>
      <c r="AF20" s="1217">
        <v>136.1</v>
      </c>
      <c r="AG20" s="1217">
        <v>136.1</v>
      </c>
      <c r="AH20" s="1217">
        <v>136.1</v>
      </c>
      <c r="AI20" s="1436">
        <v>136.1</v>
      </c>
      <c r="AJ20" s="1217">
        <v>136.1</v>
      </c>
      <c r="AK20" s="1217">
        <v>136.1</v>
      </c>
      <c r="AL20" s="1633">
        <v>136.1</v>
      </c>
      <c r="AM20" s="976">
        <v>0</v>
      </c>
      <c r="AN20" s="976">
        <v>0</v>
      </c>
    </row>
    <row r="21" spans="1:40" ht="15.05" customHeight="1">
      <c r="A21" s="603"/>
      <c r="B21" s="605" t="s">
        <v>1005</v>
      </c>
      <c r="C21" s="334"/>
      <c r="D21" s="432"/>
      <c r="E21" s="432"/>
      <c r="F21" s="432" t="s">
        <v>909</v>
      </c>
      <c r="G21" s="952"/>
      <c r="H21" s="516"/>
      <c r="I21" s="516"/>
      <c r="J21" s="516"/>
      <c r="K21" s="516"/>
      <c r="L21" s="1210">
        <v>-5.3270178029999897</v>
      </c>
      <c r="M21" s="1210">
        <v>-5.3922088680000115</v>
      </c>
      <c r="N21" s="1210">
        <v>-5.3642774960000565</v>
      </c>
      <c r="O21" s="1435">
        <v>-6.9227021569999465</v>
      </c>
      <c r="P21" s="1210">
        <v>-7.1573965029999727</v>
      </c>
      <c r="Q21" s="1210">
        <v>-9.5426411289999464</v>
      </c>
      <c r="R21" s="1210">
        <v>-13.697413652000023</v>
      </c>
      <c r="S21" s="1435">
        <v>-19.395436078999921</v>
      </c>
      <c r="T21" s="1210">
        <v>-23.794313734999946</v>
      </c>
      <c r="U21" s="1210">
        <v>-26.89566276100004</v>
      </c>
      <c r="V21" s="1210">
        <v>-29.569514550000008</v>
      </c>
      <c r="W21" s="1435">
        <v>-29.470540432000007</v>
      </c>
      <c r="X21" s="1210">
        <v>-28.54769350599986</v>
      </c>
      <c r="Y21" s="1210">
        <v>-6.8710585669999773</v>
      </c>
      <c r="Z21" s="1210">
        <v>-6.3734243280000555</v>
      </c>
      <c r="AA21" s="1435">
        <v>-7.2000000000000455</v>
      </c>
      <c r="AB21" s="1210">
        <v>193.70000000000005</v>
      </c>
      <c r="AC21" s="1210">
        <v>193.30000000000007</v>
      </c>
      <c r="AD21" s="1210">
        <v>193.20000000000016</v>
      </c>
      <c r="AE21" s="1435">
        <v>199.00000000000023</v>
      </c>
      <c r="AF21" s="1210">
        <v>198.60000000000002</v>
      </c>
      <c r="AG21" s="1210">
        <v>198.70000000000027</v>
      </c>
      <c r="AH21" s="1210">
        <v>198.50000000000011</v>
      </c>
      <c r="AI21" s="1435">
        <v>196.80000000000018</v>
      </c>
      <c r="AJ21" s="1210">
        <v>196.90000000000009</v>
      </c>
      <c r="AK21" s="1210">
        <v>195.90000000000009</v>
      </c>
      <c r="AL21" s="1634">
        <v>195.70000000000005</v>
      </c>
      <c r="AM21" s="976">
        <v>0</v>
      </c>
      <c r="AN21" s="976">
        <v>-1.5075376884422065E-2</v>
      </c>
    </row>
    <row r="22" spans="1:40" ht="15.05" customHeight="1">
      <c r="A22" s="603"/>
      <c r="B22" s="605" t="s">
        <v>1006</v>
      </c>
      <c r="C22" s="334"/>
      <c r="D22" s="432"/>
      <c r="E22" s="432"/>
      <c r="F22" s="432" t="s">
        <v>910</v>
      </c>
      <c r="G22" s="952"/>
      <c r="H22" s="1174"/>
      <c r="I22" s="1174"/>
      <c r="J22" s="1174"/>
      <c r="K22" s="1174"/>
      <c r="L22" s="1210">
        <v>383.23401962299999</v>
      </c>
      <c r="M22" s="1210">
        <v>403.32154244200001</v>
      </c>
      <c r="N22" s="1210">
        <v>425.52583309200003</v>
      </c>
      <c r="O22" s="1435">
        <v>451.19870916999997</v>
      </c>
      <c r="P22" s="1217">
        <v>443.65721925399998</v>
      </c>
      <c r="Q22" s="1217">
        <v>472.90947824699998</v>
      </c>
      <c r="R22" s="1217">
        <v>497.30447440299997</v>
      </c>
      <c r="S22" s="1436">
        <v>525.30054834099997</v>
      </c>
      <c r="T22" s="1217">
        <v>514.91663965199996</v>
      </c>
      <c r="U22" s="1217">
        <v>550.44944409300001</v>
      </c>
      <c r="V22" s="1217">
        <v>578.01096988699999</v>
      </c>
      <c r="W22" s="1436">
        <v>547.66231745899995</v>
      </c>
      <c r="X22" s="1217">
        <v>578.52578221199997</v>
      </c>
      <c r="Y22" s="1217">
        <v>626.06918753000002</v>
      </c>
      <c r="Z22" s="1217">
        <v>672.21336700200004</v>
      </c>
      <c r="AA22" s="1436">
        <v>684.1</v>
      </c>
      <c r="AB22" s="1217">
        <v>705.1</v>
      </c>
      <c r="AC22" s="1217">
        <v>779.2</v>
      </c>
      <c r="AD22" s="1217">
        <v>818.8</v>
      </c>
      <c r="AE22" s="1436">
        <v>831.8</v>
      </c>
      <c r="AF22" s="1217">
        <v>832.1</v>
      </c>
      <c r="AG22" s="1217">
        <v>861.8</v>
      </c>
      <c r="AH22" s="1217">
        <v>897.4</v>
      </c>
      <c r="AI22" s="1436">
        <v>914</v>
      </c>
      <c r="AJ22" s="1217">
        <v>919.2</v>
      </c>
      <c r="AK22" s="1217">
        <v>964.8</v>
      </c>
      <c r="AL22" s="1633">
        <v>998.2</v>
      </c>
      <c r="AM22" s="971">
        <v>3.4196891191709877E-2</v>
      </c>
      <c r="AN22" s="971">
        <v>0.11259754738015615</v>
      </c>
    </row>
    <row r="23" spans="1:40" ht="15.05" customHeight="1" thickBot="1">
      <c r="A23" s="603"/>
      <c r="B23" s="605" t="s">
        <v>1007</v>
      </c>
      <c r="C23" s="334"/>
      <c r="D23" s="432"/>
      <c r="E23" s="968" t="s">
        <v>1081</v>
      </c>
      <c r="F23" s="884"/>
      <c r="G23" s="884"/>
      <c r="H23" s="885"/>
      <c r="I23" s="885"/>
      <c r="J23" s="885"/>
      <c r="K23" s="885"/>
      <c r="L23" s="969">
        <v>5313.53715422</v>
      </c>
      <c r="M23" s="969">
        <v>5649.8930569249997</v>
      </c>
      <c r="N23" s="969">
        <v>6008.2580273949998</v>
      </c>
      <c r="O23" s="1439">
        <v>6201.4320971899997</v>
      </c>
      <c r="P23" s="969">
        <v>6278.7889240999993</v>
      </c>
      <c r="Q23" s="969">
        <v>6640.4097996130004</v>
      </c>
      <c r="R23" s="969">
        <v>7123.8167857080007</v>
      </c>
      <c r="S23" s="1439">
        <v>7473.1675443589993</v>
      </c>
      <c r="T23" s="969">
        <v>7851.2054569030006</v>
      </c>
      <c r="U23" s="969">
        <v>8226.3474346319999</v>
      </c>
      <c r="V23" s="969">
        <v>8451.0561912020003</v>
      </c>
      <c r="W23" s="1464">
        <v>8880.1168481040004</v>
      </c>
      <c r="X23" s="1219">
        <v>8242.0055055869998</v>
      </c>
      <c r="Y23" s="1219">
        <v>8761.2111690239999</v>
      </c>
      <c r="Z23" s="1219">
        <v>9392.4907994330006</v>
      </c>
      <c r="AA23" s="1464">
        <v>10259.9</v>
      </c>
      <c r="AB23" s="1219">
        <v>11205.5</v>
      </c>
      <c r="AC23" s="1219">
        <v>12563.8</v>
      </c>
      <c r="AD23" s="1219">
        <v>12842.3</v>
      </c>
      <c r="AE23" s="1464">
        <v>12581.5</v>
      </c>
      <c r="AF23" s="1219">
        <v>12037.7</v>
      </c>
      <c r="AG23" s="1219">
        <v>12304.3</v>
      </c>
      <c r="AH23" s="1219">
        <v>12064</v>
      </c>
      <c r="AI23" s="1464">
        <v>12417.3</v>
      </c>
      <c r="AJ23" s="1219">
        <v>12554</v>
      </c>
      <c r="AK23" s="1219">
        <v>12564.9</v>
      </c>
      <c r="AL23" s="1635">
        <v>12930.6</v>
      </c>
      <c r="AM23" s="972">
        <v>2.9128531635495447E-2</v>
      </c>
      <c r="AN23" s="972">
        <v>7.1866710875331474E-2</v>
      </c>
    </row>
    <row r="24" spans="1:40" ht="15.05" customHeight="1">
      <c r="A24" s="603"/>
      <c r="B24" s="605" t="s">
        <v>1008</v>
      </c>
      <c r="C24" s="334"/>
      <c r="D24" s="432"/>
      <c r="E24" s="330"/>
      <c r="F24" s="330"/>
      <c r="G24" s="331"/>
      <c r="H24" s="1169"/>
      <c r="I24" s="1169"/>
      <c r="J24" s="1169"/>
      <c r="K24" s="1169"/>
      <c r="L24" s="1211"/>
      <c r="M24" s="1211"/>
      <c r="N24" s="1211"/>
      <c r="O24" s="1211"/>
      <c r="P24" s="1169"/>
      <c r="Q24" s="1169"/>
      <c r="R24" s="1169"/>
      <c r="S24" s="1169"/>
      <c r="T24" s="1169"/>
      <c r="U24" s="1169"/>
      <c r="V24" s="1169"/>
      <c r="W24" s="1169"/>
      <c r="X24" s="1169"/>
      <c r="Y24" s="1169"/>
      <c r="Z24" s="1169"/>
      <c r="AA24" s="1169"/>
      <c r="AB24" s="1169"/>
      <c r="AC24" s="1169"/>
      <c r="AD24" s="1169"/>
      <c r="AE24" s="1169"/>
      <c r="AF24" s="1169"/>
      <c r="AG24" s="1169"/>
      <c r="AH24" s="1169"/>
      <c r="AI24" s="1169"/>
      <c r="AJ24" s="1169"/>
      <c r="AK24" s="1169"/>
      <c r="AL24" s="1169"/>
      <c r="AM24" s="1169"/>
      <c r="AN24" s="1169"/>
    </row>
    <row r="25" spans="1:40" ht="15.05" customHeight="1">
      <c r="A25" s="603"/>
      <c r="B25" s="798" t="s">
        <v>1325</v>
      </c>
      <c r="C25" s="334"/>
      <c r="D25" s="432"/>
      <c r="E25" s="432"/>
      <c r="F25" s="432"/>
      <c r="G25" s="432"/>
      <c r="H25" s="1156"/>
      <c r="I25" s="1156"/>
      <c r="J25" s="1156"/>
      <c r="K25" s="1156"/>
      <c r="L25" s="1139"/>
      <c r="M25" s="1139"/>
      <c r="N25" s="1139"/>
      <c r="O25" s="1139"/>
      <c r="P25" s="1156"/>
      <c r="Q25" s="1156"/>
      <c r="R25" s="1156"/>
      <c r="S25" s="1156"/>
      <c r="T25" s="1156"/>
      <c r="U25" s="1156"/>
      <c r="V25" s="1156"/>
      <c r="W25" s="1156"/>
      <c r="X25" s="1156"/>
      <c r="Y25" s="1156"/>
      <c r="Z25" s="1156"/>
      <c r="AA25" s="1156"/>
      <c r="AB25" s="1156"/>
      <c r="AC25" s="1156"/>
      <c r="AD25" s="1156"/>
      <c r="AE25" s="1156"/>
      <c r="AF25" s="1156"/>
      <c r="AG25" s="1156"/>
      <c r="AH25" s="1156"/>
      <c r="AI25" s="1156"/>
      <c r="AJ25" s="1156"/>
      <c r="AK25" s="1156"/>
      <c r="AL25" s="1156"/>
      <c r="AM25" s="1156"/>
      <c r="AN25" s="1187"/>
    </row>
    <row r="26" spans="1:40" ht="15.05" customHeight="1">
      <c r="A26" s="603"/>
      <c r="B26" s="1610" t="s">
        <v>1621</v>
      </c>
      <c r="C26" s="334"/>
      <c r="D26" s="432"/>
      <c r="E26" s="432"/>
      <c r="F26" s="432"/>
      <c r="G26" s="432"/>
      <c r="H26" s="1156"/>
      <c r="I26" s="1156"/>
      <c r="J26" s="1156"/>
      <c r="K26" s="1156"/>
      <c r="L26" s="1139"/>
      <c r="M26" s="1139"/>
      <c r="N26" s="1139"/>
      <c r="O26" s="1139"/>
      <c r="P26" s="1139"/>
      <c r="Q26" s="1139"/>
      <c r="R26" s="1139"/>
      <c r="S26" s="1139"/>
      <c r="T26" s="1139"/>
      <c r="U26" s="1139"/>
      <c r="V26" s="1139"/>
      <c r="W26" s="1156"/>
      <c r="X26" s="1156"/>
      <c r="Y26" s="1156"/>
      <c r="Z26" s="1156"/>
      <c r="AA26" s="1156"/>
      <c r="AB26" s="1156"/>
      <c r="AC26" s="1156"/>
      <c r="AD26" s="1156"/>
      <c r="AE26" s="1156"/>
      <c r="AF26" s="1156"/>
      <c r="AG26" s="1156"/>
      <c r="AH26" s="1156"/>
      <c r="AI26" s="1156"/>
      <c r="AJ26" s="1156"/>
      <c r="AK26" s="1156"/>
      <c r="AL26" s="1156"/>
      <c r="AM26" s="1156"/>
      <c r="AN26" s="1187"/>
    </row>
    <row r="27" spans="1:40" ht="15.05" customHeight="1">
      <c r="A27" s="161"/>
      <c r="B27" s="605" t="s">
        <v>1118</v>
      </c>
      <c r="C27" s="334"/>
      <c r="D27" s="432"/>
      <c r="E27" s="432"/>
      <c r="F27" s="432"/>
      <c r="G27" s="432"/>
      <c r="H27" s="1156"/>
      <c r="I27" s="1156"/>
      <c r="J27" s="1156"/>
      <c r="K27" s="1156"/>
      <c r="L27" s="1139"/>
      <c r="M27" s="1139"/>
      <c r="N27" s="1139"/>
      <c r="O27" s="1139"/>
      <c r="P27" s="1156"/>
      <c r="Q27" s="1156"/>
      <c r="R27" s="1156"/>
      <c r="S27" s="1156"/>
      <c r="T27" s="1156"/>
      <c r="U27" s="1156"/>
      <c r="V27" s="1156"/>
      <c r="W27" s="1156"/>
      <c r="X27" s="1156"/>
      <c r="Y27" s="1156"/>
      <c r="Z27" s="1156"/>
      <c r="AA27" s="1156"/>
      <c r="AB27" s="1156"/>
      <c r="AC27" s="1156"/>
      <c r="AD27" s="1156"/>
      <c r="AE27" s="1156"/>
      <c r="AF27" s="1156"/>
      <c r="AG27" s="1156"/>
      <c r="AH27" s="1156"/>
      <c r="AI27" s="1156"/>
      <c r="AJ27" s="1156"/>
      <c r="AK27" s="1156"/>
      <c r="AL27" s="1156"/>
      <c r="AM27" s="1156"/>
      <c r="AN27" s="1187"/>
    </row>
    <row r="28" spans="1:40" ht="15.05" customHeight="1">
      <c r="A28" s="161"/>
      <c r="B28" s="605" t="s">
        <v>1009</v>
      </c>
      <c r="C28" s="334"/>
      <c r="D28" s="432"/>
    </row>
    <row r="29" spans="1:40" ht="15.05" customHeight="1">
      <c r="A29" s="161"/>
      <c r="B29" s="133"/>
      <c r="C29" s="334"/>
      <c r="D29" s="598"/>
    </row>
    <row r="30" spans="1:40" ht="15.05" customHeight="1">
      <c r="A30" s="4"/>
      <c r="B30" s="133"/>
      <c r="C30" s="335"/>
      <c r="D30" s="1158"/>
    </row>
    <row r="31" spans="1:40" ht="15.05" customHeight="1">
      <c r="A31" s="4"/>
      <c r="B31" s="133"/>
      <c r="C31" s="334"/>
      <c r="D31" s="316"/>
    </row>
    <row r="32" spans="1:40" ht="15.05" customHeight="1">
      <c r="A32" s="283"/>
      <c r="B32" s="283"/>
      <c r="C32" s="334"/>
      <c r="D32" s="1158"/>
    </row>
    <row r="33" spans="1:40" ht="15.05" customHeight="1">
      <c r="A33" s="4"/>
      <c r="B33" s="133"/>
      <c r="C33" s="305"/>
      <c r="D33" s="433"/>
      <c r="N33" s="1151" t="s">
        <v>1260</v>
      </c>
    </row>
    <row r="34" spans="1:40" ht="15.05" customHeight="1">
      <c r="A34" s="283"/>
      <c r="B34" s="133"/>
      <c r="C34" s="330"/>
      <c r="D34" s="433"/>
    </row>
    <row r="35" spans="1:40" ht="15.05" customHeight="1">
      <c r="A35" s="338"/>
      <c r="B35" s="133"/>
      <c r="C35" s="330"/>
      <c r="D35" s="433"/>
    </row>
    <row r="36" spans="1:40" ht="15.05" customHeight="1">
      <c r="A36" s="338"/>
      <c r="B36" s="133"/>
      <c r="C36" s="330"/>
      <c r="D36" s="1166"/>
    </row>
    <row r="37" spans="1:40" ht="15.05" customHeight="1">
      <c r="A37" s="4"/>
      <c r="B37" s="133"/>
      <c r="C37" s="1166"/>
      <c r="D37" s="314"/>
    </row>
    <row r="38" spans="1:40" ht="15.05" customHeight="1">
      <c r="A38" s="4"/>
      <c r="B38" s="133"/>
      <c r="C38" s="1166"/>
      <c r="D38" s="1158"/>
      <c r="AN38" s="1128">
        <v>31</v>
      </c>
    </row>
    <row r="39" spans="1:40" s="1130" customFormat="1" ht="4.45" customHeight="1">
      <c r="A39" s="532"/>
      <c r="B39" s="527"/>
      <c r="D39" s="533"/>
      <c r="H39" s="1190"/>
      <c r="I39" s="1190"/>
      <c r="J39" s="1190"/>
      <c r="K39" s="1190"/>
      <c r="L39" s="1190"/>
      <c r="M39" s="1190"/>
      <c r="N39" s="1190"/>
      <c r="O39" s="1190"/>
      <c r="P39" s="1190"/>
      <c r="Q39" s="1190"/>
      <c r="R39" s="1190"/>
      <c r="S39" s="1190"/>
      <c r="T39" s="1190"/>
      <c r="U39" s="1190"/>
      <c r="V39" s="1190"/>
      <c r="W39" s="1190"/>
      <c r="X39" s="1190"/>
      <c r="Y39" s="1190"/>
      <c r="Z39" s="1190"/>
      <c r="AA39" s="1190"/>
      <c r="AB39" s="1190"/>
      <c r="AC39" s="1190"/>
      <c r="AD39" s="1190"/>
      <c r="AE39" s="1190"/>
      <c r="AF39" s="1190"/>
      <c r="AG39" s="1190"/>
      <c r="AH39" s="1190"/>
      <c r="AI39" s="1190"/>
      <c r="AJ39" s="1190"/>
      <c r="AK39" s="1190"/>
      <c r="AL39" s="1190"/>
      <c r="AM39" s="1190"/>
    </row>
    <row r="40" spans="1:40" s="522" customFormat="1" ht="15.05" customHeight="1">
      <c r="A40" s="571"/>
      <c r="B40" s="572"/>
      <c r="C40" s="573"/>
      <c r="D40" s="572"/>
      <c r="E40" s="573"/>
      <c r="F40" s="577"/>
      <c r="G40" s="577"/>
      <c r="H40" s="1185" t="s">
        <v>703</v>
      </c>
      <c r="I40" s="1185" t="s">
        <v>707</v>
      </c>
      <c r="J40" s="1185" t="s">
        <v>720</v>
      </c>
      <c r="K40" s="1185" t="s">
        <v>733</v>
      </c>
      <c r="L40" s="1185" t="s">
        <v>740</v>
      </c>
      <c r="M40" s="1185" t="s">
        <v>761</v>
      </c>
      <c r="N40" s="1185" t="s">
        <v>767</v>
      </c>
      <c r="O40" s="1185" t="s">
        <v>781</v>
      </c>
      <c r="P40" s="1185" t="s">
        <v>973</v>
      </c>
      <c r="Q40" s="1185" t="s">
        <v>1090</v>
      </c>
      <c r="R40" s="1185" t="s">
        <v>1169</v>
      </c>
      <c r="S40" s="1185" t="s">
        <v>1231</v>
      </c>
      <c r="T40" s="1185" t="s">
        <v>1557</v>
      </c>
      <c r="U40" s="1185" t="s">
        <v>1558</v>
      </c>
      <c r="V40" s="1185" t="s">
        <v>1559</v>
      </c>
      <c r="W40" s="1185" t="s">
        <v>1287</v>
      </c>
      <c r="X40" s="1185" t="s">
        <v>1328</v>
      </c>
      <c r="Y40" s="1185" t="s">
        <v>1397</v>
      </c>
      <c r="Z40" s="1185" t="s">
        <v>1400</v>
      </c>
      <c r="AA40" s="1185" t="s">
        <v>1414</v>
      </c>
      <c r="AB40" s="1185" t="s">
        <v>1418</v>
      </c>
      <c r="AC40" s="1185" t="s">
        <v>1432</v>
      </c>
      <c r="AD40" s="1185" t="s">
        <v>1560</v>
      </c>
      <c r="AE40" s="1185" t="s">
        <v>1501</v>
      </c>
      <c r="AF40" s="1185" t="s">
        <v>1488</v>
      </c>
      <c r="AG40" s="1185" t="s">
        <v>1489</v>
      </c>
      <c r="AH40" s="1185" t="s">
        <v>1494</v>
      </c>
      <c r="AI40" s="1185" t="s">
        <v>1561</v>
      </c>
      <c r="AJ40" s="1185" t="s">
        <v>1529</v>
      </c>
      <c r="AK40" s="1185" t="s">
        <v>1562</v>
      </c>
      <c r="AL40" s="1185" t="s">
        <v>1563</v>
      </c>
      <c r="AM40" s="575" t="s">
        <v>5</v>
      </c>
      <c r="AN40" s="575" t="s">
        <v>4</v>
      </c>
    </row>
    <row r="41" spans="1:40" s="1152" customFormat="1" ht="12.1" customHeight="1">
      <c r="A41" s="504"/>
      <c r="B41" s="505"/>
      <c r="C41" s="304"/>
      <c r="D41" s="1150"/>
      <c r="E41" s="304"/>
      <c r="F41" s="502"/>
      <c r="G41" s="502"/>
      <c r="H41" s="1182"/>
      <c r="I41" s="1182"/>
      <c r="J41" s="1182"/>
      <c r="K41" s="1182"/>
      <c r="L41" s="1182"/>
      <c r="M41" s="1182"/>
      <c r="N41" s="1182"/>
      <c r="O41" s="1182"/>
      <c r="P41" s="1182"/>
      <c r="Q41" s="1182"/>
      <c r="R41" s="1182"/>
      <c r="S41" s="1182"/>
      <c r="T41" s="1182"/>
      <c r="U41" s="1182"/>
      <c r="V41" s="1182"/>
      <c r="W41" s="1182"/>
      <c r="X41" s="1182"/>
      <c r="Y41" s="1182"/>
      <c r="Z41" s="1182"/>
      <c r="AA41" s="1182"/>
      <c r="AB41" s="1182"/>
      <c r="AC41" s="1182"/>
      <c r="AD41" s="1182"/>
      <c r="AE41" s="1182"/>
      <c r="AF41" s="1182"/>
      <c r="AG41" s="1182"/>
      <c r="AH41" s="1182"/>
      <c r="AI41" s="1182"/>
      <c r="AJ41" s="1182"/>
      <c r="AK41" s="1182"/>
      <c r="AL41" s="1182"/>
      <c r="AM41" s="503"/>
      <c r="AN41" s="503"/>
    </row>
    <row r="42" spans="1:40" ht="15.05" customHeight="1">
      <c r="A42" s="159" t="s">
        <v>1047</v>
      </c>
      <c r="B42" s="235"/>
      <c r="D42" s="598" t="s">
        <v>1309</v>
      </c>
      <c r="E42" s="432"/>
      <c r="F42" s="432"/>
      <c r="G42" s="432"/>
      <c r="H42" s="1156"/>
      <c r="I42" s="1156"/>
      <c r="J42" s="1156"/>
      <c r="K42" s="1156"/>
      <c r="L42" s="1139"/>
      <c r="M42" s="1139"/>
      <c r="N42" s="1139"/>
      <c r="O42" s="1139"/>
      <c r="P42" s="1156"/>
      <c r="Q42" s="1156"/>
      <c r="R42" s="1156"/>
      <c r="S42" s="1156"/>
      <c r="T42" s="1156"/>
      <c r="U42" s="1156"/>
      <c r="V42" s="1156"/>
      <c r="W42" s="1156"/>
      <c r="X42" s="1156"/>
      <c r="Y42" s="1156"/>
      <c r="Z42" s="1156"/>
      <c r="AA42" s="1156"/>
      <c r="AB42" s="1156"/>
      <c r="AC42" s="1156"/>
      <c r="AD42" s="1156"/>
      <c r="AE42" s="1156"/>
      <c r="AF42" s="1156"/>
      <c r="AG42" s="1156"/>
      <c r="AH42" s="1156"/>
      <c r="AI42" s="1156"/>
      <c r="AJ42" s="1156"/>
      <c r="AK42" s="1156"/>
      <c r="AL42" s="1156"/>
      <c r="AM42" s="1156"/>
      <c r="AN42" s="1187" t="s">
        <v>76</v>
      </c>
    </row>
    <row r="43" spans="1:40" ht="15.05" customHeight="1">
      <c r="A43" s="224"/>
      <c r="B43" s="235"/>
      <c r="C43" s="1166"/>
      <c r="D43" s="1158"/>
      <c r="E43" s="385" t="s">
        <v>1019</v>
      </c>
      <c r="F43" s="385"/>
      <c r="G43" s="392"/>
      <c r="H43" s="392"/>
      <c r="I43" s="392"/>
      <c r="J43" s="384"/>
      <c r="K43" s="384"/>
      <c r="L43" s="1607">
        <v>58.735385502999996</v>
      </c>
      <c r="M43" s="1607">
        <v>60.127303456999996</v>
      </c>
      <c r="N43" s="1607">
        <v>61.661752473999996</v>
      </c>
      <c r="O43" s="1608">
        <v>68.390026288999991</v>
      </c>
      <c r="P43" s="1607">
        <v>64.899714838000008</v>
      </c>
      <c r="Q43" s="1607">
        <v>78.837070784999995</v>
      </c>
      <c r="R43" s="1376">
        <v>80.161133569</v>
      </c>
      <c r="S43" s="1413">
        <v>84.723436180000007</v>
      </c>
      <c r="T43" s="1003">
        <v>84.07954681199999</v>
      </c>
      <c r="U43" s="1003">
        <v>93.287380433999999</v>
      </c>
      <c r="V43" s="1376">
        <v>85.959392613000006</v>
      </c>
      <c r="W43" s="1331">
        <v>93.704918927999984</v>
      </c>
      <c r="X43" s="1305">
        <v>89.018614575000015</v>
      </c>
      <c r="Y43" s="1305">
        <v>97.589476855999976</v>
      </c>
      <c r="Z43" s="1305">
        <v>110.29190856900004</v>
      </c>
      <c r="AA43" s="1331">
        <v>117.30000000000001</v>
      </c>
      <c r="AB43" s="1305">
        <v>111.2</v>
      </c>
      <c r="AC43" s="1305">
        <v>133.00000000000006</v>
      </c>
      <c r="AD43" s="1305">
        <v>111.30000000000007</v>
      </c>
      <c r="AE43" s="1331">
        <v>111.89999999999992</v>
      </c>
      <c r="AF43" s="1305">
        <v>122.1</v>
      </c>
      <c r="AG43" s="1305">
        <v>120.70000000000002</v>
      </c>
      <c r="AH43" s="1305">
        <v>110.30000000000007</v>
      </c>
      <c r="AI43" s="1331">
        <v>126.69999999999987</v>
      </c>
      <c r="AJ43" s="1305">
        <v>92.699999999999989</v>
      </c>
      <c r="AK43" s="1305">
        <v>108.4</v>
      </c>
      <c r="AL43" s="991">
        <v>111.70000000000013</v>
      </c>
      <c r="AM43" s="1290">
        <v>3.7037037037036979E-2</v>
      </c>
      <c r="AN43" s="1290">
        <v>1.8181818181818077E-2</v>
      </c>
    </row>
    <row r="44" spans="1:40" s="1152" customFormat="1" ht="15.05" customHeight="1">
      <c r="A44" s="602" t="s">
        <v>992</v>
      </c>
      <c r="B44" s="604"/>
      <c r="C44" s="1166"/>
      <c r="D44" s="316"/>
      <c r="E44" s="1151"/>
      <c r="F44" s="1158" t="s">
        <v>1020</v>
      </c>
      <c r="G44" s="1158"/>
      <c r="H44" s="1158"/>
      <c r="I44" s="1158"/>
      <c r="J44" s="1155"/>
      <c r="K44" s="1166"/>
      <c r="L44" s="1174">
        <v>51.736172776000004</v>
      </c>
      <c r="M44" s="1174">
        <v>52.584454119999997</v>
      </c>
      <c r="N44" s="1174">
        <v>53.578731712</v>
      </c>
      <c r="O44" s="1389">
        <v>60.683030064</v>
      </c>
      <c r="P44" s="1174">
        <v>58.007754201999994</v>
      </c>
      <c r="Q44" s="1174">
        <v>62.491975947</v>
      </c>
      <c r="R44" s="1174">
        <v>65.316217002999991</v>
      </c>
      <c r="S44" s="1389">
        <v>68.859352384999994</v>
      </c>
      <c r="T44" s="1174">
        <v>71.834056738000015</v>
      </c>
      <c r="U44" s="1174">
        <v>71.730325327999992</v>
      </c>
      <c r="V44" s="1174">
        <v>73.605836800000006</v>
      </c>
      <c r="W44" s="1332">
        <v>76.829781133999973</v>
      </c>
      <c r="X44" s="1171">
        <v>68.398446473000007</v>
      </c>
      <c r="Y44" s="1171">
        <v>75.927134828999982</v>
      </c>
      <c r="Z44" s="1171">
        <v>82.674418698000011</v>
      </c>
      <c r="AA44" s="1332">
        <v>88.600000000000023</v>
      </c>
      <c r="AB44" s="1171">
        <v>92.3</v>
      </c>
      <c r="AC44" s="1171">
        <v>95.8</v>
      </c>
      <c r="AD44" s="1171">
        <v>94.799999999999969</v>
      </c>
      <c r="AE44" s="1332">
        <v>93.200000000000045</v>
      </c>
      <c r="AF44" s="1171">
        <v>86.499999999999986</v>
      </c>
      <c r="AG44" s="1171">
        <v>82.600000000000037</v>
      </c>
      <c r="AH44" s="1171">
        <v>80.199999999999989</v>
      </c>
      <c r="AI44" s="1332">
        <v>74.699999999999989</v>
      </c>
      <c r="AJ44" s="1171">
        <v>65.8</v>
      </c>
      <c r="AK44" s="1171">
        <v>57.59999999999998</v>
      </c>
      <c r="AL44" s="1199">
        <v>57.699999999999989</v>
      </c>
      <c r="AM44" s="932">
        <v>0</v>
      </c>
      <c r="AN44" s="932">
        <v>-0.27500000000000002</v>
      </c>
    </row>
    <row r="45" spans="1:40" s="304" customFormat="1" ht="15.05" customHeight="1">
      <c r="A45" s="604"/>
      <c r="B45" s="605" t="s">
        <v>993</v>
      </c>
      <c r="C45" s="1166"/>
      <c r="D45" s="433"/>
      <c r="E45" s="1151"/>
      <c r="F45" s="1158"/>
      <c r="G45" s="1158" t="s">
        <v>1086</v>
      </c>
      <c r="H45" s="1158"/>
      <c r="I45" s="1158"/>
      <c r="J45" s="1155"/>
      <c r="K45" s="1166"/>
      <c r="L45" s="1217">
        <v>82.124448673000003</v>
      </c>
      <c r="M45" s="1217">
        <v>85.296935232999999</v>
      </c>
      <c r="N45" s="1217">
        <v>90.026634565999998</v>
      </c>
      <c r="O45" s="1436">
        <v>100.378564674</v>
      </c>
      <c r="P45" s="1217">
        <v>97.550439835999995</v>
      </c>
      <c r="Q45" s="1217">
        <v>102.353836966</v>
      </c>
      <c r="R45" s="1136">
        <v>106.704201087</v>
      </c>
      <c r="S45" s="1364">
        <v>111.022494115</v>
      </c>
      <c r="T45" s="1136">
        <v>114.45952082300001</v>
      </c>
      <c r="U45" s="1136">
        <v>116.222148011</v>
      </c>
      <c r="V45" s="1136">
        <v>118.17276844200001</v>
      </c>
      <c r="W45" s="1332">
        <v>121.14556272399999</v>
      </c>
      <c r="X45" s="1171">
        <v>108.469539727</v>
      </c>
      <c r="Y45" s="1171">
        <v>115.22325688900001</v>
      </c>
      <c r="Z45" s="1171">
        <v>121.607203384</v>
      </c>
      <c r="AA45" s="1332">
        <v>129.5</v>
      </c>
      <c r="AB45" s="1171">
        <v>137</v>
      </c>
      <c r="AC45" s="1171">
        <v>151.19999999999999</v>
      </c>
      <c r="AD45" s="1171">
        <v>163.80000000000001</v>
      </c>
      <c r="AE45" s="1332">
        <v>170.20000000000005</v>
      </c>
      <c r="AF45" s="1171">
        <v>165.7</v>
      </c>
      <c r="AG45" s="1171">
        <v>167.60000000000002</v>
      </c>
      <c r="AH45" s="1171">
        <v>166.2</v>
      </c>
      <c r="AI45" s="1332">
        <v>171.39999999999998</v>
      </c>
      <c r="AJ45" s="1171">
        <v>171.5</v>
      </c>
      <c r="AK45" s="1171">
        <v>164.2</v>
      </c>
      <c r="AL45" s="1199">
        <v>164</v>
      </c>
      <c r="AM45" s="932">
        <v>0</v>
      </c>
      <c r="AN45" s="932">
        <v>-1.2048192771084376E-2</v>
      </c>
    </row>
    <row r="46" spans="1:40" s="1152" customFormat="1" ht="15.05" customHeight="1">
      <c r="A46" s="604"/>
      <c r="B46" s="605" t="s">
        <v>994</v>
      </c>
      <c r="C46" s="1166"/>
      <c r="D46" s="517"/>
      <c r="E46" s="1151"/>
      <c r="F46" s="1158"/>
      <c r="G46" s="1158" t="s">
        <v>1087</v>
      </c>
      <c r="H46" s="1158"/>
      <c r="I46" s="1158"/>
      <c r="J46" s="1155"/>
      <c r="K46" s="1166"/>
      <c r="L46" s="1217">
        <v>30.388275897</v>
      </c>
      <c r="M46" s="1217">
        <v>32.712481113000003</v>
      </c>
      <c r="N46" s="1217">
        <v>36.447902853999999</v>
      </c>
      <c r="O46" s="1436">
        <v>39.695534610000003</v>
      </c>
      <c r="P46" s="1217">
        <v>39.542685634000001</v>
      </c>
      <c r="Q46" s="1217">
        <v>39.861861019000003</v>
      </c>
      <c r="R46" s="1136">
        <v>41.387984084000003</v>
      </c>
      <c r="S46" s="1364">
        <v>42.16314173</v>
      </c>
      <c r="T46" s="1136">
        <v>42.625464084999997</v>
      </c>
      <c r="U46" s="1136">
        <v>44.491822683000002</v>
      </c>
      <c r="V46" s="1136">
        <v>44.566931642</v>
      </c>
      <c r="W46" s="1332">
        <v>44.315781590000007</v>
      </c>
      <c r="X46" s="1171">
        <v>40.071093253999997</v>
      </c>
      <c r="Y46" s="1171">
        <v>39.296122060000009</v>
      </c>
      <c r="Z46" s="1171">
        <v>38.932784685999991</v>
      </c>
      <c r="AA46" s="1332">
        <v>40.899999999999991</v>
      </c>
      <c r="AB46" s="1171">
        <v>44.7</v>
      </c>
      <c r="AC46" s="1171">
        <v>55.399999999999991</v>
      </c>
      <c r="AD46" s="1171">
        <v>69</v>
      </c>
      <c r="AE46" s="1332">
        <v>77</v>
      </c>
      <c r="AF46" s="1171">
        <v>79.2</v>
      </c>
      <c r="AG46" s="1171">
        <v>84.999999999999986</v>
      </c>
      <c r="AH46" s="1171">
        <v>86</v>
      </c>
      <c r="AI46" s="1332">
        <v>96.699999999999989</v>
      </c>
      <c r="AJ46" s="1171">
        <v>105.7</v>
      </c>
      <c r="AK46" s="1171">
        <v>106.60000000000001</v>
      </c>
      <c r="AL46" s="1199">
        <v>106.30000000000001</v>
      </c>
      <c r="AM46" s="932">
        <v>-9.3457943925233655E-3</v>
      </c>
      <c r="AN46" s="932">
        <v>0.23255813953488369</v>
      </c>
    </row>
    <row r="47" spans="1:40" s="1152" customFormat="1" ht="15.05" customHeight="1">
      <c r="A47" s="603"/>
      <c r="B47" s="605" t="s">
        <v>995</v>
      </c>
      <c r="C47" s="1166"/>
      <c r="D47" s="314"/>
      <c r="E47" s="1151"/>
      <c r="F47" s="1151" t="s">
        <v>797</v>
      </c>
      <c r="G47" s="1151"/>
      <c r="H47" s="1151"/>
      <c r="I47" s="1151"/>
      <c r="J47" s="1157"/>
      <c r="K47" s="1169"/>
      <c r="L47" s="1561">
        <v>6.9992127269999926</v>
      </c>
      <c r="M47" s="1561">
        <v>7.5428493369999998</v>
      </c>
      <c r="N47" s="1561">
        <v>8.0830207619999968</v>
      </c>
      <c r="O47" s="1562">
        <v>7.7069962249999904</v>
      </c>
      <c r="P47" s="1561">
        <v>6.8919606360000145</v>
      </c>
      <c r="Q47" s="1561">
        <v>16.345094837999994</v>
      </c>
      <c r="R47" s="1553">
        <v>14.844916566000009</v>
      </c>
      <c r="S47" s="1563">
        <v>15.864083795000013</v>
      </c>
      <c r="T47" s="1553">
        <v>12.245490073999974</v>
      </c>
      <c r="U47" s="1553">
        <v>21.557055106000007</v>
      </c>
      <c r="V47" s="1553">
        <v>12.353555813</v>
      </c>
      <c r="W47" s="1563">
        <v>16.875137794000011</v>
      </c>
      <c r="X47" s="1553">
        <v>20.620168102000001</v>
      </c>
      <c r="Y47" s="1553">
        <v>21.662342027000001</v>
      </c>
      <c r="Z47" s="1553">
        <v>27.617489871000032</v>
      </c>
      <c r="AA47" s="1563">
        <v>28.699999999999989</v>
      </c>
      <c r="AB47" s="1553">
        <v>18.900000000000006</v>
      </c>
      <c r="AC47" s="1553">
        <v>37.200000000000045</v>
      </c>
      <c r="AD47" s="1553">
        <v>16.500000000000085</v>
      </c>
      <c r="AE47" s="1563">
        <v>18.699999999999875</v>
      </c>
      <c r="AF47" s="1553">
        <v>35.600000000000009</v>
      </c>
      <c r="AG47" s="1553">
        <v>38.09999999999998</v>
      </c>
      <c r="AH47" s="1553">
        <v>30.10000000000008</v>
      </c>
      <c r="AI47" s="1563">
        <v>51.999999999999886</v>
      </c>
      <c r="AJ47" s="1553">
        <v>26.899999999999991</v>
      </c>
      <c r="AK47" s="1553">
        <v>50.800000000000026</v>
      </c>
      <c r="AL47" s="1644">
        <v>54.000000000000142</v>
      </c>
      <c r="AM47" s="1828">
        <v>5.8823529411764719E-2</v>
      </c>
      <c r="AN47" s="1828">
        <v>0.8</v>
      </c>
    </row>
    <row r="48" spans="1:40" s="1152" customFormat="1" ht="15.05" customHeight="1">
      <c r="A48" s="603"/>
      <c r="B48" s="1610" t="s">
        <v>1468</v>
      </c>
      <c r="C48" s="1166"/>
      <c r="D48" s="1158"/>
      <c r="E48" s="1151"/>
      <c r="F48" s="1151"/>
      <c r="G48" s="1151" t="s">
        <v>1316</v>
      </c>
      <c r="H48" s="1151" t="s">
        <v>97</v>
      </c>
      <c r="I48" s="1151"/>
      <c r="J48" s="1169"/>
      <c r="K48" s="1169"/>
      <c r="L48" s="637">
        <v>10.978985618999999</v>
      </c>
      <c r="M48" s="637">
        <v>10.597675207999998</v>
      </c>
      <c r="N48" s="637">
        <v>10.996617173000004</v>
      </c>
      <c r="O48" s="1392">
        <v>11.845672966000002</v>
      </c>
      <c r="P48" s="637">
        <v>11.850117791999999</v>
      </c>
      <c r="Q48" s="637">
        <v>14.023124124000006</v>
      </c>
      <c r="R48" s="637">
        <v>13.785875464</v>
      </c>
      <c r="S48" s="1392">
        <v>14.557852580999999</v>
      </c>
      <c r="T48" s="637">
        <v>15.505740974000005</v>
      </c>
      <c r="U48" s="637">
        <v>15.867197005000001</v>
      </c>
      <c r="V48" s="637">
        <v>17.283521723</v>
      </c>
      <c r="W48" s="1333">
        <v>17.343540297999994</v>
      </c>
      <c r="X48" s="1041">
        <v>18.296977625000004</v>
      </c>
      <c r="Y48" s="1041">
        <v>19.330074750000016</v>
      </c>
      <c r="Z48" s="1041">
        <v>21.172947624999964</v>
      </c>
      <c r="AA48" s="1333">
        <v>23.500000000000028</v>
      </c>
      <c r="AB48" s="1041">
        <v>26.499999999999986</v>
      </c>
      <c r="AC48" s="1041">
        <v>29.200000000000003</v>
      </c>
      <c r="AD48" s="1041">
        <v>30.300000000000011</v>
      </c>
      <c r="AE48" s="1333">
        <v>31.399999999999977</v>
      </c>
      <c r="AF48" s="1041">
        <v>32</v>
      </c>
      <c r="AG48" s="1041">
        <v>33.900000000000034</v>
      </c>
      <c r="AH48" s="1041">
        <v>37.89999999999992</v>
      </c>
      <c r="AI48" s="1333">
        <v>41.900000000000091</v>
      </c>
      <c r="AJ48" s="1041">
        <v>46.400000000000006</v>
      </c>
      <c r="AK48" s="1041">
        <v>51.700000000000017</v>
      </c>
      <c r="AL48" s="1058">
        <v>56.600000000000023</v>
      </c>
      <c r="AM48" s="1828">
        <v>9.6153846153846256E-2</v>
      </c>
      <c r="AN48" s="1828">
        <v>0.5</v>
      </c>
    </row>
    <row r="49" spans="1:40" s="1152" customFormat="1" ht="15.05" customHeight="1">
      <c r="A49" s="603"/>
      <c r="B49" s="605" t="s">
        <v>997</v>
      </c>
      <c r="C49" s="1166"/>
      <c r="D49" s="7"/>
      <c r="E49" s="1151"/>
      <c r="F49" s="1151"/>
      <c r="G49" s="1151" t="s">
        <v>1317</v>
      </c>
      <c r="H49" s="1151"/>
      <c r="I49" s="1151" t="s">
        <v>1088</v>
      </c>
      <c r="J49" s="1169"/>
      <c r="K49" s="1169"/>
      <c r="L49" s="1561">
        <v>50.425298183000002</v>
      </c>
      <c r="M49" s="1561">
        <v>51.438882053999997</v>
      </c>
      <c r="N49" s="1561">
        <v>52.460486156000002</v>
      </c>
      <c r="O49" s="1562">
        <v>53.401365829</v>
      </c>
      <c r="P49" s="1561">
        <v>54.826988565999997</v>
      </c>
      <c r="Q49" s="1561">
        <v>59.546864734000003</v>
      </c>
      <c r="R49" s="1553">
        <v>62.216808845000003</v>
      </c>
      <c r="S49" s="1563">
        <v>66.581148126000002</v>
      </c>
      <c r="T49" s="1553">
        <v>70.584622370000005</v>
      </c>
      <c r="U49" s="1553">
        <v>73.093211991000004</v>
      </c>
      <c r="V49" s="1553">
        <v>75.481387441999999</v>
      </c>
      <c r="W49" s="1333">
        <v>77.840778196999992</v>
      </c>
      <c r="X49" s="1041">
        <v>80.146542670000002</v>
      </c>
      <c r="Y49" s="1041">
        <v>85.188873085000012</v>
      </c>
      <c r="Z49" s="1041">
        <v>91.864584244999975</v>
      </c>
      <c r="AA49" s="1333">
        <v>181</v>
      </c>
      <c r="AB49" s="1041">
        <v>133.19999999999999</v>
      </c>
      <c r="AC49" s="1041">
        <v>152.5</v>
      </c>
      <c r="AD49" s="1041">
        <v>162.5</v>
      </c>
      <c r="AE49" s="1333">
        <v>172.59999999999997</v>
      </c>
      <c r="AF49" s="1041">
        <v>179.1</v>
      </c>
      <c r="AG49" s="1041">
        <v>183.50000000000003</v>
      </c>
      <c r="AH49" s="1041">
        <v>190.19999999999993</v>
      </c>
      <c r="AI49" s="1333">
        <v>202.80000000000007</v>
      </c>
      <c r="AJ49" s="1041">
        <v>217.4</v>
      </c>
      <c r="AK49" s="1041">
        <v>240.20000000000002</v>
      </c>
      <c r="AL49" s="1058">
        <v>257.10000000000002</v>
      </c>
      <c r="AM49" s="1828">
        <v>7.0833333333333304E-2</v>
      </c>
      <c r="AN49" s="1828">
        <v>0.35263157894736841</v>
      </c>
    </row>
    <row r="50" spans="1:40" s="1152" customFormat="1" ht="15.05" customHeight="1">
      <c r="A50" s="603"/>
      <c r="B50" s="605" t="s">
        <v>998</v>
      </c>
      <c r="C50" s="1166"/>
      <c r="D50" s="1166"/>
      <c r="E50" s="1151"/>
      <c r="F50" s="1151"/>
      <c r="G50" s="1151" t="s">
        <v>1318</v>
      </c>
      <c r="H50" s="1151"/>
      <c r="I50" s="1151" t="s">
        <v>1089</v>
      </c>
      <c r="J50" s="1169"/>
      <c r="K50" s="1169"/>
      <c r="L50" s="1561">
        <v>39.446312564000003</v>
      </c>
      <c r="M50" s="1561">
        <v>40.841206845999999</v>
      </c>
      <c r="N50" s="1561">
        <v>41.463868982999998</v>
      </c>
      <c r="O50" s="1562">
        <v>41.555692862999997</v>
      </c>
      <c r="P50" s="1561">
        <v>42.976870773999998</v>
      </c>
      <c r="Q50" s="1561">
        <v>45.523740609999997</v>
      </c>
      <c r="R50" s="1553">
        <v>48.430933381000003</v>
      </c>
      <c r="S50" s="1563">
        <v>52.023295545000003</v>
      </c>
      <c r="T50" s="1553">
        <v>55.078881396</v>
      </c>
      <c r="U50" s="1553">
        <v>57.226014986000003</v>
      </c>
      <c r="V50" s="1553">
        <v>58.197865718999999</v>
      </c>
      <c r="W50" s="1333">
        <v>60.497237899000012</v>
      </c>
      <c r="X50" s="1041">
        <v>61.849565044999999</v>
      </c>
      <c r="Y50" s="1041">
        <v>65.858798334999989</v>
      </c>
      <c r="Z50" s="1041">
        <v>70.691636620000011</v>
      </c>
      <c r="AA50" s="1333">
        <v>157.5</v>
      </c>
      <c r="AB50" s="1041">
        <v>106.7</v>
      </c>
      <c r="AC50" s="1041">
        <v>123.3</v>
      </c>
      <c r="AD50" s="1041">
        <v>132.19999999999999</v>
      </c>
      <c r="AE50" s="1333">
        <v>141.19999999999999</v>
      </c>
      <c r="AF50" s="1041">
        <v>147.1</v>
      </c>
      <c r="AG50" s="1041">
        <v>149.6</v>
      </c>
      <c r="AH50" s="1041">
        <v>152.30000000000001</v>
      </c>
      <c r="AI50" s="1333">
        <v>160.89999999999998</v>
      </c>
      <c r="AJ50" s="1041">
        <v>171</v>
      </c>
      <c r="AK50" s="1041">
        <v>188.5</v>
      </c>
      <c r="AL50" s="1058">
        <v>200.5</v>
      </c>
      <c r="AM50" s="1828">
        <v>6.3492063492063489E-2</v>
      </c>
      <c r="AN50" s="1828">
        <v>0.32236842105263164</v>
      </c>
    </row>
    <row r="51" spans="1:40" s="1152" customFormat="1" ht="15.05" customHeight="1">
      <c r="A51" s="603"/>
      <c r="B51" s="605" t="s">
        <v>999</v>
      </c>
      <c r="C51" s="1166"/>
      <c r="D51" s="1166"/>
      <c r="E51" s="385" t="s">
        <v>798</v>
      </c>
      <c r="F51" s="385"/>
      <c r="G51" s="392"/>
      <c r="H51" s="392"/>
      <c r="I51" s="392"/>
      <c r="J51" s="384"/>
      <c r="K51" s="384"/>
      <c r="L51" s="1607">
        <v>18.983765857000002</v>
      </c>
      <c r="M51" s="1607">
        <v>19.769510397000001</v>
      </c>
      <c r="N51" s="1607">
        <v>25.196259811000001</v>
      </c>
      <c r="O51" s="1608">
        <v>25.393988254999989</v>
      </c>
      <c r="P51" s="1607">
        <v>20.949029792000001</v>
      </c>
      <c r="Q51" s="1607">
        <v>21.376727597999999</v>
      </c>
      <c r="R51" s="1376">
        <v>25.673104423000002</v>
      </c>
      <c r="S51" s="1413">
        <v>27.553971913000002</v>
      </c>
      <c r="T51" s="1003">
        <v>23.166976472999998</v>
      </c>
      <c r="U51" s="1003">
        <v>22.246358426</v>
      </c>
      <c r="V51" s="1376">
        <v>26.944852192999999</v>
      </c>
      <c r="W51" s="1413">
        <v>32.673051694999998</v>
      </c>
      <c r="X51" s="1376">
        <v>21.547564773000001</v>
      </c>
      <c r="Y51" s="1376">
        <v>19.709089690999999</v>
      </c>
      <c r="Z51" s="1376">
        <v>29.843345535999994</v>
      </c>
      <c r="AA51" s="1413">
        <v>27.900000000000006</v>
      </c>
      <c r="AB51" s="1376">
        <v>22.8</v>
      </c>
      <c r="AC51" s="1376">
        <v>19.999999999999996</v>
      </c>
      <c r="AD51" s="1376">
        <v>27.500000000000004</v>
      </c>
      <c r="AE51" s="1413">
        <v>29.5</v>
      </c>
      <c r="AF51" s="1376">
        <v>21</v>
      </c>
      <c r="AG51" s="1376">
        <v>21.1</v>
      </c>
      <c r="AH51" s="1376">
        <v>26.1</v>
      </c>
      <c r="AI51" s="1413">
        <v>28.200000000000003</v>
      </c>
      <c r="AJ51" s="1376">
        <v>22</v>
      </c>
      <c r="AK51" s="1376">
        <v>22.4</v>
      </c>
      <c r="AL51" s="1140">
        <v>29.9</v>
      </c>
      <c r="AM51" s="1290">
        <v>0.36363636363636354</v>
      </c>
      <c r="AN51" s="1290">
        <v>0.15384615384615374</v>
      </c>
    </row>
    <row r="52" spans="1:40" s="329" customFormat="1" ht="15.05" customHeight="1">
      <c r="A52" s="603"/>
      <c r="B52" s="605" t="s">
        <v>1000</v>
      </c>
      <c r="C52" s="1166"/>
      <c r="D52" s="1166"/>
      <c r="E52" s="1128" t="s">
        <v>799</v>
      </c>
      <c r="F52" s="1151"/>
      <c r="G52" s="1157"/>
      <c r="H52" s="1157"/>
      <c r="I52" s="1157"/>
      <c r="J52" s="1169"/>
      <c r="K52" s="1169"/>
      <c r="L52" s="637">
        <v>39.751619645999995</v>
      </c>
      <c r="M52" s="637">
        <v>40.357793059999992</v>
      </c>
      <c r="N52" s="637">
        <v>36.465492662999992</v>
      </c>
      <c r="O52" s="1392">
        <v>42.996038034000001</v>
      </c>
      <c r="P52" s="637">
        <v>43.950685046000004</v>
      </c>
      <c r="Q52" s="637">
        <v>57.460343186999992</v>
      </c>
      <c r="R52" s="637">
        <v>54.488029146000002</v>
      </c>
      <c r="S52" s="1392">
        <v>57.169464267000009</v>
      </c>
      <c r="T52" s="637">
        <v>60.912570338999991</v>
      </c>
      <c r="U52" s="637">
        <v>71.041022007999999</v>
      </c>
      <c r="V52" s="637">
        <v>59.014540420000003</v>
      </c>
      <c r="W52" s="1333">
        <v>61.031867232999986</v>
      </c>
      <c r="X52" s="1041">
        <v>67.47104980200001</v>
      </c>
      <c r="Y52" s="1041">
        <v>77.880387164999973</v>
      </c>
      <c r="Z52" s="1041">
        <v>80.448563033000056</v>
      </c>
      <c r="AA52" s="1333">
        <v>89.4</v>
      </c>
      <c r="AB52" s="1041">
        <v>88.4</v>
      </c>
      <c r="AC52" s="1041">
        <v>113.00000000000003</v>
      </c>
      <c r="AD52" s="1041">
        <v>83.800000000000068</v>
      </c>
      <c r="AE52" s="1333">
        <v>82.39999999999992</v>
      </c>
      <c r="AF52" s="1041">
        <v>101.1</v>
      </c>
      <c r="AG52" s="1041">
        <v>99.600000000000023</v>
      </c>
      <c r="AH52" s="1041">
        <v>84.200000000000074</v>
      </c>
      <c r="AI52" s="1333">
        <v>98.499999999999886</v>
      </c>
      <c r="AJ52" s="1041">
        <v>70.699999999999989</v>
      </c>
      <c r="AK52" s="1041">
        <v>86</v>
      </c>
      <c r="AL52" s="1058">
        <v>81.800000000000125</v>
      </c>
      <c r="AM52" s="1828">
        <v>-4.6511627906976716E-2</v>
      </c>
      <c r="AN52" s="1828">
        <v>-2.3809523809523836E-2</v>
      </c>
    </row>
    <row r="53" spans="1:40" s="329" customFormat="1" ht="15.05" customHeight="1">
      <c r="A53" s="603"/>
      <c r="B53" s="605" t="s">
        <v>1001</v>
      </c>
      <c r="C53" s="1166"/>
      <c r="D53" s="1166"/>
      <c r="E53" s="556" t="s">
        <v>1319</v>
      </c>
      <c r="F53" s="556"/>
      <c r="G53" s="387"/>
      <c r="H53" s="387"/>
      <c r="I53" s="387"/>
      <c r="J53" s="388"/>
      <c r="K53" s="388"/>
      <c r="L53" s="1566">
        <v>11.152545686</v>
      </c>
      <c r="M53" s="1566">
        <v>13.679848069</v>
      </c>
      <c r="N53" s="1566">
        <v>7.7433713620000004</v>
      </c>
      <c r="O53" s="1567">
        <v>16.970106369</v>
      </c>
      <c r="P53" s="1566">
        <v>17.901315106999999</v>
      </c>
      <c r="Q53" s="1566">
        <v>18.797877552999999</v>
      </c>
      <c r="R53" s="1020">
        <v>22.350193711999999</v>
      </c>
      <c r="S53" s="1366">
        <v>20.263438211</v>
      </c>
      <c r="T53" s="1020">
        <v>26.27201895</v>
      </c>
      <c r="U53" s="1020">
        <v>24.588003414999999</v>
      </c>
      <c r="V53" s="1020">
        <v>23.155179661999998</v>
      </c>
      <c r="W53" s="1336">
        <v>39.984797972999999</v>
      </c>
      <c r="X53" s="1074">
        <v>17.794157668</v>
      </c>
      <c r="Y53" s="1074">
        <v>14.624808818000002</v>
      </c>
      <c r="Z53" s="1074">
        <v>18.981033513999996</v>
      </c>
      <c r="AA53" s="1336">
        <v>73.099999999999994</v>
      </c>
      <c r="AB53" s="1074">
        <v>21.5</v>
      </c>
      <c r="AC53" s="1074">
        <v>7.8999999999999986</v>
      </c>
      <c r="AD53" s="1074">
        <v>22.9</v>
      </c>
      <c r="AE53" s="1336">
        <v>62.100000000000009</v>
      </c>
      <c r="AF53" s="1074">
        <v>51.4</v>
      </c>
      <c r="AG53" s="1074">
        <v>58.699999999999996</v>
      </c>
      <c r="AH53" s="1074">
        <v>32</v>
      </c>
      <c r="AI53" s="1336">
        <v>72.800000000000011</v>
      </c>
      <c r="AJ53" s="1074">
        <v>28</v>
      </c>
      <c r="AK53" s="1074">
        <v>24.200000000000003</v>
      </c>
      <c r="AL53" s="1098">
        <v>33.200000000000003</v>
      </c>
      <c r="AM53" s="950">
        <v>0.375</v>
      </c>
      <c r="AN53" s="950">
        <v>3.125E-2</v>
      </c>
    </row>
    <row r="54" spans="1:40" s="329" customFormat="1" ht="15.05" customHeight="1">
      <c r="A54" s="603"/>
      <c r="B54" s="605" t="s">
        <v>1002</v>
      </c>
      <c r="C54" s="1166"/>
      <c r="D54" s="517"/>
      <c r="E54" s="1128" t="s">
        <v>19</v>
      </c>
      <c r="F54" s="1151"/>
      <c r="G54" s="1155"/>
      <c r="H54" s="1155"/>
      <c r="I54" s="1155"/>
      <c r="J54" s="1166"/>
      <c r="K54" s="1166"/>
      <c r="L54" s="1564">
        <v>28.599073959999998</v>
      </c>
      <c r="M54" s="1564">
        <v>26.677944991</v>
      </c>
      <c r="N54" s="1564">
        <v>28.722121301000001</v>
      </c>
      <c r="O54" s="1565">
        <v>26.025931665000002</v>
      </c>
      <c r="P54" s="1564">
        <v>26.049369939000002</v>
      </c>
      <c r="Q54" s="1564">
        <v>38.662465634</v>
      </c>
      <c r="R54" s="1142">
        <v>32.137835434000003</v>
      </c>
      <c r="S54" s="1412">
        <v>36.906026056000002</v>
      </c>
      <c r="T54" s="1142">
        <v>34.640551389000002</v>
      </c>
      <c r="U54" s="1142">
        <v>46.453018593000003</v>
      </c>
      <c r="V54" s="1142">
        <v>35.859360758000001</v>
      </c>
      <c r="W54" s="1334">
        <v>21.047069259999986</v>
      </c>
      <c r="X54" s="1173">
        <v>49.676892134000013</v>
      </c>
      <c r="Y54" s="1173">
        <v>63.255578346999968</v>
      </c>
      <c r="Z54" s="1173">
        <v>61.467529519000053</v>
      </c>
      <c r="AA54" s="1334">
        <v>16.300000000000011</v>
      </c>
      <c r="AB54" s="1173">
        <v>66.900000000000006</v>
      </c>
      <c r="AC54" s="1173">
        <v>105.10000000000002</v>
      </c>
      <c r="AD54" s="1173">
        <v>60.900000000000063</v>
      </c>
      <c r="AE54" s="1334">
        <v>20.299999999999926</v>
      </c>
      <c r="AF54" s="1173">
        <v>49.699999999999996</v>
      </c>
      <c r="AG54" s="1173">
        <v>40.900000000000027</v>
      </c>
      <c r="AH54" s="1173">
        <v>52.200000000000074</v>
      </c>
      <c r="AI54" s="1334">
        <v>25.699999999999875</v>
      </c>
      <c r="AJ54" s="1173">
        <v>42.699999999999989</v>
      </c>
      <c r="AK54" s="1173">
        <v>61.8</v>
      </c>
      <c r="AL54" s="1198">
        <v>48.600000000000122</v>
      </c>
      <c r="AM54" s="1301">
        <v>-0.20967741935483875</v>
      </c>
      <c r="AN54" s="1301">
        <v>-5.7692307692307709E-2</v>
      </c>
    </row>
    <row r="55" spans="1:40" s="329" customFormat="1" ht="15.05" customHeight="1">
      <c r="A55" s="604"/>
      <c r="B55" s="605" t="s">
        <v>1003</v>
      </c>
      <c r="C55" s="1166"/>
      <c r="D55" s="517"/>
      <c r="E55" s="519" t="s">
        <v>800</v>
      </c>
      <c r="F55" s="519"/>
      <c r="G55" s="380"/>
      <c r="H55" s="988"/>
      <c r="I55" s="380"/>
      <c r="J55" s="381"/>
      <c r="K55" s="381"/>
      <c r="L55" s="1589">
        <v>-1.1934125E-2</v>
      </c>
      <c r="M55" s="1589">
        <v>-7.9730820000000008E-2</v>
      </c>
      <c r="N55" s="1589">
        <v>2.1183090000000002E-2</v>
      </c>
      <c r="O55" s="1590">
        <v>-5.8774523000000002E-2</v>
      </c>
      <c r="P55" s="1589">
        <v>-8.5970720000000007E-3</v>
      </c>
      <c r="Q55" s="1589">
        <v>-1.23079E-2</v>
      </c>
      <c r="R55" s="1591">
        <v>0.222233403</v>
      </c>
      <c r="S55" s="1592">
        <v>-5.1674267000000003E-2</v>
      </c>
      <c r="T55" s="1591">
        <v>0.10404617500000002</v>
      </c>
      <c r="U55" s="1591">
        <v>5.108772000000001E-3</v>
      </c>
      <c r="V55" s="1568">
        <v>-3.8196700000000389E-4</v>
      </c>
      <c r="W55" s="1335">
        <v>-38.891227020000002</v>
      </c>
      <c r="X55" s="1458">
        <v>-16.011411678000002</v>
      </c>
      <c r="Y55" s="1458">
        <v>-8.1268329999986122E-3</v>
      </c>
      <c r="Z55" s="1458">
        <v>-0.38046148899999821</v>
      </c>
      <c r="AA55" s="1335">
        <v>-0.5</v>
      </c>
      <c r="AB55" s="1458">
        <v>0</v>
      </c>
      <c r="AC55" s="1458">
        <v>-0.1</v>
      </c>
      <c r="AD55" s="1458">
        <v>-1</v>
      </c>
      <c r="AE55" s="1335">
        <v>-0.7</v>
      </c>
      <c r="AF55" s="1458">
        <v>0</v>
      </c>
      <c r="AG55" s="1458">
        <v>0</v>
      </c>
      <c r="AH55" s="1458">
        <v>0</v>
      </c>
      <c r="AI55" s="1335">
        <v>-2</v>
      </c>
      <c r="AJ55" s="1458">
        <v>0</v>
      </c>
      <c r="AK55" s="1458">
        <v>0</v>
      </c>
      <c r="AL55" s="1304">
        <v>0</v>
      </c>
      <c r="AM55" s="1839" t="s">
        <v>1485</v>
      </c>
      <c r="AN55" s="1839" t="s">
        <v>1485</v>
      </c>
    </row>
    <row r="56" spans="1:40" s="329" customFormat="1" ht="15.05" customHeight="1">
      <c r="A56" s="603"/>
      <c r="B56" s="605" t="s">
        <v>1004</v>
      </c>
      <c r="C56" s="1166"/>
      <c r="D56" s="517"/>
      <c r="E56" s="1158" t="s">
        <v>9</v>
      </c>
      <c r="F56" s="1158"/>
      <c r="G56" s="390"/>
      <c r="H56" s="390"/>
      <c r="I56" s="390"/>
      <c r="J56" s="517"/>
      <c r="K56" s="517"/>
      <c r="L56" s="1210">
        <v>28.587139834999999</v>
      </c>
      <c r="M56" s="1210">
        <v>26.598214170999999</v>
      </c>
      <c r="N56" s="1210">
        <v>28.743304390999999</v>
      </c>
      <c r="O56" s="1435">
        <v>25.967157142000001</v>
      </c>
      <c r="P56" s="1210">
        <v>26.040772867000001</v>
      </c>
      <c r="Q56" s="1210">
        <v>38.650157733999997</v>
      </c>
      <c r="R56" s="1212">
        <v>32.360068837</v>
      </c>
      <c r="S56" s="1440">
        <v>36.854351788999999</v>
      </c>
      <c r="T56" s="1212">
        <v>34.744597564000003</v>
      </c>
      <c r="U56" s="1212">
        <v>46.458127365000003</v>
      </c>
      <c r="V56" s="1212">
        <v>35.858978790999998</v>
      </c>
      <c r="W56" s="1324">
        <v>-18.061703720000004</v>
      </c>
      <c r="X56" s="756">
        <v>33.665480456000012</v>
      </c>
      <c r="Y56" s="756">
        <v>63.247451513999977</v>
      </c>
      <c r="Z56" s="756">
        <v>61.08706803000004</v>
      </c>
      <c r="AA56" s="1324">
        <v>15.800000000000011</v>
      </c>
      <c r="AB56" s="756">
        <v>66.900000000000006</v>
      </c>
      <c r="AC56" s="756">
        <v>105.00000000000003</v>
      </c>
      <c r="AD56" s="756">
        <v>59.900000000000063</v>
      </c>
      <c r="AE56" s="1324">
        <v>19.599999999999909</v>
      </c>
      <c r="AF56" s="756">
        <v>49.699999999999996</v>
      </c>
      <c r="AG56" s="756">
        <v>40.900000000000027</v>
      </c>
      <c r="AH56" s="756">
        <v>52.200000000000074</v>
      </c>
      <c r="AI56" s="1324">
        <v>23.699999999999875</v>
      </c>
      <c r="AJ56" s="756">
        <v>42.699999999999989</v>
      </c>
      <c r="AK56" s="756">
        <v>61.8</v>
      </c>
      <c r="AL56" s="1623">
        <v>48.600000000000122</v>
      </c>
      <c r="AM56" s="932">
        <v>-0.20967741935483875</v>
      </c>
      <c r="AN56" s="932">
        <v>-5.7692307692307709E-2</v>
      </c>
    </row>
    <row r="57" spans="1:40" s="329" customFormat="1" ht="15.05" customHeight="1">
      <c r="A57" s="603"/>
      <c r="B57" s="605" t="s">
        <v>1005</v>
      </c>
      <c r="C57" s="1166"/>
      <c r="D57" s="517"/>
      <c r="E57" s="556" t="s">
        <v>10</v>
      </c>
      <c r="F57" s="556"/>
      <c r="G57" s="175"/>
      <c r="H57" s="175"/>
      <c r="I57" s="175"/>
      <c r="J57" s="254"/>
      <c r="K57" s="254"/>
      <c r="L57" s="966">
        <v>5.5826617760000001</v>
      </c>
      <c r="M57" s="966">
        <v>6.5106913520000003</v>
      </c>
      <c r="N57" s="966">
        <v>6.5390137409999998</v>
      </c>
      <c r="O57" s="1437">
        <v>0.29428106399999998</v>
      </c>
      <c r="P57" s="966">
        <v>6.0962152630000004</v>
      </c>
      <c r="Q57" s="966">
        <v>9.3978987410000006</v>
      </c>
      <c r="R57" s="1213">
        <v>7.9650726809999997</v>
      </c>
      <c r="S57" s="1441">
        <v>8.8582778510000004</v>
      </c>
      <c r="T57" s="1213">
        <v>8.5099775530000006</v>
      </c>
      <c r="U57" s="1213">
        <v>10.925322924</v>
      </c>
      <c r="V57" s="1213">
        <v>8.2974529970000006</v>
      </c>
      <c r="W57" s="1326">
        <v>12.267246525999999</v>
      </c>
      <c r="X57" s="757">
        <v>-1.318570217</v>
      </c>
      <c r="Y57" s="757">
        <v>15.704046196</v>
      </c>
      <c r="Z57" s="757">
        <v>14.914524021</v>
      </c>
      <c r="AA57" s="1326">
        <v>3.9000000000000021</v>
      </c>
      <c r="AB57" s="757">
        <v>17.8</v>
      </c>
      <c r="AC57" s="757">
        <v>28.7</v>
      </c>
      <c r="AD57" s="757">
        <v>17.900000000000009</v>
      </c>
      <c r="AE57" s="1326">
        <v>3.5999999999999943</v>
      </c>
      <c r="AF57" s="757">
        <v>10.5</v>
      </c>
      <c r="AG57" s="757">
        <v>8.8000000000000007</v>
      </c>
      <c r="AH57" s="757">
        <v>14.400000000000002</v>
      </c>
      <c r="AI57" s="1326">
        <v>5</v>
      </c>
      <c r="AJ57" s="757">
        <v>9.6999999999999993</v>
      </c>
      <c r="AK57" s="757">
        <v>14.900000000000002</v>
      </c>
      <c r="AL57" s="1514">
        <v>12.799999999999997</v>
      </c>
      <c r="AM57" s="950">
        <v>-0.1333333333333333</v>
      </c>
      <c r="AN57" s="950">
        <v>-7.1428571428571397E-2</v>
      </c>
    </row>
    <row r="58" spans="1:40" s="329" customFormat="1" ht="16.55" customHeight="1" thickBot="1">
      <c r="A58" s="603"/>
      <c r="B58" s="605" t="s">
        <v>1006</v>
      </c>
      <c r="C58" s="1166"/>
      <c r="D58" s="952"/>
      <c r="E58" s="1587" t="s">
        <v>6</v>
      </c>
      <c r="F58" s="1587"/>
      <c r="G58" s="989"/>
      <c r="H58" s="989"/>
      <c r="I58" s="989"/>
      <c r="J58" s="885"/>
      <c r="K58" s="885"/>
      <c r="L58" s="969">
        <v>23.004478059</v>
      </c>
      <c r="M58" s="969">
        <v>20.087522819</v>
      </c>
      <c r="N58" s="969">
        <v>22.204290650000001</v>
      </c>
      <c r="O58" s="1439">
        <v>25.672876078000002</v>
      </c>
      <c r="P58" s="969">
        <v>19.944557604</v>
      </c>
      <c r="Q58" s="969">
        <v>29.252258993000002</v>
      </c>
      <c r="R58" s="1214">
        <v>24.394996156000001</v>
      </c>
      <c r="S58" s="1414">
        <v>27.996073937999999</v>
      </c>
      <c r="T58" s="1214">
        <v>26.234620011000001</v>
      </c>
      <c r="U58" s="1214">
        <v>35.532804441000003</v>
      </c>
      <c r="V58" s="1214">
        <v>27.561525794000001</v>
      </c>
      <c r="W58" s="1427">
        <v>-30.328950246000005</v>
      </c>
      <c r="X58" s="1252">
        <v>34.984050673000013</v>
      </c>
      <c r="Y58" s="1252">
        <v>47.543405317999969</v>
      </c>
      <c r="Z58" s="1252">
        <v>46.172544009000035</v>
      </c>
      <c r="AA58" s="1427">
        <v>11.900000000000006</v>
      </c>
      <c r="AB58" s="1252">
        <v>49.100000000000009</v>
      </c>
      <c r="AC58" s="1252">
        <v>76.300000000000026</v>
      </c>
      <c r="AD58" s="1252">
        <v>42.000000000000057</v>
      </c>
      <c r="AE58" s="1427">
        <v>15.999999999999915</v>
      </c>
      <c r="AF58" s="1993">
        <v>39.199999999999996</v>
      </c>
      <c r="AG58" s="1993">
        <v>32.10000000000003</v>
      </c>
      <c r="AH58" s="1993">
        <v>37.800000000000068</v>
      </c>
      <c r="AI58" s="1427">
        <v>18.699999999999875</v>
      </c>
      <c r="AJ58" s="1993">
        <v>32.999999999999986</v>
      </c>
      <c r="AK58" s="1993">
        <v>46.899999999999991</v>
      </c>
      <c r="AL58" s="1994">
        <v>35.800000000000125</v>
      </c>
      <c r="AM58" s="1027">
        <v>-0.23404255319148937</v>
      </c>
      <c r="AN58" s="1027">
        <v>-5.2631578947368474E-2</v>
      </c>
    </row>
    <row r="59" spans="1:40" s="329" customFormat="1" ht="15.05" customHeight="1">
      <c r="A59" s="603"/>
      <c r="B59" s="605" t="s">
        <v>1007</v>
      </c>
      <c r="C59" s="1166"/>
      <c r="D59" s="952"/>
      <c r="E59" s="1151"/>
      <c r="F59" s="1151"/>
      <c r="G59" s="1151"/>
      <c r="H59" s="1151"/>
      <c r="I59" s="1151"/>
      <c r="J59" s="1151"/>
      <c r="K59" s="1151"/>
      <c r="L59" s="1151"/>
      <c r="M59" s="1151"/>
      <c r="N59" s="1151"/>
      <c r="O59" s="1151"/>
      <c r="P59" s="1151"/>
      <c r="Q59" s="1151"/>
      <c r="R59" s="1151"/>
      <c r="S59" s="1151"/>
      <c r="T59" s="1151"/>
      <c r="U59" s="1151"/>
      <c r="V59" s="1151"/>
      <c r="W59" s="1151"/>
      <c r="X59" s="1152"/>
      <c r="Y59" s="1152"/>
      <c r="Z59" s="1152"/>
      <c r="AA59" s="1151"/>
      <c r="AB59" s="1151"/>
      <c r="AC59" s="1151"/>
      <c r="AD59" s="1151"/>
      <c r="AE59" s="1151"/>
      <c r="AF59" s="1152"/>
      <c r="AG59" s="1152"/>
      <c r="AH59" s="1152"/>
      <c r="AI59" s="1151"/>
      <c r="AJ59" s="1151"/>
      <c r="AK59" s="1151"/>
      <c r="AL59" s="1151"/>
      <c r="AM59" s="1174"/>
      <c r="AN59" s="1174"/>
    </row>
    <row r="60" spans="1:40" s="329" customFormat="1" ht="15.05" customHeight="1">
      <c r="A60" s="603"/>
      <c r="B60" s="605" t="s">
        <v>1008</v>
      </c>
      <c r="C60" s="1166"/>
      <c r="D60" s="952"/>
      <c r="E60" s="1151"/>
      <c r="F60" s="1151"/>
      <c r="G60" s="1151"/>
      <c r="H60" s="1151"/>
      <c r="I60" s="1151"/>
      <c r="J60" s="1151"/>
      <c r="K60" s="1151"/>
      <c r="L60" s="1151"/>
      <c r="M60" s="1151"/>
      <c r="N60" s="1151"/>
      <c r="O60" s="1151"/>
      <c r="P60" s="1151"/>
      <c r="Q60" s="1151"/>
      <c r="R60" s="1151"/>
      <c r="S60" s="1151"/>
      <c r="T60" s="1151"/>
      <c r="U60" s="1151"/>
      <c r="V60" s="1151"/>
      <c r="W60" s="1151"/>
      <c r="X60" s="1152"/>
      <c r="Y60" s="1151"/>
      <c r="Z60" s="1152"/>
      <c r="AA60" s="826"/>
      <c r="AB60" s="1151"/>
      <c r="AC60" s="1151"/>
      <c r="AD60" s="1151"/>
      <c r="AE60" s="826"/>
      <c r="AF60" s="826"/>
      <c r="AG60" s="826"/>
      <c r="AH60" s="826"/>
      <c r="AI60" s="826"/>
      <c r="AJ60" s="826"/>
      <c r="AK60" s="826"/>
      <c r="AL60" s="826"/>
      <c r="AM60" s="1866"/>
      <c r="AN60" s="1174"/>
    </row>
    <row r="61" spans="1:40" s="329" customFormat="1" ht="15.05" customHeight="1">
      <c r="A61" s="603"/>
      <c r="B61" s="798" t="s">
        <v>1325</v>
      </c>
      <c r="C61" s="1166"/>
      <c r="D61" s="952"/>
      <c r="E61" s="1151"/>
      <c r="F61" s="1151"/>
      <c r="G61" s="1151"/>
      <c r="H61" s="1151"/>
      <c r="I61" s="1151"/>
      <c r="J61" s="1151"/>
      <c r="K61" s="1151"/>
      <c r="L61" s="1151"/>
      <c r="M61" s="1151"/>
      <c r="N61" s="1151"/>
      <c r="O61" s="1151"/>
      <c r="P61" s="1151"/>
      <c r="Q61" s="1151"/>
      <c r="R61" s="1151"/>
      <c r="S61" s="1151"/>
      <c r="T61" s="1151"/>
      <c r="U61" s="1151"/>
      <c r="V61" s="1151"/>
      <c r="W61" s="1151"/>
      <c r="X61" s="1152"/>
      <c r="Y61" s="1151"/>
      <c r="Z61" s="1152"/>
      <c r="AA61" s="1151"/>
      <c r="AB61" s="1151"/>
      <c r="AC61" s="1151"/>
      <c r="AD61" s="1151"/>
      <c r="AE61" s="1151"/>
      <c r="AF61" s="1151"/>
      <c r="AG61" s="1151"/>
      <c r="AH61" s="1151"/>
      <c r="AI61" s="1151"/>
      <c r="AJ61" s="1151"/>
      <c r="AK61" s="1151"/>
      <c r="AL61" s="1151"/>
      <c r="AM61" s="1867"/>
      <c r="AN61" s="752"/>
    </row>
    <row r="62" spans="1:40" s="329" customFormat="1" ht="15.05" customHeight="1">
      <c r="A62" s="603"/>
      <c r="B62" s="1610" t="s">
        <v>1621</v>
      </c>
      <c r="C62" s="1166"/>
      <c r="D62" s="952"/>
      <c r="E62" s="1151"/>
      <c r="F62" s="1151"/>
      <c r="G62" s="1151"/>
      <c r="H62" s="1151"/>
      <c r="I62" s="1151"/>
      <c r="J62" s="1151"/>
      <c r="K62" s="1151"/>
      <c r="L62" s="1151"/>
      <c r="M62" s="1151"/>
      <c r="N62" s="1151"/>
      <c r="O62" s="1151"/>
      <c r="P62" s="1151"/>
      <c r="Q62" s="1151"/>
      <c r="R62" s="1151"/>
      <c r="S62" s="1151"/>
      <c r="T62" s="1151"/>
      <c r="U62" s="1151"/>
      <c r="V62" s="1151"/>
      <c r="W62" s="1151"/>
      <c r="X62" s="1152"/>
      <c r="Y62" s="1151"/>
      <c r="Z62" s="1151"/>
      <c r="AA62" s="1355"/>
      <c r="AB62" s="1151"/>
      <c r="AC62" s="1151"/>
      <c r="AD62" s="1151"/>
      <c r="AE62" s="826"/>
      <c r="AF62" s="826"/>
      <c r="AG62" s="826"/>
      <c r="AH62" s="826"/>
      <c r="AI62" s="826"/>
      <c r="AJ62" s="826"/>
      <c r="AK62" s="826"/>
      <c r="AL62" s="826"/>
      <c r="AM62" s="1866"/>
      <c r="AN62" s="517"/>
    </row>
    <row r="63" spans="1:40" s="329" customFormat="1" ht="15.05" customHeight="1">
      <c r="A63" s="224"/>
      <c r="B63" s="605" t="s">
        <v>1118</v>
      </c>
      <c r="C63" s="1166"/>
      <c r="D63" s="952"/>
      <c r="E63" s="1151"/>
      <c r="F63" s="1151"/>
      <c r="G63" s="1151"/>
      <c r="H63" s="1151"/>
      <c r="I63" s="1151"/>
      <c r="J63" s="1151"/>
      <c r="K63" s="1151"/>
      <c r="L63" s="1151"/>
      <c r="M63" s="1151"/>
      <c r="N63" s="1151"/>
      <c r="O63" s="1151"/>
      <c r="P63" s="1151"/>
      <c r="Q63" s="1151"/>
      <c r="R63" s="1151"/>
      <c r="S63" s="1151"/>
      <c r="T63" s="1151"/>
      <c r="U63" s="1151"/>
      <c r="V63" s="1151"/>
      <c r="W63" s="1151"/>
      <c r="X63" s="1151"/>
      <c r="Y63" s="1151"/>
      <c r="Z63" s="1151"/>
      <c r="AA63" s="1151"/>
      <c r="AB63" s="1151"/>
      <c r="AC63" s="1151"/>
      <c r="AD63" s="1151"/>
      <c r="AE63" s="1151"/>
      <c r="AF63" s="1151"/>
      <c r="AG63" s="1151"/>
      <c r="AH63" s="1151"/>
      <c r="AI63" s="1151"/>
      <c r="AJ63" s="1151"/>
      <c r="AK63" s="1151"/>
      <c r="AL63" s="1151"/>
      <c r="AM63" s="1174"/>
      <c r="AN63" s="1158"/>
    </row>
    <row r="64" spans="1:40" s="329" customFormat="1" ht="15.05" customHeight="1">
      <c r="A64" s="224"/>
      <c r="B64" s="605" t="s">
        <v>1009</v>
      </c>
      <c r="C64" s="341"/>
      <c r="D64" s="432"/>
      <c r="E64" s="1151"/>
      <c r="F64" s="1151"/>
      <c r="G64" s="1151"/>
      <c r="H64" s="1151"/>
      <c r="I64" s="1151"/>
      <c r="J64" s="1151"/>
      <c r="K64" s="1151"/>
      <c r="L64" s="1151"/>
      <c r="M64" s="1151"/>
      <c r="N64" s="1151"/>
      <c r="O64" s="1151"/>
      <c r="P64" s="1151"/>
      <c r="Q64" s="1151"/>
      <c r="R64" s="1151"/>
      <c r="S64" s="1151"/>
      <c r="T64" s="1151"/>
      <c r="U64" s="1151"/>
      <c r="V64" s="1151"/>
      <c r="W64" s="1151"/>
      <c r="X64" s="1151"/>
      <c r="Y64" s="1151"/>
      <c r="Z64" s="1151"/>
      <c r="AA64" s="1151"/>
      <c r="AB64" s="1151"/>
      <c r="AC64" s="1151"/>
      <c r="AD64" s="1151"/>
      <c r="AE64" s="1151"/>
      <c r="AF64" s="1151"/>
      <c r="AG64" s="1151"/>
      <c r="AH64" s="1151"/>
      <c r="AI64" s="1151"/>
      <c r="AJ64" s="1151"/>
      <c r="AK64" s="1151"/>
      <c r="AL64" s="1151"/>
      <c r="AM64" s="1178"/>
      <c r="AN64" s="1178"/>
    </row>
    <row r="65" spans="1:921" s="329" customFormat="1" ht="15.05" customHeight="1">
      <c r="A65" s="224"/>
      <c r="B65" s="235"/>
      <c r="C65" s="341"/>
      <c r="D65" s="432"/>
      <c r="E65" s="1151"/>
      <c r="F65" s="1151"/>
      <c r="G65" s="1151"/>
      <c r="H65" s="1151"/>
      <c r="I65" s="1151"/>
      <c r="J65" s="1151"/>
      <c r="K65" s="1151"/>
      <c r="L65" s="1151"/>
      <c r="M65" s="1151"/>
      <c r="N65" s="1151"/>
      <c r="O65" s="1151"/>
      <c r="P65" s="1151"/>
      <c r="Q65" s="1151"/>
      <c r="R65" s="1151"/>
      <c r="S65" s="1151"/>
      <c r="T65" s="1151"/>
      <c r="U65" s="1151"/>
      <c r="V65" s="1151"/>
      <c r="W65" s="1151"/>
      <c r="X65" s="1151"/>
      <c r="Y65" s="1151"/>
      <c r="Z65" s="1151"/>
      <c r="AA65" s="1151"/>
      <c r="AB65" s="1151"/>
      <c r="AC65" s="1151"/>
      <c r="AD65" s="1151"/>
      <c r="AE65" s="1151"/>
      <c r="AF65" s="1151"/>
      <c r="AG65" s="1151"/>
      <c r="AH65" s="1151"/>
      <c r="AI65" s="1151"/>
      <c r="AJ65" s="1151"/>
      <c r="AK65" s="1151"/>
      <c r="AL65" s="1151"/>
      <c r="AM65" s="983"/>
      <c r="AN65" s="983"/>
    </row>
    <row r="66" spans="1:921" s="329" customFormat="1" ht="15.05" customHeight="1">
      <c r="A66" s="224"/>
      <c r="B66" s="235"/>
      <c r="C66" s="1152"/>
      <c r="D66" s="432"/>
      <c r="E66" s="1151"/>
      <c r="F66" s="1151"/>
      <c r="G66" s="1151"/>
      <c r="H66" s="1151"/>
      <c r="I66" s="1151"/>
      <c r="J66" s="1151"/>
      <c r="K66" s="1151"/>
      <c r="L66" s="1151"/>
      <c r="M66" s="1151"/>
      <c r="N66" s="1151"/>
      <c r="O66" s="1151"/>
      <c r="P66" s="1151"/>
      <c r="Q66" s="1151"/>
      <c r="R66" s="1151"/>
      <c r="S66" s="1151"/>
      <c r="T66" s="1151"/>
      <c r="U66" s="1151"/>
      <c r="V66" s="1151"/>
      <c r="W66" s="1151"/>
      <c r="X66" s="1151"/>
      <c r="Y66" s="1151"/>
      <c r="Z66" s="1151"/>
      <c r="AA66" s="1151"/>
      <c r="AB66" s="1151"/>
      <c r="AC66" s="1151"/>
      <c r="AD66" s="1151"/>
      <c r="AE66" s="1151"/>
      <c r="AF66" s="1151"/>
      <c r="AG66" s="1151"/>
      <c r="AH66" s="1151"/>
      <c r="AI66" s="1151"/>
      <c r="AJ66" s="1151"/>
      <c r="AK66" s="1151"/>
      <c r="AL66" s="1151"/>
      <c r="AM66" s="1161"/>
      <c r="AN66" s="1161"/>
    </row>
    <row r="67" spans="1:921" s="329" customFormat="1" ht="15.05" customHeight="1">
      <c r="A67" s="224"/>
      <c r="B67" s="235"/>
      <c r="C67" s="1166"/>
      <c r="D67" s="598"/>
      <c r="E67" s="1151"/>
      <c r="F67" s="1151"/>
      <c r="G67" s="1151"/>
      <c r="H67" s="1151"/>
      <c r="I67" s="1151"/>
      <c r="J67" s="1151"/>
      <c r="K67" s="1151"/>
      <c r="L67" s="1151"/>
      <c r="M67" s="1151"/>
      <c r="N67" s="1151"/>
      <c r="O67" s="1151"/>
      <c r="P67" s="1151"/>
      <c r="Q67" s="1151"/>
      <c r="R67" s="1151"/>
      <c r="S67" s="1151"/>
      <c r="T67" s="1151"/>
      <c r="U67" s="1151"/>
      <c r="V67" s="1151"/>
      <c r="W67" s="1151"/>
      <c r="X67" s="1151"/>
      <c r="Y67" s="1151"/>
      <c r="Z67" s="1151"/>
      <c r="AA67" s="1151"/>
      <c r="AB67" s="1151"/>
      <c r="AC67" s="1151"/>
      <c r="AD67" s="1151"/>
      <c r="AE67" s="1151"/>
      <c r="AF67" s="1151"/>
      <c r="AG67" s="1151"/>
      <c r="AH67" s="1151"/>
      <c r="AI67" s="1151"/>
      <c r="AJ67" s="1151"/>
      <c r="AK67" s="1151"/>
      <c r="AL67" s="1151"/>
      <c r="AM67" s="516"/>
      <c r="AN67" s="516"/>
    </row>
    <row r="68" spans="1:921" ht="15.05" customHeight="1">
      <c r="A68" s="224"/>
      <c r="B68" s="235"/>
      <c r="C68" s="1166"/>
      <c r="D68" s="432"/>
      <c r="AM68" s="1174"/>
      <c r="AN68" s="516"/>
      <c r="AO68" s="1152"/>
      <c r="AP68" s="1152"/>
      <c r="AQ68" s="1152"/>
      <c r="AR68" s="1152"/>
      <c r="AS68" s="1152"/>
      <c r="AT68" s="1152"/>
      <c r="AU68" s="1152"/>
      <c r="AV68" s="1152"/>
      <c r="AW68" s="1152"/>
      <c r="AX68" s="1152"/>
      <c r="AY68" s="1152"/>
      <c r="AZ68" s="1152"/>
      <c r="BA68" s="1152"/>
      <c r="BB68" s="1152"/>
      <c r="BC68" s="1152"/>
      <c r="BD68" s="1152"/>
      <c r="BE68" s="1152"/>
      <c r="BF68" s="1152"/>
      <c r="BG68" s="1152"/>
      <c r="BH68" s="1152"/>
      <c r="BI68" s="1152"/>
      <c r="BJ68" s="1152"/>
      <c r="BK68" s="1152"/>
      <c r="BL68" s="1152"/>
      <c r="BM68" s="1152"/>
      <c r="BN68" s="1152"/>
      <c r="BO68" s="1152"/>
      <c r="BP68" s="1152"/>
      <c r="BQ68" s="1152"/>
      <c r="BR68" s="1152"/>
      <c r="BS68" s="1152"/>
      <c r="BT68" s="1152"/>
      <c r="BU68" s="1152"/>
      <c r="BV68" s="1152"/>
      <c r="BW68" s="1152"/>
      <c r="BX68" s="1152"/>
      <c r="BY68" s="1152"/>
      <c r="BZ68" s="1152"/>
      <c r="CA68" s="1152"/>
      <c r="CB68" s="1152"/>
      <c r="CC68" s="1152"/>
      <c r="CD68" s="1152"/>
      <c r="CE68" s="1152"/>
      <c r="CF68" s="1152"/>
      <c r="CG68" s="1152"/>
      <c r="CH68" s="1152"/>
      <c r="CI68" s="1152"/>
      <c r="CJ68" s="1152"/>
      <c r="CK68" s="1152"/>
      <c r="CL68" s="1152"/>
      <c r="CM68" s="1152"/>
      <c r="CN68" s="1152"/>
      <c r="CO68" s="1152"/>
      <c r="CP68" s="1152"/>
      <c r="CQ68" s="1152"/>
      <c r="CR68" s="1152"/>
      <c r="CS68" s="1152"/>
      <c r="CT68" s="1152"/>
      <c r="CU68" s="1152"/>
      <c r="CV68" s="1152"/>
      <c r="CW68" s="1152"/>
      <c r="CX68" s="1152"/>
      <c r="CY68" s="1152"/>
      <c r="CZ68" s="1152"/>
      <c r="DA68" s="1152"/>
      <c r="DB68" s="1152"/>
      <c r="DC68" s="1152"/>
      <c r="DD68" s="1152"/>
      <c r="DE68" s="1152"/>
      <c r="DF68" s="1152"/>
      <c r="DG68" s="1152"/>
      <c r="DH68" s="1152"/>
      <c r="DI68" s="1152"/>
      <c r="DJ68" s="1152"/>
      <c r="DK68" s="1152"/>
      <c r="DL68" s="1152"/>
      <c r="DM68" s="1152"/>
      <c r="DN68" s="1152"/>
      <c r="DO68" s="1152"/>
      <c r="DP68" s="1152"/>
      <c r="DQ68" s="1152"/>
      <c r="DR68" s="1152"/>
      <c r="DS68" s="1152"/>
      <c r="DT68" s="1152"/>
      <c r="DU68" s="1152"/>
      <c r="DV68" s="1152"/>
      <c r="DW68" s="1152"/>
      <c r="DX68" s="1152"/>
      <c r="DY68" s="1152"/>
      <c r="DZ68" s="1152"/>
      <c r="EA68" s="1152"/>
      <c r="EB68" s="1152"/>
      <c r="EC68" s="1152"/>
      <c r="ED68" s="1152"/>
      <c r="EE68" s="1152"/>
      <c r="EF68" s="1152"/>
      <c r="EG68" s="1152"/>
      <c r="EH68" s="1152"/>
      <c r="EI68" s="1152"/>
      <c r="EJ68" s="1152"/>
      <c r="EK68" s="1152"/>
      <c r="EL68" s="1152"/>
      <c r="EM68" s="1152"/>
      <c r="EN68" s="1152"/>
      <c r="EO68" s="1152"/>
      <c r="EP68" s="1152"/>
      <c r="EQ68" s="1152"/>
      <c r="ER68" s="1152"/>
      <c r="ES68" s="1152"/>
      <c r="ET68" s="1152"/>
      <c r="EU68" s="1152"/>
      <c r="EV68" s="1152"/>
      <c r="EW68" s="1152"/>
      <c r="EX68" s="1152"/>
      <c r="EY68" s="1152"/>
      <c r="EZ68" s="1152"/>
      <c r="FA68" s="1152"/>
      <c r="FB68" s="1152"/>
      <c r="FC68" s="1152"/>
      <c r="FD68" s="1152"/>
      <c r="FE68" s="1152"/>
      <c r="FF68" s="1152"/>
      <c r="FG68" s="1152"/>
      <c r="FH68" s="1152"/>
      <c r="FI68" s="1152"/>
      <c r="FJ68" s="1152"/>
      <c r="FK68" s="1152"/>
      <c r="FL68" s="1152"/>
      <c r="FM68" s="1152"/>
      <c r="FN68" s="1152"/>
      <c r="FO68" s="1152"/>
      <c r="FP68" s="1152"/>
      <c r="FQ68" s="1152"/>
      <c r="FR68" s="1152"/>
      <c r="FS68" s="1152"/>
      <c r="FT68" s="1152"/>
      <c r="FU68" s="1152"/>
      <c r="FV68" s="1152"/>
      <c r="FW68" s="1152"/>
      <c r="FX68" s="1152"/>
      <c r="FY68" s="1152"/>
      <c r="FZ68" s="1152"/>
      <c r="GA68" s="1152"/>
      <c r="GB68" s="1152"/>
      <c r="GC68" s="1152"/>
      <c r="GD68" s="1152"/>
      <c r="GE68" s="1152"/>
      <c r="GF68" s="1152"/>
      <c r="GG68" s="1152"/>
      <c r="GH68" s="1152"/>
      <c r="GI68" s="1152"/>
      <c r="GJ68" s="1152"/>
      <c r="GK68" s="1152"/>
      <c r="GL68" s="1152"/>
      <c r="GM68" s="1152"/>
      <c r="GN68" s="1152"/>
      <c r="GO68" s="1152"/>
      <c r="GP68" s="1152"/>
      <c r="GQ68" s="1152"/>
      <c r="GR68" s="1152"/>
      <c r="GS68" s="1152"/>
      <c r="GT68" s="1152"/>
      <c r="GU68" s="1152"/>
      <c r="GV68" s="1152"/>
      <c r="GW68" s="1152"/>
      <c r="GX68" s="1152"/>
      <c r="GY68" s="1152"/>
      <c r="GZ68" s="1152"/>
      <c r="HA68" s="1152"/>
      <c r="HB68" s="1152"/>
      <c r="HC68" s="1152"/>
      <c r="HD68" s="1152"/>
      <c r="HE68" s="1152"/>
      <c r="HF68" s="1152"/>
      <c r="HG68" s="1152"/>
      <c r="HH68" s="1152"/>
      <c r="HI68" s="1152"/>
      <c r="HJ68" s="1152"/>
      <c r="HK68" s="1152"/>
      <c r="HL68" s="1152"/>
      <c r="HM68" s="1152"/>
      <c r="HN68" s="1152"/>
      <c r="HO68" s="1152"/>
      <c r="HP68" s="1152"/>
      <c r="HQ68" s="1152"/>
      <c r="HR68" s="1152"/>
      <c r="HS68" s="1152"/>
      <c r="HT68" s="1152"/>
      <c r="HU68" s="1152"/>
      <c r="HV68" s="1152"/>
      <c r="HW68" s="1152"/>
      <c r="HX68" s="1152"/>
      <c r="HY68" s="1152"/>
      <c r="HZ68" s="1152"/>
      <c r="IA68" s="1152"/>
      <c r="IB68" s="1152"/>
      <c r="IC68" s="1152"/>
      <c r="ID68" s="1152"/>
      <c r="IE68" s="1152"/>
      <c r="IF68" s="1152"/>
      <c r="IG68" s="1152"/>
      <c r="IH68" s="1152"/>
      <c r="II68" s="1152"/>
      <c r="IJ68" s="1152"/>
      <c r="IK68" s="1152"/>
      <c r="IL68" s="1152"/>
      <c r="IM68" s="1152"/>
      <c r="IN68" s="1152"/>
      <c r="IO68" s="1152"/>
      <c r="IP68" s="1152"/>
      <c r="IQ68" s="1152"/>
      <c r="IR68" s="1152"/>
      <c r="IS68" s="1152"/>
      <c r="IT68" s="1152"/>
      <c r="IU68" s="1152"/>
      <c r="IV68" s="1152"/>
      <c r="IW68" s="1152"/>
      <c r="IX68" s="1152"/>
      <c r="IY68" s="1152"/>
      <c r="IZ68" s="1152"/>
      <c r="JA68" s="1152"/>
      <c r="JB68" s="1152"/>
      <c r="JC68" s="1152"/>
      <c r="JD68" s="1152"/>
      <c r="JE68" s="1152"/>
      <c r="JF68" s="1152"/>
      <c r="JG68" s="1152"/>
      <c r="JH68" s="1152"/>
      <c r="JI68" s="1152"/>
      <c r="JJ68" s="1152"/>
      <c r="JK68" s="1152"/>
      <c r="JL68" s="1152"/>
      <c r="JM68" s="1152"/>
      <c r="JN68" s="1152"/>
      <c r="JO68" s="1152"/>
      <c r="JP68" s="1152"/>
      <c r="JQ68" s="1152"/>
      <c r="JR68" s="1152"/>
      <c r="JS68" s="1152"/>
      <c r="JT68" s="1152"/>
      <c r="JU68" s="1152"/>
      <c r="JV68" s="1152"/>
      <c r="JW68" s="1152"/>
      <c r="JX68" s="1152"/>
      <c r="JY68" s="1152"/>
      <c r="JZ68" s="1152"/>
      <c r="KA68" s="1152"/>
      <c r="KB68" s="1152"/>
      <c r="KC68" s="1152"/>
      <c r="KD68" s="1152"/>
      <c r="KE68" s="1152"/>
      <c r="KF68" s="1152"/>
      <c r="KG68" s="1152"/>
      <c r="KH68" s="1152"/>
      <c r="KI68" s="1152"/>
      <c r="KJ68" s="1152"/>
      <c r="KK68" s="1152"/>
      <c r="KL68" s="1152"/>
      <c r="KM68" s="1152"/>
      <c r="KN68" s="1152"/>
      <c r="KO68" s="1152"/>
      <c r="KP68" s="1152"/>
      <c r="KQ68" s="1152"/>
      <c r="KR68" s="1152"/>
      <c r="KS68" s="1152"/>
      <c r="KT68" s="1152"/>
      <c r="KU68" s="1152"/>
      <c r="KV68" s="1152"/>
      <c r="KW68" s="1152"/>
      <c r="KX68" s="1152"/>
      <c r="KY68" s="1152"/>
      <c r="KZ68" s="1152"/>
      <c r="LA68" s="1152"/>
      <c r="LB68" s="1152"/>
      <c r="LC68" s="1152"/>
      <c r="LD68" s="1152"/>
      <c r="LE68" s="1152"/>
      <c r="LF68" s="1152"/>
      <c r="LG68" s="1152"/>
      <c r="LH68" s="1152"/>
      <c r="LI68" s="1152"/>
      <c r="LJ68" s="1152"/>
      <c r="LK68" s="1152"/>
      <c r="LL68" s="1152"/>
      <c r="LM68" s="1152"/>
      <c r="LN68" s="1152"/>
      <c r="LO68" s="1152"/>
      <c r="LP68" s="1152"/>
      <c r="LQ68" s="1152"/>
      <c r="LR68" s="1152"/>
      <c r="LS68" s="1152"/>
      <c r="LT68" s="1152"/>
      <c r="LU68" s="1152"/>
      <c r="LV68" s="1152"/>
      <c r="LW68" s="1152"/>
      <c r="LX68" s="1152"/>
      <c r="LY68" s="1152"/>
      <c r="LZ68" s="1152"/>
      <c r="MA68" s="1152"/>
      <c r="MB68" s="1152"/>
      <c r="MC68" s="1152"/>
      <c r="MD68" s="1152"/>
      <c r="ME68" s="1152"/>
      <c r="MF68" s="1152"/>
      <c r="MG68" s="1152"/>
      <c r="MH68" s="1152"/>
      <c r="MI68" s="1152"/>
      <c r="MJ68" s="1152"/>
      <c r="MK68" s="1152"/>
      <c r="ML68" s="1152"/>
      <c r="MM68" s="1152"/>
      <c r="MN68" s="1152"/>
      <c r="MO68" s="1152"/>
      <c r="MP68" s="1152"/>
      <c r="MQ68" s="1152"/>
      <c r="MR68" s="1152"/>
      <c r="MS68" s="1152"/>
      <c r="MT68" s="1152"/>
      <c r="MU68" s="1152"/>
      <c r="MV68" s="1152"/>
      <c r="MW68" s="1152"/>
      <c r="MX68" s="1152"/>
      <c r="MY68" s="1152"/>
      <c r="MZ68" s="1152"/>
      <c r="NA68" s="1152"/>
      <c r="NB68" s="1152"/>
      <c r="NC68" s="1152"/>
      <c r="ND68" s="1152"/>
      <c r="NE68" s="1152"/>
      <c r="NF68" s="1152"/>
      <c r="NG68" s="1152"/>
      <c r="NH68" s="1152"/>
      <c r="NI68" s="1152"/>
      <c r="NJ68" s="1152"/>
      <c r="NK68" s="1152"/>
      <c r="NL68" s="1152"/>
      <c r="NM68" s="1152"/>
      <c r="NN68" s="1152"/>
      <c r="NO68" s="1152"/>
      <c r="NP68" s="1152"/>
      <c r="NQ68" s="1152"/>
      <c r="NR68" s="1152"/>
      <c r="NS68" s="1152"/>
      <c r="NT68" s="1152"/>
      <c r="NU68" s="1152"/>
      <c r="NV68" s="1152"/>
      <c r="NW68" s="1152"/>
      <c r="NX68" s="1152"/>
      <c r="NY68" s="1152"/>
      <c r="NZ68" s="1152"/>
      <c r="OA68" s="1152"/>
      <c r="OB68" s="1152"/>
      <c r="OC68" s="1152"/>
      <c r="OD68" s="1152"/>
      <c r="OE68" s="1152"/>
      <c r="OF68" s="1152"/>
      <c r="OG68" s="1152"/>
      <c r="OH68" s="1152"/>
      <c r="OI68" s="1152"/>
      <c r="OJ68" s="1152"/>
      <c r="OK68" s="1152"/>
      <c r="OL68" s="1152"/>
      <c r="OM68" s="1152"/>
      <c r="ON68" s="1152"/>
      <c r="OO68" s="1152"/>
      <c r="OP68" s="1152"/>
      <c r="OQ68" s="1152"/>
      <c r="OR68" s="1152"/>
      <c r="OS68" s="1152"/>
      <c r="OT68" s="1152"/>
      <c r="OU68" s="1152"/>
      <c r="OV68" s="1152"/>
      <c r="OW68" s="1152"/>
      <c r="OX68" s="1152"/>
      <c r="OY68" s="1152"/>
      <c r="OZ68" s="1152"/>
      <c r="PA68" s="1152"/>
      <c r="PB68" s="1152"/>
      <c r="PC68" s="1152"/>
      <c r="PD68" s="1152"/>
      <c r="PE68" s="1152"/>
      <c r="PF68" s="1152"/>
      <c r="PG68" s="1152"/>
      <c r="PH68" s="1152"/>
      <c r="PI68" s="1152"/>
      <c r="PJ68" s="1152"/>
      <c r="PK68" s="1152"/>
      <c r="PL68" s="1152"/>
      <c r="PM68" s="1152"/>
      <c r="PN68" s="1152"/>
      <c r="PO68" s="1152"/>
      <c r="PP68" s="1152"/>
      <c r="PQ68" s="1152"/>
      <c r="PR68" s="1152"/>
      <c r="PS68" s="1152"/>
      <c r="PT68" s="1152"/>
      <c r="PU68" s="1152"/>
      <c r="PV68" s="1152"/>
      <c r="PW68" s="1152"/>
      <c r="PX68" s="1152"/>
      <c r="PY68" s="1152"/>
      <c r="PZ68" s="1152"/>
      <c r="QA68" s="1152"/>
      <c r="QB68" s="1152"/>
      <c r="QC68" s="1152"/>
      <c r="QD68" s="1152"/>
      <c r="QE68" s="1152"/>
      <c r="QF68" s="1152"/>
      <c r="QG68" s="1152"/>
      <c r="QH68" s="1152"/>
      <c r="QI68" s="1152"/>
      <c r="QJ68" s="1152"/>
      <c r="QK68" s="1152"/>
      <c r="QL68" s="1152"/>
      <c r="QM68" s="1152"/>
      <c r="QN68" s="1152"/>
      <c r="QO68" s="1152"/>
      <c r="QP68" s="1152"/>
      <c r="QQ68" s="1152"/>
      <c r="QR68" s="1152"/>
      <c r="QS68" s="1152"/>
      <c r="QT68" s="1152"/>
      <c r="QU68" s="1152"/>
      <c r="QV68" s="1152"/>
      <c r="QW68" s="1152"/>
      <c r="QX68" s="1152"/>
      <c r="QY68" s="1152"/>
      <c r="QZ68" s="1152"/>
      <c r="RA68" s="1152"/>
      <c r="RB68" s="1152"/>
      <c r="RC68" s="1152"/>
      <c r="RD68" s="1152"/>
      <c r="RE68" s="1152"/>
      <c r="RF68" s="1152"/>
      <c r="RG68" s="1152"/>
      <c r="RH68" s="1152"/>
      <c r="RI68" s="1152"/>
      <c r="RJ68" s="1152"/>
      <c r="RK68" s="1152"/>
      <c r="RL68" s="1152"/>
      <c r="RM68" s="1152"/>
      <c r="RN68" s="1152"/>
      <c r="RO68" s="1152"/>
      <c r="RP68" s="1152"/>
      <c r="RQ68" s="1152"/>
      <c r="RR68" s="1152"/>
      <c r="RS68" s="1152"/>
      <c r="RT68" s="1152"/>
      <c r="RU68" s="1152"/>
      <c r="RV68" s="1152"/>
      <c r="RW68" s="1152"/>
      <c r="RX68" s="1152"/>
      <c r="RY68" s="1152"/>
      <c r="RZ68" s="1152"/>
      <c r="SA68" s="1152"/>
      <c r="SB68" s="1152"/>
      <c r="SC68" s="1152"/>
      <c r="SD68" s="1152"/>
      <c r="SE68" s="1152"/>
      <c r="SF68" s="1152"/>
      <c r="SG68" s="1152"/>
      <c r="SH68" s="1152"/>
      <c r="SI68" s="1152"/>
      <c r="SJ68" s="1152"/>
      <c r="SK68" s="1152"/>
      <c r="SL68" s="1152"/>
      <c r="SM68" s="1152"/>
      <c r="SN68" s="1152"/>
      <c r="SO68" s="1152"/>
      <c r="SP68" s="1152"/>
      <c r="SQ68" s="1152"/>
      <c r="SR68" s="1152"/>
      <c r="SS68" s="1152"/>
      <c r="ST68" s="1152"/>
      <c r="SU68" s="1152"/>
      <c r="SV68" s="1152"/>
      <c r="SW68" s="1152"/>
      <c r="SX68" s="1152"/>
      <c r="SY68" s="1152"/>
      <c r="SZ68" s="1152"/>
      <c r="TA68" s="1152"/>
      <c r="TB68" s="1152"/>
      <c r="TC68" s="1152"/>
      <c r="TD68" s="1152"/>
      <c r="TE68" s="1152"/>
      <c r="TF68" s="1152"/>
      <c r="TG68" s="1152"/>
      <c r="TH68" s="1152"/>
      <c r="TI68" s="1152"/>
      <c r="TJ68" s="1152"/>
      <c r="TK68" s="1152"/>
      <c r="TL68" s="1152"/>
      <c r="TM68" s="1152"/>
      <c r="TN68" s="1152"/>
      <c r="TO68" s="1152"/>
      <c r="TP68" s="1152"/>
      <c r="TQ68" s="1152"/>
      <c r="TR68" s="1152"/>
      <c r="TS68" s="1152"/>
      <c r="TT68" s="1152"/>
      <c r="TU68" s="1152"/>
      <c r="TV68" s="1152"/>
      <c r="TW68" s="1152"/>
      <c r="TX68" s="1152"/>
      <c r="TY68" s="1152"/>
      <c r="TZ68" s="1152"/>
      <c r="UA68" s="1152"/>
      <c r="UB68" s="1152"/>
      <c r="UC68" s="1152"/>
      <c r="UD68" s="1152"/>
      <c r="UE68" s="1152"/>
      <c r="UF68" s="1152"/>
      <c r="UG68" s="1152"/>
      <c r="UH68" s="1152"/>
      <c r="UI68" s="1152"/>
      <c r="UJ68" s="1152"/>
      <c r="UK68" s="1152"/>
      <c r="UL68" s="1152"/>
      <c r="UM68" s="1152"/>
      <c r="UN68" s="1152"/>
      <c r="UO68" s="1152"/>
      <c r="UP68" s="1152"/>
      <c r="UQ68" s="1152"/>
      <c r="UR68" s="1152"/>
      <c r="US68" s="1152"/>
      <c r="UT68" s="1152"/>
      <c r="UU68" s="1152"/>
      <c r="UV68" s="1152"/>
      <c r="UW68" s="1152"/>
      <c r="UX68" s="1152"/>
      <c r="UY68" s="1152"/>
      <c r="UZ68" s="1152"/>
      <c r="VA68" s="1152"/>
      <c r="VB68" s="1152"/>
      <c r="VC68" s="1152"/>
      <c r="VD68" s="1152"/>
      <c r="VE68" s="1152"/>
      <c r="VF68" s="1152"/>
      <c r="VG68" s="1152"/>
      <c r="VH68" s="1152"/>
      <c r="VI68" s="1152"/>
      <c r="VJ68" s="1152"/>
      <c r="VK68" s="1152"/>
      <c r="VL68" s="1152"/>
      <c r="VM68" s="1152"/>
      <c r="VN68" s="1152"/>
      <c r="VO68" s="1152"/>
      <c r="VP68" s="1152"/>
      <c r="VQ68" s="1152"/>
      <c r="VR68" s="1152"/>
      <c r="VS68" s="1152"/>
      <c r="VT68" s="1152"/>
      <c r="VU68" s="1152"/>
      <c r="VV68" s="1152"/>
      <c r="VW68" s="1152"/>
      <c r="VX68" s="1152"/>
      <c r="VY68" s="1152"/>
      <c r="VZ68" s="1152"/>
      <c r="WA68" s="1152"/>
      <c r="WB68" s="1152"/>
      <c r="WC68" s="1152"/>
      <c r="WD68" s="1152"/>
      <c r="WE68" s="1152"/>
      <c r="WF68" s="1152"/>
      <c r="WG68" s="1152"/>
      <c r="WH68" s="1152"/>
      <c r="WI68" s="1152"/>
      <c r="WJ68" s="1152"/>
      <c r="WK68" s="1152"/>
      <c r="WL68" s="1152"/>
      <c r="WM68" s="1152"/>
      <c r="WN68" s="1152"/>
      <c r="WO68" s="1152"/>
      <c r="WP68" s="1152"/>
      <c r="WQ68" s="1152"/>
      <c r="WR68" s="1152"/>
      <c r="WS68" s="1152"/>
      <c r="WT68" s="1152"/>
      <c r="WU68" s="1152"/>
      <c r="WV68" s="1152"/>
      <c r="WW68" s="1152"/>
      <c r="WX68" s="1152"/>
      <c r="WY68" s="1152"/>
      <c r="WZ68" s="1152"/>
      <c r="XA68" s="1152"/>
      <c r="XB68" s="1152"/>
      <c r="XC68" s="1152"/>
      <c r="XD68" s="1152"/>
      <c r="XE68" s="1152"/>
      <c r="XF68" s="1152"/>
      <c r="XG68" s="1152"/>
      <c r="XH68" s="1152"/>
      <c r="XI68" s="1152"/>
      <c r="XJ68" s="1152"/>
      <c r="XK68" s="1152"/>
      <c r="XL68" s="1152"/>
      <c r="XM68" s="1152"/>
      <c r="XN68" s="1152"/>
      <c r="XO68" s="1152"/>
      <c r="XP68" s="1152"/>
      <c r="XQ68" s="1152"/>
      <c r="XR68" s="1152"/>
      <c r="XS68" s="1152"/>
      <c r="XT68" s="1152"/>
      <c r="XU68" s="1152"/>
      <c r="XV68" s="1152"/>
      <c r="XW68" s="1152"/>
      <c r="XX68" s="1152"/>
      <c r="XY68" s="1152"/>
      <c r="XZ68" s="1152"/>
      <c r="YA68" s="1152"/>
      <c r="YB68" s="1152"/>
      <c r="YC68" s="1152"/>
      <c r="YD68" s="1152"/>
      <c r="YE68" s="1152"/>
      <c r="YF68" s="1152"/>
      <c r="YG68" s="1152"/>
      <c r="YH68" s="1152"/>
      <c r="YI68" s="1152"/>
      <c r="YJ68" s="1152"/>
      <c r="YK68" s="1152"/>
      <c r="YL68" s="1152"/>
      <c r="YM68" s="1152"/>
      <c r="YN68" s="1152"/>
      <c r="YO68" s="1152"/>
      <c r="YP68" s="1152"/>
      <c r="YQ68" s="1152"/>
      <c r="YR68" s="1152"/>
      <c r="YS68" s="1152"/>
      <c r="YT68" s="1152"/>
      <c r="YU68" s="1152"/>
      <c r="YV68" s="1152"/>
      <c r="YW68" s="1152"/>
      <c r="YX68" s="1152"/>
      <c r="YY68" s="1152"/>
      <c r="YZ68" s="1152"/>
      <c r="ZA68" s="1152"/>
      <c r="ZB68" s="1152"/>
      <c r="ZC68" s="1152"/>
      <c r="ZD68" s="1152"/>
      <c r="ZE68" s="1152"/>
      <c r="ZF68" s="1152"/>
      <c r="ZG68" s="1152"/>
      <c r="ZH68" s="1152"/>
      <c r="ZI68" s="1152"/>
      <c r="ZJ68" s="1152"/>
      <c r="ZK68" s="1152"/>
      <c r="ZL68" s="1152"/>
      <c r="ZM68" s="1152"/>
      <c r="ZN68" s="1152"/>
      <c r="ZO68" s="1152"/>
      <c r="ZP68" s="1152"/>
      <c r="ZQ68" s="1152"/>
      <c r="ZR68" s="1152"/>
      <c r="ZS68" s="1152"/>
      <c r="ZT68" s="1152"/>
      <c r="ZU68" s="1152"/>
      <c r="ZV68" s="1152"/>
      <c r="ZW68" s="1152"/>
      <c r="ZX68" s="1152"/>
      <c r="ZY68" s="1152"/>
      <c r="ZZ68" s="1152"/>
      <c r="AAA68" s="1152"/>
      <c r="AAB68" s="1152"/>
      <c r="AAC68" s="1152"/>
      <c r="AAD68" s="1152"/>
      <c r="AAE68" s="1152"/>
      <c r="AAF68" s="1152"/>
      <c r="AAG68" s="1152"/>
      <c r="AAH68" s="1152"/>
      <c r="AAI68" s="1152"/>
      <c r="AAJ68" s="1152"/>
      <c r="AAK68" s="1152"/>
      <c r="AAL68" s="1152"/>
      <c r="AAM68" s="1152"/>
      <c r="AAN68" s="1152"/>
      <c r="AAO68" s="1152"/>
      <c r="AAP68" s="1152"/>
      <c r="AAQ68" s="1152"/>
      <c r="AAR68" s="1152"/>
      <c r="AAS68" s="1152"/>
      <c r="AAT68" s="1152"/>
      <c r="AAU68" s="1152"/>
      <c r="AAV68" s="1152"/>
      <c r="AAW68" s="1152"/>
      <c r="AAX68" s="1152"/>
      <c r="AAY68" s="1152"/>
      <c r="AAZ68" s="1152"/>
      <c r="ABA68" s="1152"/>
      <c r="ABB68" s="1152"/>
      <c r="ABC68" s="1152"/>
      <c r="ABD68" s="1152"/>
      <c r="ABE68" s="1152"/>
      <c r="ABF68" s="1152"/>
      <c r="ABG68" s="1152"/>
      <c r="ABH68" s="1152"/>
      <c r="ABI68" s="1152"/>
      <c r="ABJ68" s="1152"/>
      <c r="ABK68" s="1152"/>
      <c r="ABL68" s="1152"/>
      <c r="ABM68" s="1152"/>
      <c r="ABN68" s="1152"/>
      <c r="ABO68" s="1152"/>
      <c r="ABP68" s="1152"/>
      <c r="ABQ68" s="1152"/>
      <c r="ABR68" s="1152"/>
      <c r="ABS68" s="1152"/>
      <c r="ABT68" s="1152"/>
      <c r="ABU68" s="1152"/>
      <c r="ABV68" s="1152"/>
      <c r="ABW68" s="1152"/>
      <c r="ABX68" s="1152"/>
      <c r="ABY68" s="1152"/>
      <c r="ABZ68" s="1152"/>
      <c r="ACA68" s="1152"/>
      <c r="ACB68" s="1152"/>
      <c r="ACC68" s="1152"/>
      <c r="ACD68" s="1152"/>
      <c r="ACE68" s="1152"/>
      <c r="ACF68" s="1152"/>
      <c r="ACG68" s="1152"/>
      <c r="ACH68" s="1152"/>
      <c r="ACI68" s="1152"/>
      <c r="ACJ68" s="1152"/>
      <c r="ACK68" s="1152"/>
      <c r="ACL68" s="1152"/>
      <c r="ACM68" s="1152"/>
      <c r="ACN68" s="1152"/>
      <c r="ACO68" s="1152"/>
      <c r="ACP68" s="1152"/>
      <c r="ACQ68" s="1152"/>
      <c r="ACR68" s="1152"/>
      <c r="ACS68" s="1152"/>
      <c r="ACT68" s="1152"/>
      <c r="ACU68" s="1152"/>
      <c r="ACV68" s="1152"/>
      <c r="ACW68" s="1152"/>
      <c r="ACX68" s="1152"/>
      <c r="ACY68" s="1152"/>
      <c r="ACZ68" s="1152"/>
      <c r="ADA68" s="1152"/>
      <c r="ADB68" s="1152"/>
      <c r="ADC68" s="1152"/>
      <c r="ADD68" s="1152"/>
      <c r="ADE68" s="1152"/>
      <c r="ADF68" s="1152"/>
      <c r="ADG68" s="1152"/>
      <c r="ADH68" s="1152"/>
      <c r="ADI68" s="1152"/>
      <c r="ADJ68" s="1152"/>
      <c r="ADK68" s="1152"/>
      <c r="ADL68" s="1152"/>
      <c r="ADM68" s="1152"/>
      <c r="ADN68" s="1152"/>
      <c r="ADO68" s="1152"/>
      <c r="ADP68" s="1152"/>
      <c r="ADQ68" s="1152"/>
      <c r="ADR68" s="1152"/>
      <c r="ADS68" s="1152"/>
      <c r="ADT68" s="1152"/>
      <c r="ADU68" s="1152"/>
      <c r="ADV68" s="1152"/>
      <c r="ADW68" s="1152"/>
      <c r="ADX68" s="1152"/>
      <c r="ADY68" s="1152"/>
      <c r="ADZ68" s="1152"/>
      <c r="AEA68" s="1152"/>
      <c r="AEB68" s="1152"/>
      <c r="AEC68" s="1152"/>
      <c r="AED68" s="1152"/>
      <c r="AEE68" s="1152"/>
      <c r="AEF68" s="1152"/>
      <c r="AEG68" s="1152"/>
      <c r="AEH68" s="1152"/>
      <c r="AEI68" s="1152"/>
      <c r="AEJ68" s="1152"/>
      <c r="AEK68" s="1152"/>
      <c r="AEL68" s="1152"/>
      <c r="AEM68" s="1152"/>
      <c r="AEN68" s="1152"/>
      <c r="AEO68" s="1152"/>
      <c r="AEP68" s="1152"/>
      <c r="AEQ68" s="1152"/>
      <c r="AER68" s="1152"/>
      <c r="AES68" s="1152"/>
      <c r="AET68" s="1152"/>
      <c r="AEU68" s="1152"/>
      <c r="AEV68" s="1152"/>
      <c r="AEW68" s="1152"/>
      <c r="AEX68" s="1152"/>
      <c r="AEY68" s="1152"/>
      <c r="AEZ68" s="1152"/>
      <c r="AFA68" s="1152"/>
      <c r="AFB68" s="1152"/>
      <c r="AFC68" s="1152"/>
      <c r="AFD68" s="1152"/>
      <c r="AFE68" s="1152"/>
      <c r="AFF68" s="1152"/>
      <c r="AFG68" s="1152"/>
      <c r="AFH68" s="1152"/>
      <c r="AFI68" s="1152"/>
      <c r="AFJ68" s="1152"/>
      <c r="AFK68" s="1152"/>
      <c r="AFL68" s="1152"/>
      <c r="AFM68" s="1152"/>
      <c r="AFN68" s="1152"/>
      <c r="AFO68" s="1152"/>
      <c r="AFP68" s="1152"/>
      <c r="AFQ68" s="1152"/>
      <c r="AFR68" s="1152"/>
      <c r="AFS68" s="1152"/>
      <c r="AFT68" s="1152"/>
      <c r="AFU68" s="1152"/>
      <c r="AFV68" s="1152"/>
      <c r="AFW68" s="1152"/>
      <c r="AFX68" s="1152"/>
      <c r="AFY68" s="1152"/>
      <c r="AFZ68" s="1152"/>
      <c r="AGA68" s="1152"/>
      <c r="AGB68" s="1152"/>
      <c r="AGC68" s="1152"/>
      <c r="AGD68" s="1152"/>
      <c r="AGE68" s="1152"/>
      <c r="AGF68" s="1152"/>
      <c r="AGG68" s="1152"/>
      <c r="AGH68" s="1152"/>
      <c r="AGI68" s="1152"/>
      <c r="AGJ68" s="1152"/>
      <c r="AGK68" s="1152"/>
      <c r="AGL68" s="1152"/>
      <c r="AGM68" s="1152"/>
      <c r="AGN68" s="1152"/>
      <c r="AGO68" s="1152"/>
      <c r="AGP68" s="1152"/>
      <c r="AGQ68" s="1152"/>
      <c r="AGR68" s="1152"/>
      <c r="AGS68" s="1152"/>
      <c r="AGT68" s="1152"/>
      <c r="AGU68" s="1152"/>
      <c r="AGV68" s="1152"/>
      <c r="AGW68" s="1152"/>
      <c r="AGX68" s="1152"/>
      <c r="AGY68" s="1152"/>
      <c r="AGZ68" s="1152"/>
      <c r="AHA68" s="1152"/>
      <c r="AHB68" s="1152"/>
      <c r="AHC68" s="1152"/>
      <c r="AHD68" s="1152"/>
      <c r="AHE68" s="1152"/>
      <c r="AHF68" s="1152"/>
      <c r="AHG68" s="1152"/>
      <c r="AHH68" s="1152"/>
      <c r="AHI68" s="1152"/>
      <c r="AHJ68" s="1152"/>
      <c r="AHK68" s="1152"/>
      <c r="AHL68" s="1152"/>
      <c r="AHM68" s="1152"/>
      <c r="AHN68" s="1152"/>
      <c r="AHO68" s="1152"/>
      <c r="AHP68" s="1152"/>
      <c r="AHQ68" s="1152"/>
      <c r="AHR68" s="1152"/>
      <c r="AHS68" s="1152"/>
      <c r="AHT68" s="1152"/>
      <c r="AHU68" s="1152"/>
      <c r="AHV68" s="1152"/>
      <c r="AHW68" s="1152"/>
      <c r="AHX68" s="1152"/>
      <c r="AHY68" s="1152"/>
      <c r="AHZ68" s="1152"/>
      <c r="AIA68" s="1152"/>
      <c r="AIB68" s="1152"/>
      <c r="AIC68" s="1152"/>
      <c r="AID68" s="1152"/>
      <c r="AIE68" s="1152"/>
      <c r="AIF68" s="1152"/>
      <c r="AIG68" s="1152"/>
      <c r="AIH68" s="1152"/>
      <c r="AII68" s="1152"/>
      <c r="AIJ68" s="1152"/>
      <c r="AIK68" s="1152"/>
    </row>
    <row r="69" spans="1:921" ht="15.05" customHeight="1">
      <c r="A69" s="224"/>
      <c r="B69" s="235"/>
      <c r="C69" s="1166"/>
      <c r="D69" s="432"/>
      <c r="AO69" s="1152"/>
      <c r="AP69" s="1152"/>
      <c r="AQ69" s="1152"/>
      <c r="AR69" s="1152"/>
      <c r="AS69" s="1152"/>
      <c r="AT69" s="1152"/>
      <c r="AU69" s="1152"/>
      <c r="AV69" s="1152"/>
      <c r="AW69" s="1152"/>
      <c r="AX69" s="1152"/>
      <c r="AY69" s="1152"/>
      <c r="AZ69" s="1152"/>
      <c r="BA69" s="1152"/>
      <c r="BB69" s="1152"/>
      <c r="BC69" s="1152"/>
      <c r="BD69" s="1152"/>
      <c r="BE69" s="1152"/>
      <c r="BF69" s="1152"/>
      <c r="BG69" s="1152"/>
      <c r="BH69" s="1152"/>
      <c r="BI69" s="1152"/>
      <c r="BJ69" s="1152"/>
      <c r="BK69" s="1152"/>
      <c r="BL69" s="1152"/>
      <c r="BM69" s="1152"/>
      <c r="BN69" s="1152"/>
      <c r="BO69" s="1152"/>
      <c r="BP69" s="1152"/>
      <c r="BQ69" s="1152"/>
      <c r="BR69" s="1152"/>
      <c r="BS69" s="1152"/>
      <c r="BT69" s="1152"/>
      <c r="BU69" s="1152"/>
      <c r="BV69" s="1152"/>
      <c r="BW69" s="1152"/>
      <c r="BX69" s="1152"/>
      <c r="BY69" s="1152"/>
      <c r="BZ69" s="1152"/>
      <c r="CA69" s="1152"/>
      <c r="CB69" s="1152"/>
      <c r="CC69" s="1152"/>
      <c r="CD69" s="1152"/>
      <c r="CE69" s="1152"/>
      <c r="CF69" s="1152"/>
      <c r="CG69" s="1152"/>
      <c r="CH69" s="1152"/>
      <c r="CI69" s="1152"/>
      <c r="CJ69" s="1152"/>
      <c r="CK69" s="1152"/>
      <c r="CL69" s="1152"/>
      <c r="CM69" s="1152"/>
      <c r="CN69" s="1152"/>
      <c r="CO69" s="1152"/>
      <c r="CP69" s="1152"/>
      <c r="CQ69" s="1152"/>
      <c r="CR69" s="1152"/>
      <c r="CS69" s="1152"/>
      <c r="CT69" s="1152"/>
      <c r="CU69" s="1152"/>
      <c r="CV69" s="1152"/>
      <c r="CW69" s="1152"/>
      <c r="CX69" s="1152"/>
      <c r="CY69" s="1152"/>
      <c r="CZ69" s="1152"/>
      <c r="DA69" s="1152"/>
      <c r="DB69" s="1152"/>
      <c r="DC69" s="1152"/>
      <c r="DD69" s="1152"/>
      <c r="DE69" s="1152"/>
      <c r="DF69" s="1152"/>
      <c r="DG69" s="1152"/>
      <c r="DH69" s="1152"/>
      <c r="DI69" s="1152"/>
      <c r="DJ69" s="1152"/>
      <c r="DK69" s="1152"/>
      <c r="DL69" s="1152"/>
      <c r="DM69" s="1152"/>
      <c r="DN69" s="1152"/>
      <c r="DO69" s="1152"/>
      <c r="DP69" s="1152"/>
      <c r="DQ69" s="1152"/>
      <c r="DR69" s="1152"/>
      <c r="DS69" s="1152"/>
      <c r="DT69" s="1152"/>
      <c r="DU69" s="1152"/>
      <c r="DV69" s="1152"/>
      <c r="DW69" s="1152"/>
      <c r="DX69" s="1152"/>
      <c r="DY69" s="1152"/>
      <c r="DZ69" s="1152"/>
      <c r="EA69" s="1152"/>
      <c r="EB69" s="1152"/>
      <c r="EC69" s="1152"/>
      <c r="ED69" s="1152"/>
      <c r="EE69" s="1152"/>
      <c r="EF69" s="1152"/>
      <c r="EG69" s="1152"/>
      <c r="EH69" s="1152"/>
      <c r="EI69" s="1152"/>
      <c r="EJ69" s="1152"/>
      <c r="EK69" s="1152"/>
      <c r="EL69" s="1152"/>
      <c r="EM69" s="1152"/>
      <c r="EN69" s="1152"/>
      <c r="EO69" s="1152"/>
      <c r="EP69" s="1152"/>
      <c r="EQ69" s="1152"/>
      <c r="ER69" s="1152"/>
      <c r="ES69" s="1152"/>
      <c r="ET69" s="1152"/>
      <c r="EU69" s="1152"/>
      <c r="EV69" s="1152"/>
      <c r="EW69" s="1152"/>
      <c r="EX69" s="1152"/>
      <c r="EY69" s="1152"/>
      <c r="EZ69" s="1152"/>
      <c r="FA69" s="1152"/>
      <c r="FB69" s="1152"/>
      <c r="FC69" s="1152"/>
      <c r="FD69" s="1152"/>
      <c r="FE69" s="1152"/>
      <c r="FF69" s="1152"/>
      <c r="FG69" s="1152"/>
      <c r="FH69" s="1152"/>
      <c r="FI69" s="1152"/>
      <c r="FJ69" s="1152"/>
      <c r="FK69" s="1152"/>
      <c r="FL69" s="1152"/>
      <c r="FM69" s="1152"/>
      <c r="FN69" s="1152"/>
      <c r="FO69" s="1152"/>
      <c r="FP69" s="1152"/>
      <c r="FQ69" s="1152"/>
      <c r="FR69" s="1152"/>
      <c r="FS69" s="1152"/>
      <c r="FT69" s="1152"/>
      <c r="FU69" s="1152"/>
      <c r="FV69" s="1152"/>
      <c r="FW69" s="1152"/>
      <c r="FX69" s="1152"/>
      <c r="FY69" s="1152"/>
      <c r="FZ69" s="1152"/>
      <c r="GA69" s="1152"/>
      <c r="GB69" s="1152"/>
      <c r="GC69" s="1152"/>
      <c r="GD69" s="1152"/>
      <c r="GE69" s="1152"/>
      <c r="GF69" s="1152"/>
      <c r="GG69" s="1152"/>
      <c r="GH69" s="1152"/>
      <c r="GI69" s="1152"/>
      <c r="GJ69" s="1152"/>
      <c r="GK69" s="1152"/>
      <c r="GL69" s="1152"/>
      <c r="GM69" s="1152"/>
      <c r="GN69" s="1152"/>
      <c r="GO69" s="1152"/>
      <c r="GP69" s="1152"/>
      <c r="GQ69" s="1152"/>
      <c r="GR69" s="1152"/>
      <c r="GS69" s="1152"/>
      <c r="GT69" s="1152"/>
      <c r="GU69" s="1152"/>
      <c r="GV69" s="1152"/>
      <c r="GW69" s="1152"/>
      <c r="GX69" s="1152"/>
      <c r="GY69" s="1152"/>
      <c r="GZ69" s="1152"/>
      <c r="HA69" s="1152"/>
      <c r="HB69" s="1152"/>
      <c r="HC69" s="1152"/>
      <c r="HD69" s="1152"/>
      <c r="HE69" s="1152"/>
      <c r="HF69" s="1152"/>
      <c r="HG69" s="1152"/>
      <c r="HH69" s="1152"/>
      <c r="HI69" s="1152"/>
      <c r="HJ69" s="1152"/>
      <c r="HK69" s="1152"/>
      <c r="HL69" s="1152"/>
      <c r="HM69" s="1152"/>
      <c r="HN69" s="1152"/>
      <c r="HO69" s="1152"/>
      <c r="HP69" s="1152"/>
      <c r="HQ69" s="1152"/>
      <c r="HR69" s="1152"/>
      <c r="HS69" s="1152"/>
      <c r="HT69" s="1152"/>
      <c r="HU69" s="1152"/>
      <c r="HV69" s="1152"/>
      <c r="HW69" s="1152"/>
      <c r="HX69" s="1152"/>
      <c r="HY69" s="1152"/>
      <c r="HZ69" s="1152"/>
      <c r="IA69" s="1152"/>
      <c r="IB69" s="1152"/>
      <c r="IC69" s="1152"/>
      <c r="ID69" s="1152"/>
      <c r="IE69" s="1152"/>
      <c r="IF69" s="1152"/>
      <c r="IG69" s="1152"/>
      <c r="IH69" s="1152"/>
      <c r="II69" s="1152"/>
      <c r="IJ69" s="1152"/>
      <c r="IK69" s="1152"/>
      <c r="IL69" s="1152"/>
      <c r="IM69" s="1152"/>
      <c r="IN69" s="1152"/>
      <c r="IO69" s="1152"/>
      <c r="IP69" s="1152"/>
      <c r="IQ69" s="1152"/>
      <c r="IR69" s="1152"/>
      <c r="IS69" s="1152"/>
      <c r="IT69" s="1152"/>
      <c r="IU69" s="1152"/>
      <c r="IV69" s="1152"/>
      <c r="IW69" s="1152"/>
      <c r="IX69" s="1152"/>
      <c r="IY69" s="1152"/>
      <c r="IZ69" s="1152"/>
      <c r="JA69" s="1152"/>
      <c r="JB69" s="1152"/>
      <c r="JC69" s="1152"/>
      <c r="JD69" s="1152"/>
      <c r="JE69" s="1152"/>
      <c r="JF69" s="1152"/>
      <c r="JG69" s="1152"/>
      <c r="JH69" s="1152"/>
      <c r="JI69" s="1152"/>
      <c r="JJ69" s="1152"/>
      <c r="JK69" s="1152"/>
      <c r="JL69" s="1152"/>
      <c r="JM69" s="1152"/>
      <c r="JN69" s="1152"/>
      <c r="JO69" s="1152"/>
      <c r="JP69" s="1152"/>
      <c r="JQ69" s="1152"/>
      <c r="JR69" s="1152"/>
      <c r="JS69" s="1152"/>
      <c r="JT69" s="1152"/>
      <c r="JU69" s="1152"/>
      <c r="JV69" s="1152"/>
      <c r="JW69" s="1152"/>
      <c r="JX69" s="1152"/>
      <c r="JY69" s="1152"/>
      <c r="JZ69" s="1152"/>
      <c r="KA69" s="1152"/>
      <c r="KB69" s="1152"/>
      <c r="KC69" s="1152"/>
      <c r="KD69" s="1152"/>
      <c r="KE69" s="1152"/>
      <c r="KF69" s="1152"/>
      <c r="KG69" s="1152"/>
      <c r="KH69" s="1152"/>
      <c r="KI69" s="1152"/>
      <c r="KJ69" s="1152"/>
      <c r="KK69" s="1152"/>
      <c r="KL69" s="1152"/>
      <c r="KM69" s="1152"/>
      <c r="KN69" s="1152"/>
      <c r="KO69" s="1152"/>
      <c r="KP69" s="1152"/>
      <c r="KQ69" s="1152"/>
      <c r="KR69" s="1152"/>
      <c r="KS69" s="1152"/>
      <c r="KT69" s="1152"/>
      <c r="KU69" s="1152"/>
      <c r="KV69" s="1152"/>
      <c r="KW69" s="1152"/>
      <c r="KX69" s="1152"/>
      <c r="KY69" s="1152"/>
      <c r="KZ69" s="1152"/>
      <c r="LA69" s="1152"/>
      <c r="LB69" s="1152"/>
      <c r="LC69" s="1152"/>
      <c r="LD69" s="1152"/>
      <c r="LE69" s="1152"/>
      <c r="LF69" s="1152"/>
      <c r="LG69" s="1152"/>
      <c r="LH69" s="1152"/>
      <c r="LI69" s="1152"/>
      <c r="LJ69" s="1152"/>
      <c r="LK69" s="1152"/>
      <c r="LL69" s="1152"/>
      <c r="LM69" s="1152"/>
      <c r="LN69" s="1152"/>
      <c r="LO69" s="1152"/>
      <c r="LP69" s="1152"/>
      <c r="LQ69" s="1152"/>
      <c r="LR69" s="1152"/>
      <c r="LS69" s="1152"/>
      <c r="LT69" s="1152"/>
      <c r="LU69" s="1152"/>
      <c r="LV69" s="1152"/>
      <c r="LW69" s="1152"/>
      <c r="LX69" s="1152"/>
      <c r="LY69" s="1152"/>
      <c r="LZ69" s="1152"/>
      <c r="MA69" s="1152"/>
      <c r="MB69" s="1152"/>
      <c r="MC69" s="1152"/>
      <c r="MD69" s="1152"/>
      <c r="ME69" s="1152"/>
      <c r="MF69" s="1152"/>
      <c r="MG69" s="1152"/>
      <c r="MH69" s="1152"/>
      <c r="MI69" s="1152"/>
      <c r="MJ69" s="1152"/>
      <c r="MK69" s="1152"/>
      <c r="ML69" s="1152"/>
      <c r="MM69" s="1152"/>
      <c r="MN69" s="1152"/>
      <c r="MO69" s="1152"/>
      <c r="MP69" s="1152"/>
      <c r="MQ69" s="1152"/>
      <c r="MR69" s="1152"/>
      <c r="MS69" s="1152"/>
      <c r="MT69" s="1152"/>
      <c r="MU69" s="1152"/>
      <c r="MV69" s="1152"/>
      <c r="MW69" s="1152"/>
      <c r="MX69" s="1152"/>
      <c r="MY69" s="1152"/>
      <c r="MZ69" s="1152"/>
      <c r="NA69" s="1152"/>
      <c r="NB69" s="1152"/>
      <c r="NC69" s="1152"/>
      <c r="ND69" s="1152"/>
      <c r="NE69" s="1152"/>
      <c r="NF69" s="1152"/>
      <c r="NG69" s="1152"/>
      <c r="NH69" s="1152"/>
      <c r="NI69" s="1152"/>
      <c r="NJ69" s="1152"/>
      <c r="NK69" s="1152"/>
      <c r="NL69" s="1152"/>
      <c r="NM69" s="1152"/>
      <c r="NN69" s="1152"/>
      <c r="NO69" s="1152"/>
      <c r="NP69" s="1152"/>
      <c r="NQ69" s="1152"/>
      <c r="NR69" s="1152"/>
      <c r="NS69" s="1152"/>
      <c r="NT69" s="1152"/>
      <c r="NU69" s="1152"/>
      <c r="NV69" s="1152"/>
      <c r="NW69" s="1152"/>
      <c r="NX69" s="1152"/>
      <c r="NY69" s="1152"/>
      <c r="NZ69" s="1152"/>
      <c r="OA69" s="1152"/>
      <c r="OB69" s="1152"/>
      <c r="OC69" s="1152"/>
      <c r="OD69" s="1152"/>
      <c r="OE69" s="1152"/>
      <c r="OF69" s="1152"/>
      <c r="OG69" s="1152"/>
      <c r="OH69" s="1152"/>
      <c r="OI69" s="1152"/>
      <c r="OJ69" s="1152"/>
      <c r="OK69" s="1152"/>
      <c r="OL69" s="1152"/>
      <c r="OM69" s="1152"/>
      <c r="ON69" s="1152"/>
      <c r="OO69" s="1152"/>
      <c r="OP69" s="1152"/>
      <c r="OQ69" s="1152"/>
      <c r="OR69" s="1152"/>
      <c r="OS69" s="1152"/>
      <c r="OT69" s="1152"/>
      <c r="OU69" s="1152"/>
      <c r="OV69" s="1152"/>
      <c r="OW69" s="1152"/>
      <c r="OX69" s="1152"/>
      <c r="OY69" s="1152"/>
      <c r="OZ69" s="1152"/>
      <c r="PA69" s="1152"/>
      <c r="PB69" s="1152"/>
      <c r="PC69" s="1152"/>
      <c r="PD69" s="1152"/>
      <c r="PE69" s="1152"/>
      <c r="PF69" s="1152"/>
      <c r="PG69" s="1152"/>
      <c r="PH69" s="1152"/>
      <c r="PI69" s="1152"/>
      <c r="PJ69" s="1152"/>
      <c r="PK69" s="1152"/>
      <c r="PL69" s="1152"/>
      <c r="PM69" s="1152"/>
      <c r="PN69" s="1152"/>
      <c r="PO69" s="1152"/>
      <c r="PP69" s="1152"/>
      <c r="PQ69" s="1152"/>
      <c r="PR69" s="1152"/>
      <c r="PS69" s="1152"/>
      <c r="PT69" s="1152"/>
      <c r="PU69" s="1152"/>
      <c r="PV69" s="1152"/>
      <c r="PW69" s="1152"/>
      <c r="PX69" s="1152"/>
      <c r="PY69" s="1152"/>
      <c r="PZ69" s="1152"/>
      <c r="QA69" s="1152"/>
      <c r="QB69" s="1152"/>
      <c r="QC69" s="1152"/>
      <c r="QD69" s="1152"/>
      <c r="QE69" s="1152"/>
      <c r="QF69" s="1152"/>
      <c r="QG69" s="1152"/>
      <c r="QH69" s="1152"/>
      <c r="QI69" s="1152"/>
      <c r="QJ69" s="1152"/>
      <c r="QK69" s="1152"/>
      <c r="QL69" s="1152"/>
      <c r="QM69" s="1152"/>
      <c r="QN69" s="1152"/>
      <c r="QO69" s="1152"/>
      <c r="QP69" s="1152"/>
      <c r="QQ69" s="1152"/>
      <c r="QR69" s="1152"/>
      <c r="QS69" s="1152"/>
      <c r="QT69" s="1152"/>
      <c r="QU69" s="1152"/>
      <c r="QV69" s="1152"/>
      <c r="QW69" s="1152"/>
      <c r="QX69" s="1152"/>
      <c r="QY69" s="1152"/>
      <c r="QZ69" s="1152"/>
      <c r="RA69" s="1152"/>
      <c r="RB69" s="1152"/>
      <c r="RC69" s="1152"/>
      <c r="RD69" s="1152"/>
      <c r="RE69" s="1152"/>
      <c r="RF69" s="1152"/>
      <c r="RG69" s="1152"/>
      <c r="RH69" s="1152"/>
      <c r="RI69" s="1152"/>
      <c r="RJ69" s="1152"/>
      <c r="RK69" s="1152"/>
      <c r="RL69" s="1152"/>
      <c r="RM69" s="1152"/>
      <c r="RN69" s="1152"/>
      <c r="RO69" s="1152"/>
      <c r="RP69" s="1152"/>
      <c r="RQ69" s="1152"/>
      <c r="RR69" s="1152"/>
      <c r="RS69" s="1152"/>
      <c r="RT69" s="1152"/>
      <c r="RU69" s="1152"/>
      <c r="RV69" s="1152"/>
      <c r="RW69" s="1152"/>
      <c r="RX69" s="1152"/>
      <c r="RY69" s="1152"/>
      <c r="RZ69" s="1152"/>
      <c r="SA69" s="1152"/>
      <c r="SB69" s="1152"/>
      <c r="SC69" s="1152"/>
      <c r="SD69" s="1152"/>
      <c r="SE69" s="1152"/>
      <c r="SF69" s="1152"/>
      <c r="SG69" s="1152"/>
      <c r="SH69" s="1152"/>
      <c r="SI69" s="1152"/>
      <c r="SJ69" s="1152"/>
      <c r="SK69" s="1152"/>
      <c r="SL69" s="1152"/>
      <c r="SM69" s="1152"/>
      <c r="SN69" s="1152"/>
      <c r="SO69" s="1152"/>
      <c r="SP69" s="1152"/>
      <c r="SQ69" s="1152"/>
      <c r="SR69" s="1152"/>
      <c r="SS69" s="1152"/>
      <c r="ST69" s="1152"/>
      <c r="SU69" s="1152"/>
      <c r="SV69" s="1152"/>
      <c r="SW69" s="1152"/>
      <c r="SX69" s="1152"/>
      <c r="SY69" s="1152"/>
      <c r="SZ69" s="1152"/>
      <c r="TA69" s="1152"/>
      <c r="TB69" s="1152"/>
      <c r="TC69" s="1152"/>
      <c r="TD69" s="1152"/>
      <c r="TE69" s="1152"/>
      <c r="TF69" s="1152"/>
      <c r="TG69" s="1152"/>
      <c r="TH69" s="1152"/>
      <c r="TI69" s="1152"/>
      <c r="TJ69" s="1152"/>
      <c r="TK69" s="1152"/>
      <c r="TL69" s="1152"/>
      <c r="TM69" s="1152"/>
      <c r="TN69" s="1152"/>
      <c r="TO69" s="1152"/>
      <c r="TP69" s="1152"/>
      <c r="TQ69" s="1152"/>
      <c r="TR69" s="1152"/>
      <c r="TS69" s="1152"/>
      <c r="TT69" s="1152"/>
      <c r="TU69" s="1152"/>
      <c r="TV69" s="1152"/>
      <c r="TW69" s="1152"/>
      <c r="TX69" s="1152"/>
      <c r="TY69" s="1152"/>
      <c r="TZ69" s="1152"/>
      <c r="UA69" s="1152"/>
      <c r="UB69" s="1152"/>
      <c r="UC69" s="1152"/>
      <c r="UD69" s="1152"/>
      <c r="UE69" s="1152"/>
      <c r="UF69" s="1152"/>
      <c r="UG69" s="1152"/>
      <c r="UH69" s="1152"/>
      <c r="UI69" s="1152"/>
      <c r="UJ69" s="1152"/>
      <c r="UK69" s="1152"/>
      <c r="UL69" s="1152"/>
      <c r="UM69" s="1152"/>
      <c r="UN69" s="1152"/>
      <c r="UO69" s="1152"/>
      <c r="UP69" s="1152"/>
      <c r="UQ69" s="1152"/>
      <c r="UR69" s="1152"/>
      <c r="US69" s="1152"/>
      <c r="UT69" s="1152"/>
      <c r="UU69" s="1152"/>
      <c r="UV69" s="1152"/>
      <c r="UW69" s="1152"/>
      <c r="UX69" s="1152"/>
      <c r="UY69" s="1152"/>
      <c r="UZ69" s="1152"/>
      <c r="VA69" s="1152"/>
      <c r="VB69" s="1152"/>
      <c r="VC69" s="1152"/>
      <c r="VD69" s="1152"/>
      <c r="VE69" s="1152"/>
      <c r="VF69" s="1152"/>
      <c r="VG69" s="1152"/>
      <c r="VH69" s="1152"/>
      <c r="VI69" s="1152"/>
      <c r="VJ69" s="1152"/>
      <c r="VK69" s="1152"/>
      <c r="VL69" s="1152"/>
      <c r="VM69" s="1152"/>
      <c r="VN69" s="1152"/>
      <c r="VO69" s="1152"/>
      <c r="VP69" s="1152"/>
      <c r="VQ69" s="1152"/>
      <c r="VR69" s="1152"/>
      <c r="VS69" s="1152"/>
      <c r="VT69" s="1152"/>
      <c r="VU69" s="1152"/>
      <c r="VV69" s="1152"/>
      <c r="VW69" s="1152"/>
      <c r="VX69" s="1152"/>
      <c r="VY69" s="1152"/>
      <c r="VZ69" s="1152"/>
      <c r="WA69" s="1152"/>
      <c r="WB69" s="1152"/>
      <c r="WC69" s="1152"/>
      <c r="WD69" s="1152"/>
      <c r="WE69" s="1152"/>
      <c r="WF69" s="1152"/>
      <c r="WG69" s="1152"/>
      <c r="WH69" s="1152"/>
      <c r="WI69" s="1152"/>
      <c r="WJ69" s="1152"/>
      <c r="WK69" s="1152"/>
      <c r="WL69" s="1152"/>
      <c r="WM69" s="1152"/>
      <c r="WN69" s="1152"/>
      <c r="WO69" s="1152"/>
      <c r="WP69" s="1152"/>
      <c r="WQ69" s="1152"/>
      <c r="WR69" s="1152"/>
      <c r="WS69" s="1152"/>
      <c r="WT69" s="1152"/>
      <c r="WU69" s="1152"/>
      <c r="WV69" s="1152"/>
      <c r="WW69" s="1152"/>
      <c r="WX69" s="1152"/>
      <c r="WY69" s="1152"/>
      <c r="WZ69" s="1152"/>
      <c r="XA69" s="1152"/>
      <c r="XB69" s="1152"/>
      <c r="XC69" s="1152"/>
      <c r="XD69" s="1152"/>
      <c r="XE69" s="1152"/>
      <c r="XF69" s="1152"/>
      <c r="XG69" s="1152"/>
      <c r="XH69" s="1152"/>
      <c r="XI69" s="1152"/>
      <c r="XJ69" s="1152"/>
      <c r="XK69" s="1152"/>
      <c r="XL69" s="1152"/>
      <c r="XM69" s="1152"/>
      <c r="XN69" s="1152"/>
      <c r="XO69" s="1152"/>
      <c r="XP69" s="1152"/>
      <c r="XQ69" s="1152"/>
      <c r="XR69" s="1152"/>
      <c r="XS69" s="1152"/>
      <c r="XT69" s="1152"/>
      <c r="XU69" s="1152"/>
      <c r="XV69" s="1152"/>
      <c r="XW69" s="1152"/>
      <c r="XX69" s="1152"/>
      <c r="XY69" s="1152"/>
      <c r="XZ69" s="1152"/>
      <c r="YA69" s="1152"/>
      <c r="YB69" s="1152"/>
      <c r="YC69" s="1152"/>
      <c r="YD69" s="1152"/>
      <c r="YE69" s="1152"/>
      <c r="YF69" s="1152"/>
      <c r="YG69" s="1152"/>
      <c r="YH69" s="1152"/>
      <c r="YI69" s="1152"/>
      <c r="YJ69" s="1152"/>
      <c r="YK69" s="1152"/>
      <c r="YL69" s="1152"/>
      <c r="YM69" s="1152"/>
      <c r="YN69" s="1152"/>
      <c r="YO69" s="1152"/>
      <c r="YP69" s="1152"/>
      <c r="YQ69" s="1152"/>
      <c r="YR69" s="1152"/>
      <c r="YS69" s="1152"/>
      <c r="YT69" s="1152"/>
      <c r="YU69" s="1152"/>
      <c r="YV69" s="1152"/>
      <c r="YW69" s="1152"/>
      <c r="YX69" s="1152"/>
      <c r="YY69" s="1152"/>
      <c r="YZ69" s="1152"/>
      <c r="ZA69" s="1152"/>
      <c r="ZB69" s="1152"/>
      <c r="ZC69" s="1152"/>
      <c r="ZD69" s="1152"/>
      <c r="ZE69" s="1152"/>
      <c r="ZF69" s="1152"/>
      <c r="ZG69" s="1152"/>
      <c r="ZH69" s="1152"/>
      <c r="ZI69" s="1152"/>
      <c r="ZJ69" s="1152"/>
      <c r="ZK69" s="1152"/>
      <c r="ZL69" s="1152"/>
      <c r="ZM69" s="1152"/>
      <c r="ZN69" s="1152"/>
      <c r="ZO69" s="1152"/>
      <c r="ZP69" s="1152"/>
      <c r="ZQ69" s="1152"/>
      <c r="ZR69" s="1152"/>
      <c r="ZS69" s="1152"/>
      <c r="ZT69" s="1152"/>
      <c r="ZU69" s="1152"/>
      <c r="ZV69" s="1152"/>
      <c r="ZW69" s="1152"/>
      <c r="ZX69" s="1152"/>
      <c r="ZY69" s="1152"/>
      <c r="ZZ69" s="1152"/>
      <c r="AAA69" s="1152"/>
      <c r="AAB69" s="1152"/>
      <c r="AAC69" s="1152"/>
      <c r="AAD69" s="1152"/>
      <c r="AAE69" s="1152"/>
      <c r="AAF69" s="1152"/>
      <c r="AAG69" s="1152"/>
      <c r="AAH69" s="1152"/>
      <c r="AAI69" s="1152"/>
      <c r="AAJ69" s="1152"/>
      <c r="AAK69" s="1152"/>
      <c r="AAL69" s="1152"/>
      <c r="AAM69" s="1152"/>
      <c r="AAN69" s="1152"/>
      <c r="AAO69" s="1152"/>
      <c r="AAP69" s="1152"/>
      <c r="AAQ69" s="1152"/>
      <c r="AAR69" s="1152"/>
      <c r="AAS69" s="1152"/>
      <c r="AAT69" s="1152"/>
      <c r="AAU69" s="1152"/>
      <c r="AAV69" s="1152"/>
      <c r="AAW69" s="1152"/>
      <c r="AAX69" s="1152"/>
      <c r="AAY69" s="1152"/>
      <c r="AAZ69" s="1152"/>
      <c r="ABA69" s="1152"/>
      <c r="ABB69" s="1152"/>
      <c r="ABC69" s="1152"/>
      <c r="ABD69" s="1152"/>
      <c r="ABE69" s="1152"/>
      <c r="ABF69" s="1152"/>
      <c r="ABG69" s="1152"/>
      <c r="ABH69" s="1152"/>
      <c r="ABI69" s="1152"/>
      <c r="ABJ69" s="1152"/>
      <c r="ABK69" s="1152"/>
      <c r="ABL69" s="1152"/>
      <c r="ABM69" s="1152"/>
      <c r="ABN69" s="1152"/>
      <c r="ABO69" s="1152"/>
      <c r="ABP69" s="1152"/>
      <c r="ABQ69" s="1152"/>
      <c r="ABR69" s="1152"/>
      <c r="ABS69" s="1152"/>
      <c r="ABT69" s="1152"/>
      <c r="ABU69" s="1152"/>
      <c r="ABV69" s="1152"/>
      <c r="ABW69" s="1152"/>
      <c r="ABX69" s="1152"/>
      <c r="ABY69" s="1152"/>
      <c r="ABZ69" s="1152"/>
      <c r="ACA69" s="1152"/>
      <c r="ACB69" s="1152"/>
      <c r="ACC69" s="1152"/>
      <c r="ACD69" s="1152"/>
      <c r="ACE69" s="1152"/>
      <c r="ACF69" s="1152"/>
      <c r="ACG69" s="1152"/>
      <c r="ACH69" s="1152"/>
      <c r="ACI69" s="1152"/>
      <c r="ACJ69" s="1152"/>
      <c r="ACK69" s="1152"/>
      <c r="ACL69" s="1152"/>
      <c r="ACM69" s="1152"/>
      <c r="ACN69" s="1152"/>
      <c r="ACO69" s="1152"/>
      <c r="ACP69" s="1152"/>
      <c r="ACQ69" s="1152"/>
      <c r="ACR69" s="1152"/>
      <c r="ACS69" s="1152"/>
      <c r="ACT69" s="1152"/>
      <c r="ACU69" s="1152"/>
      <c r="ACV69" s="1152"/>
      <c r="ACW69" s="1152"/>
      <c r="ACX69" s="1152"/>
      <c r="ACY69" s="1152"/>
      <c r="ACZ69" s="1152"/>
      <c r="ADA69" s="1152"/>
      <c r="ADB69" s="1152"/>
      <c r="ADC69" s="1152"/>
      <c r="ADD69" s="1152"/>
      <c r="ADE69" s="1152"/>
      <c r="ADF69" s="1152"/>
      <c r="ADG69" s="1152"/>
      <c r="ADH69" s="1152"/>
      <c r="ADI69" s="1152"/>
      <c r="ADJ69" s="1152"/>
      <c r="ADK69" s="1152"/>
      <c r="ADL69" s="1152"/>
      <c r="ADM69" s="1152"/>
      <c r="ADN69" s="1152"/>
      <c r="ADO69" s="1152"/>
      <c r="ADP69" s="1152"/>
      <c r="ADQ69" s="1152"/>
      <c r="ADR69" s="1152"/>
      <c r="ADS69" s="1152"/>
      <c r="ADT69" s="1152"/>
      <c r="ADU69" s="1152"/>
      <c r="ADV69" s="1152"/>
      <c r="ADW69" s="1152"/>
      <c r="ADX69" s="1152"/>
      <c r="ADY69" s="1152"/>
      <c r="ADZ69" s="1152"/>
      <c r="AEA69" s="1152"/>
      <c r="AEB69" s="1152"/>
      <c r="AEC69" s="1152"/>
      <c r="AED69" s="1152"/>
      <c r="AEE69" s="1152"/>
      <c r="AEF69" s="1152"/>
      <c r="AEG69" s="1152"/>
      <c r="AEH69" s="1152"/>
      <c r="AEI69" s="1152"/>
      <c r="AEJ69" s="1152"/>
      <c r="AEK69" s="1152"/>
      <c r="AEL69" s="1152"/>
      <c r="AEM69" s="1152"/>
      <c r="AEN69" s="1152"/>
      <c r="AEO69" s="1152"/>
      <c r="AEP69" s="1152"/>
      <c r="AEQ69" s="1152"/>
      <c r="AER69" s="1152"/>
      <c r="AES69" s="1152"/>
      <c r="AET69" s="1152"/>
      <c r="AEU69" s="1152"/>
      <c r="AEV69" s="1152"/>
      <c r="AEW69" s="1152"/>
      <c r="AEX69" s="1152"/>
      <c r="AEY69" s="1152"/>
      <c r="AEZ69" s="1152"/>
      <c r="AFA69" s="1152"/>
      <c r="AFB69" s="1152"/>
      <c r="AFC69" s="1152"/>
      <c r="AFD69" s="1152"/>
      <c r="AFE69" s="1152"/>
      <c r="AFF69" s="1152"/>
      <c r="AFG69" s="1152"/>
      <c r="AFH69" s="1152"/>
      <c r="AFI69" s="1152"/>
      <c r="AFJ69" s="1152"/>
      <c r="AFK69" s="1152"/>
      <c r="AFL69" s="1152"/>
      <c r="AFM69" s="1152"/>
      <c r="AFN69" s="1152"/>
      <c r="AFO69" s="1152"/>
      <c r="AFP69" s="1152"/>
      <c r="AFQ69" s="1152"/>
      <c r="AFR69" s="1152"/>
      <c r="AFS69" s="1152"/>
      <c r="AFT69" s="1152"/>
      <c r="AFU69" s="1152"/>
      <c r="AFV69" s="1152"/>
      <c r="AFW69" s="1152"/>
      <c r="AFX69" s="1152"/>
      <c r="AFY69" s="1152"/>
      <c r="AFZ69" s="1152"/>
      <c r="AGA69" s="1152"/>
      <c r="AGB69" s="1152"/>
      <c r="AGC69" s="1152"/>
      <c r="AGD69" s="1152"/>
      <c r="AGE69" s="1152"/>
      <c r="AGF69" s="1152"/>
      <c r="AGG69" s="1152"/>
      <c r="AGH69" s="1152"/>
      <c r="AGI69" s="1152"/>
      <c r="AGJ69" s="1152"/>
      <c r="AGK69" s="1152"/>
      <c r="AGL69" s="1152"/>
      <c r="AGM69" s="1152"/>
      <c r="AGN69" s="1152"/>
      <c r="AGO69" s="1152"/>
      <c r="AGP69" s="1152"/>
      <c r="AGQ69" s="1152"/>
      <c r="AGR69" s="1152"/>
      <c r="AGS69" s="1152"/>
      <c r="AGT69" s="1152"/>
      <c r="AGU69" s="1152"/>
      <c r="AGV69" s="1152"/>
      <c r="AGW69" s="1152"/>
      <c r="AGX69" s="1152"/>
      <c r="AGY69" s="1152"/>
      <c r="AGZ69" s="1152"/>
      <c r="AHA69" s="1152"/>
      <c r="AHB69" s="1152"/>
      <c r="AHC69" s="1152"/>
      <c r="AHD69" s="1152"/>
      <c r="AHE69" s="1152"/>
      <c r="AHF69" s="1152"/>
      <c r="AHG69" s="1152"/>
      <c r="AHH69" s="1152"/>
      <c r="AHI69" s="1152"/>
      <c r="AHJ69" s="1152"/>
      <c r="AHK69" s="1152"/>
      <c r="AHL69" s="1152"/>
      <c r="AHM69" s="1152"/>
      <c r="AHN69" s="1152"/>
      <c r="AHO69" s="1152"/>
      <c r="AHP69" s="1152"/>
      <c r="AHQ69" s="1152"/>
      <c r="AHR69" s="1152"/>
      <c r="AHS69" s="1152"/>
      <c r="AHT69" s="1152"/>
      <c r="AHU69" s="1152"/>
      <c r="AHV69" s="1152"/>
      <c r="AHW69" s="1152"/>
      <c r="AHX69" s="1152"/>
      <c r="AHY69" s="1152"/>
      <c r="AHZ69" s="1152"/>
      <c r="AIA69" s="1152"/>
      <c r="AIB69" s="1152"/>
      <c r="AIC69" s="1152"/>
      <c r="AID69" s="1152"/>
      <c r="AIE69" s="1152"/>
      <c r="AIF69" s="1152"/>
      <c r="AIG69" s="1152"/>
      <c r="AIH69" s="1152"/>
      <c r="AII69" s="1152"/>
      <c r="AIJ69" s="1152"/>
      <c r="AIK69" s="1152"/>
    </row>
    <row r="70" spans="1:921" ht="15.05" customHeight="1">
      <c r="A70" s="224"/>
      <c r="B70" s="235"/>
      <c r="C70" s="1166"/>
      <c r="D70" s="432"/>
      <c r="AO70" s="1152"/>
      <c r="AP70" s="1152"/>
      <c r="AQ70" s="1152"/>
      <c r="AR70" s="1152"/>
      <c r="AS70" s="1152"/>
      <c r="AT70" s="1152"/>
      <c r="AU70" s="1152"/>
      <c r="AV70" s="1152"/>
      <c r="AW70" s="1152"/>
      <c r="AX70" s="1152"/>
      <c r="AY70" s="1152"/>
      <c r="AZ70" s="1152"/>
      <c r="BA70" s="1152"/>
      <c r="BB70" s="1152"/>
      <c r="BC70" s="1152"/>
      <c r="BD70" s="1152"/>
      <c r="BE70" s="1152"/>
      <c r="BF70" s="1152"/>
      <c r="BG70" s="1152"/>
      <c r="BH70" s="1152"/>
      <c r="BI70" s="1152"/>
      <c r="BJ70" s="1152"/>
      <c r="BK70" s="1152"/>
      <c r="BL70" s="1152"/>
      <c r="BM70" s="1152"/>
      <c r="BN70" s="1152"/>
      <c r="BO70" s="1152"/>
      <c r="BP70" s="1152"/>
      <c r="BQ70" s="1152"/>
      <c r="BR70" s="1152"/>
      <c r="BS70" s="1152"/>
      <c r="BT70" s="1152"/>
      <c r="BU70" s="1152"/>
      <c r="BV70" s="1152"/>
      <c r="BW70" s="1152"/>
      <c r="BX70" s="1152"/>
      <c r="BY70" s="1152"/>
      <c r="BZ70" s="1152"/>
      <c r="CA70" s="1152"/>
      <c r="CB70" s="1152"/>
      <c r="CC70" s="1152"/>
      <c r="CD70" s="1152"/>
      <c r="CE70" s="1152"/>
      <c r="CF70" s="1152"/>
      <c r="CG70" s="1152"/>
      <c r="CH70" s="1152"/>
      <c r="CI70" s="1152"/>
      <c r="CJ70" s="1152"/>
      <c r="CK70" s="1152"/>
      <c r="CL70" s="1152"/>
      <c r="CM70" s="1152"/>
      <c r="CN70" s="1152"/>
      <c r="CO70" s="1152"/>
      <c r="CP70" s="1152"/>
      <c r="CQ70" s="1152"/>
      <c r="CR70" s="1152"/>
      <c r="CS70" s="1152"/>
      <c r="CT70" s="1152"/>
      <c r="CU70" s="1152"/>
      <c r="CV70" s="1152"/>
      <c r="CW70" s="1152"/>
      <c r="CX70" s="1152"/>
      <c r="CY70" s="1152"/>
      <c r="CZ70" s="1152"/>
      <c r="DA70" s="1152"/>
      <c r="DB70" s="1152"/>
      <c r="DC70" s="1152"/>
      <c r="DD70" s="1152"/>
      <c r="DE70" s="1152"/>
      <c r="DF70" s="1152"/>
      <c r="DG70" s="1152"/>
      <c r="DH70" s="1152"/>
      <c r="DI70" s="1152"/>
      <c r="DJ70" s="1152"/>
      <c r="DK70" s="1152"/>
      <c r="DL70" s="1152"/>
      <c r="DM70" s="1152"/>
      <c r="DN70" s="1152"/>
      <c r="DO70" s="1152"/>
      <c r="DP70" s="1152"/>
      <c r="DQ70" s="1152"/>
      <c r="DR70" s="1152"/>
      <c r="DS70" s="1152"/>
      <c r="DT70" s="1152"/>
      <c r="DU70" s="1152"/>
      <c r="DV70" s="1152"/>
      <c r="DW70" s="1152"/>
      <c r="DX70" s="1152"/>
      <c r="DY70" s="1152"/>
      <c r="DZ70" s="1152"/>
      <c r="EA70" s="1152"/>
      <c r="EB70" s="1152"/>
      <c r="EC70" s="1152"/>
      <c r="ED70" s="1152"/>
      <c r="EE70" s="1152"/>
      <c r="EF70" s="1152"/>
      <c r="EG70" s="1152"/>
      <c r="EH70" s="1152"/>
      <c r="EI70" s="1152"/>
      <c r="EJ70" s="1152"/>
      <c r="EK70" s="1152"/>
      <c r="EL70" s="1152"/>
      <c r="EM70" s="1152"/>
      <c r="EN70" s="1152"/>
      <c r="EO70" s="1152"/>
      <c r="EP70" s="1152"/>
      <c r="EQ70" s="1152"/>
      <c r="ER70" s="1152"/>
      <c r="ES70" s="1152"/>
      <c r="ET70" s="1152"/>
      <c r="EU70" s="1152"/>
      <c r="EV70" s="1152"/>
      <c r="EW70" s="1152"/>
      <c r="EX70" s="1152"/>
      <c r="EY70" s="1152"/>
      <c r="EZ70" s="1152"/>
      <c r="FA70" s="1152"/>
      <c r="FB70" s="1152"/>
      <c r="FC70" s="1152"/>
      <c r="FD70" s="1152"/>
      <c r="FE70" s="1152"/>
      <c r="FF70" s="1152"/>
      <c r="FG70" s="1152"/>
      <c r="FH70" s="1152"/>
      <c r="FI70" s="1152"/>
      <c r="FJ70" s="1152"/>
      <c r="FK70" s="1152"/>
      <c r="FL70" s="1152"/>
      <c r="FM70" s="1152"/>
      <c r="FN70" s="1152"/>
      <c r="FO70" s="1152"/>
      <c r="FP70" s="1152"/>
      <c r="FQ70" s="1152"/>
      <c r="FR70" s="1152"/>
      <c r="FS70" s="1152"/>
      <c r="FT70" s="1152"/>
      <c r="FU70" s="1152"/>
      <c r="FV70" s="1152"/>
      <c r="FW70" s="1152"/>
      <c r="FX70" s="1152"/>
      <c r="FY70" s="1152"/>
      <c r="FZ70" s="1152"/>
      <c r="GA70" s="1152"/>
      <c r="GB70" s="1152"/>
      <c r="GC70" s="1152"/>
      <c r="GD70" s="1152"/>
      <c r="GE70" s="1152"/>
      <c r="GF70" s="1152"/>
      <c r="GG70" s="1152"/>
      <c r="GH70" s="1152"/>
      <c r="GI70" s="1152"/>
      <c r="GJ70" s="1152"/>
      <c r="GK70" s="1152"/>
      <c r="GL70" s="1152"/>
      <c r="GM70" s="1152"/>
      <c r="GN70" s="1152"/>
      <c r="GO70" s="1152"/>
      <c r="GP70" s="1152"/>
      <c r="GQ70" s="1152"/>
      <c r="GR70" s="1152"/>
      <c r="GS70" s="1152"/>
      <c r="GT70" s="1152"/>
      <c r="GU70" s="1152"/>
      <c r="GV70" s="1152"/>
      <c r="GW70" s="1152"/>
      <c r="GX70" s="1152"/>
      <c r="GY70" s="1152"/>
      <c r="GZ70" s="1152"/>
      <c r="HA70" s="1152"/>
      <c r="HB70" s="1152"/>
      <c r="HC70" s="1152"/>
      <c r="HD70" s="1152"/>
      <c r="HE70" s="1152"/>
      <c r="HF70" s="1152"/>
      <c r="HG70" s="1152"/>
      <c r="HH70" s="1152"/>
      <c r="HI70" s="1152"/>
      <c r="HJ70" s="1152"/>
      <c r="HK70" s="1152"/>
      <c r="HL70" s="1152"/>
      <c r="HM70" s="1152"/>
      <c r="HN70" s="1152"/>
      <c r="HO70" s="1152"/>
      <c r="HP70" s="1152"/>
      <c r="HQ70" s="1152"/>
      <c r="HR70" s="1152"/>
      <c r="HS70" s="1152"/>
      <c r="HT70" s="1152"/>
      <c r="HU70" s="1152"/>
      <c r="HV70" s="1152"/>
      <c r="HW70" s="1152"/>
      <c r="HX70" s="1152"/>
      <c r="HY70" s="1152"/>
      <c r="HZ70" s="1152"/>
      <c r="IA70" s="1152"/>
      <c r="IB70" s="1152"/>
      <c r="IC70" s="1152"/>
      <c r="ID70" s="1152"/>
      <c r="IE70" s="1152"/>
      <c r="IF70" s="1152"/>
      <c r="IG70" s="1152"/>
      <c r="IH70" s="1152"/>
      <c r="II70" s="1152"/>
      <c r="IJ70" s="1152"/>
      <c r="IK70" s="1152"/>
      <c r="IL70" s="1152"/>
      <c r="IM70" s="1152"/>
      <c r="IN70" s="1152"/>
      <c r="IO70" s="1152"/>
      <c r="IP70" s="1152"/>
      <c r="IQ70" s="1152"/>
      <c r="IR70" s="1152"/>
      <c r="IS70" s="1152"/>
      <c r="IT70" s="1152"/>
      <c r="IU70" s="1152"/>
      <c r="IV70" s="1152"/>
      <c r="IW70" s="1152"/>
      <c r="IX70" s="1152"/>
      <c r="IY70" s="1152"/>
      <c r="IZ70" s="1152"/>
      <c r="JA70" s="1152"/>
      <c r="JB70" s="1152"/>
      <c r="JC70" s="1152"/>
      <c r="JD70" s="1152"/>
      <c r="JE70" s="1152"/>
      <c r="JF70" s="1152"/>
      <c r="JG70" s="1152"/>
      <c r="JH70" s="1152"/>
      <c r="JI70" s="1152"/>
      <c r="JJ70" s="1152"/>
      <c r="JK70" s="1152"/>
      <c r="JL70" s="1152"/>
      <c r="JM70" s="1152"/>
      <c r="JN70" s="1152"/>
      <c r="JO70" s="1152"/>
      <c r="JP70" s="1152"/>
      <c r="JQ70" s="1152"/>
      <c r="JR70" s="1152"/>
      <c r="JS70" s="1152"/>
      <c r="JT70" s="1152"/>
      <c r="JU70" s="1152"/>
      <c r="JV70" s="1152"/>
      <c r="JW70" s="1152"/>
      <c r="JX70" s="1152"/>
      <c r="JY70" s="1152"/>
      <c r="JZ70" s="1152"/>
      <c r="KA70" s="1152"/>
      <c r="KB70" s="1152"/>
      <c r="KC70" s="1152"/>
      <c r="KD70" s="1152"/>
      <c r="KE70" s="1152"/>
      <c r="KF70" s="1152"/>
      <c r="KG70" s="1152"/>
      <c r="KH70" s="1152"/>
      <c r="KI70" s="1152"/>
      <c r="KJ70" s="1152"/>
      <c r="KK70" s="1152"/>
      <c r="KL70" s="1152"/>
      <c r="KM70" s="1152"/>
      <c r="KN70" s="1152"/>
      <c r="KO70" s="1152"/>
      <c r="KP70" s="1152"/>
      <c r="KQ70" s="1152"/>
      <c r="KR70" s="1152"/>
      <c r="KS70" s="1152"/>
      <c r="KT70" s="1152"/>
      <c r="KU70" s="1152"/>
      <c r="KV70" s="1152"/>
      <c r="KW70" s="1152"/>
      <c r="KX70" s="1152"/>
      <c r="KY70" s="1152"/>
      <c r="KZ70" s="1152"/>
      <c r="LA70" s="1152"/>
      <c r="LB70" s="1152"/>
      <c r="LC70" s="1152"/>
      <c r="LD70" s="1152"/>
      <c r="LE70" s="1152"/>
      <c r="LF70" s="1152"/>
      <c r="LG70" s="1152"/>
      <c r="LH70" s="1152"/>
      <c r="LI70" s="1152"/>
      <c r="LJ70" s="1152"/>
      <c r="LK70" s="1152"/>
      <c r="LL70" s="1152"/>
      <c r="LM70" s="1152"/>
      <c r="LN70" s="1152"/>
      <c r="LO70" s="1152"/>
      <c r="LP70" s="1152"/>
      <c r="LQ70" s="1152"/>
      <c r="LR70" s="1152"/>
      <c r="LS70" s="1152"/>
      <c r="LT70" s="1152"/>
      <c r="LU70" s="1152"/>
      <c r="LV70" s="1152"/>
      <c r="LW70" s="1152"/>
      <c r="LX70" s="1152"/>
      <c r="LY70" s="1152"/>
      <c r="LZ70" s="1152"/>
      <c r="MA70" s="1152"/>
      <c r="MB70" s="1152"/>
      <c r="MC70" s="1152"/>
      <c r="MD70" s="1152"/>
      <c r="ME70" s="1152"/>
      <c r="MF70" s="1152"/>
      <c r="MG70" s="1152"/>
      <c r="MH70" s="1152"/>
      <c r="MI70" s="1152"/>
      <c r="MJ70" s="1152"/>
      <c r="MK70" s="1152"/>
      <c r="ML70" s="1152"/>
      <c r="MM70" s="1152"/>
      <c r="MN70" s="1152"/>
      <c r="MO70" s="1152"/>
      <c r="MP70" s="1152"/>
      <c r="MQ70" s="1152"/>
      <c r="MR70" s="1152"/>
      <c r="MS70" s="1152"/>
      <c r="MT70" s="1152"/>
      <c r="MU70" s="1152"/>
      <c r="MV70" s="1152"/>
      <c r="MW70" s="1152"/>
      <c r="MX70" s="1152"/>
      <c r="MY70" s="1152"/>
      <c r="MZ70" s="1152"/>
      <c r="NA70" s="1152"/>
      <c r="NB70" s="1152"/>
      <c r="NC70" s="1152"/>
      <c r="ND70" s="1152"/>
      <c r="NE70" s="1152"/>
      <c r="NF70" s="1152"/>
      <c r="NG70" s="1152"/>
      <c r="NH70" s="1152"/>
      <c r="NI70" s="1152"/>
      <c r="NJ70" s="1152"/>
      <c r="NK70" s="1152"/>
      <c r="NL70" s="1152"/>
      <c r="NM70" s="1152"/>
      <c r="NN70" s="1152"/>
      <c r="NO70" s="1152"/>
      <c r="NP70" s="1152"/>
      <c r="NQ70" s="1152"/>
      <c r="NR70" s="1152"/>
      <c r="NS70" s="1152"/>
      <c r="NT70" s="1152"/>
      <c r="NU70" s="1152"/>
      <c r="NV70" s="1152"/>
      <c r="NW70" s="1152"/>
      <c r="NX70" s="1152"/>
      <c r="NY70" s="1152"/>
      <c r="NZ70" s="1152"/>
      <c r="OA70" s="1152"/>
      <c r="OB70" s="1152"/>
      <c r="OC70" s="1152"/>
      <c r="OD70" s="1152"/>
      <c r="OE70" s="1152"/>
      <c r="OF70" s="1152"/>
      <c r="OG70" s="1152"/>
      <c r="OH70" s="1152"/>
      <c r="OI70" s="1152"/>
      <c r="OJ70" s="1152"/>
      <c r="OK70" s="1152"/>
      <c r="OL70" s="1152"/>
      <c r="OM70" s="1152"/>
      <c r="ON70" s="1152"/>
      <c r="OO70" s="1152"/>
      <c r="OP70" s="1152"/>
      <c r="OQ70" s="1152"/>
      <c r="OR70" s="1152"/>
      <c r="OS70" s="1152"/>
      <c r="OT70" s="1152"/>
      <c r="OU70" s="1152"/>
      <c r="OV70" s="1152"/>
      <c r="OW70" s="1152"/>
      <c r="OX70" s="1152"/>
      <c r="OY70" s="1152"/>
      <c r="OZ70" s="1152"/>
      <c r="PA70" s="1152"/>
      <c r="PB70" s="1152"/>
      <c r="PC70" s="1152"/>
      <c r="PD70" s="1152"/>
      <c r="PE70" s="1152"/>
      <c r="PF70" s="1152"/>
      <c r="PG70" s="1152"/>
      <c r="PH70" s="1152"/>
      <c r="PI70" s="1152"/>
      <c r="PJ70" s="1152"/>
      <c r="PK70" s="1152"/>
      <c r="PL70" s="1152"/>
      <c r="PM70" s="1152"/>
      <c r="PN70" s="1152"/>
      <c r="PO70" s="1152"/>
      <c r="PP70" s="1152"/>
      <c r="PQ70" s="1152"/>
      <c r="PR70" s="1152"/>
      <c r="PS70" s="1152"/>
      <c r="PT70" s="1152"/>
      <c r="PU70" s="1152"/>
      <c r="PV70" s="1152"/>
      <c r="PW70" s="1152"/>
      <c r="PX70" s="1152"/>
      <c r="PY70" s="1152"/>
      <c r="PZ70" s="1152"/>
      <c r="QA70" s="1152"/>
      <c r="QB70" s="1152"/>
      <c r="QC70" s="1152"/>
      <c r="QD70" s="1152"/>
      <c r="QE70" s="1152"/>
      <c r="QF70" s="1152"/>
      <c r="QG70" s="1152"/>
      <c r="QH70" s="1152"/>
      <c r="QI70" s="1152"/>
      <c r="QJ70" s="1152"/>
      <c r="QK70" s="1152"/>
      <c r="QL70" s="1152"/>
      <c r="QM70" s="1152"/>
      <c r="QN70" s="1152"/>
      <c r="QO70" s="1152"/>
      <c r="QP70" s="1152"/>
      <c r="QQ70" s="1152"/>
      <c r="QR70" s="1152"/>
      <c r="QS70" s="1152"/>
      <c r="QT70" s="1152"/>
      <c r="QU70" s="1152"/>
      <c r="QV70" s="1152"/>
      <c r="QW70" s="1152"/>
      <c r="QX70" s="1152"/>
      <c r="QY70" s="1152"/>
      <c r="QZ70" s="1152"/>
      <c r="RA70" s="1152"/>
      <c r="RB70" s="1152"/>
      <c r="RC70" s="1152"/>
      <c r="RD70" s="1152"/>
      <c r="RE70" s="1152"/>
      <c r="RF70" s="1152"/>
      <c r="RG70" s="1152"/>
      <c r="RH70" s="1152"/>
      <c r="RI70" s="1152"/>
      <c r="RJ70" s="1152"/>
      <c r="RK70" s="1152"/>
      <c r="RL70" s="1152"/>
      <c r="RM70" s="1152"/>
      <c r="RN70" s="1152"/>
      <c r="RO70" s="1152"/>
      <c r="RP70" s="1152"/>
      <c r="RQ70" s="1152"/>
      <c r="RR70" s="1152"/>
      <c r="RS70" s="1152"/>
      <c r="RT70" s="1152"/>
      <c r="RU70" s="1152"/>
      <c r="RV70" s="1152"/>
      <c r="RW70" s="1152"/>
      <c r="RX70" s="1152"/>
      <c r="RY70" s="1152"/>
      <c r="RZ70" s="1152"/>
      <c r="SA70" s="1152"/>
      <c r="SB70" s="1152"/>
      <c r="SC70" s="1152"/>
      <c r="SD70" s="1152"/>
      <c r="SE70" s="1152"/>
      <c r="SF70" s="1152"/>
      <c r="SG70" s="1152"/>
      <c r="SH70" s="1152"/>
      <c r="SI70" s="1152"/>
      <c r="SJ70" s="1152"/>
      <c r="SK70" s="1152"/>
      <c r="SL70" s="1152"/>
      <c r="SM70" s="1152"/>
      <c r="SN70" s="1152"/>
      <c r="SO70" s="1152"/>
      <c r="SP70" s="1152"/>
      <c r="SQ70" s="1152"/>
      <c r="SR70" s="1152"/>
      <c r="SS70" s="1152"/>
      <c r="ST70" s="1152"/>
      <c r="SU70" s="1152"/>
      <c r="SV70" s="1152"/>
      <c r="SW70" s="1152"/>
      <c r="SX70" s="1152"/>
      <c r="SY70" s="1152"/>
      <c r="SZ70" s="1152"/>
      <c r="TA70" s="1152"/>
      <c r="TB70" s="1152"/>
      <c r="TC70" s="1152"/>
      <c r="TD70" s="1152"/>
      <c r="TE70" s="1152"/>
      <c r="TF70" s="1152"/>
      <c r="TG70" s="1152"/>
      <c r="TH70" s="1152"/>
      <c r="TI70" s="1152"/>
      <c r="TJ70" s="1152"/>
      <c r="TK70" s="1152"/>
      <c r="TL70" s="1152"/>
      <c r="TM70" s="1152"/>
      <c r="TN70" s="1152"/>
      <c r="TO70" s="1152"/>
      <c r="TP70" s="1152"/>
      <c r="TQ70" s="1152"/>
      <c r="TR70" s="1152"/>
      <c r="TS70" s="1152"/>
      <c r="TT70" s="1152"/>
      <c r="TU70" s="1152"/>
      <c r="TV70" s="1152"/>
      <c r="TW70" s="1152"/>
      <c r="TX70" s="1152"/>
      <c r="TY70" s="1152"/>
      <c r="TZ70" s="1152"/>
      <c r="UA70" s="1152"/>
      <c r="UB70" s="1152"/>
      <c r="UC70" s="1152"/>
      <c r="UD70" s="1152"/>
      <c r="UE70" s="1152"/>
      <c r="UF70" s="1152"/>
      <c r="UG70" s="1152"/>
      <c r="UH70" s="1152"/>
      <c r="UI70" s="1152"/>
      <c r="UJ70" s="1152"/>
      <c r="UK70" s="1152"/>
      <c r="UL70" s="1152"/>
      <c r="UM70" s="1152"/>
      <c r="UN70" s="1152"/>
      <c r="UO70" s="1152"/>
      <c r="UP70" s="1152"/>
      <c r="UQ70" s="1152"/>
      <c r="UR70" s="1152"/>
      <c r="US70" s="1152"/>
      <c r="UT70" s="1152"/>
      <c r="UU70" s="1152"/>
      <c r="UV70" s="1152"/>
      <c r="UW70" s="1152"/>
      <c r="UX70" s="1152"/>
      <c r="UY70" s="1152"/>
      <c r="UZ70" s="1152"/>
      <c r="VA70" s="1152"/>
      <c r="VB70" s="1152"/>
      <c r="VC70" s="1152"/>
      <c r="VD70" s="1152"/>
      <c r="VE70" s="1152"/>
      <c r="VF70" s="1152"/>
      <c r="VG70" s="1152"/>
      <c r="VH70" s="1152"/>
      <c r="VI70" s="1152"/>
      <c r="VJ70" s="1152"/>
      <c r="VK70" s="1152"/>
      <c r="VL70" s="1152"/>
      <c r="VM70" s="1152"/>
      <c r="VN70" s="1152"/>
      <c r="VO70" s="1152"/>
      <c r="VP70" s="1152"/>
      <c r="VQ70" s="1152"/>
      <c r="VR70" s="1152"/>
      <c r="VS70" s="1152"/>
      <c r="VT70" s="1152"/>
      <c r="VU70" s="1152"/>
      <c r="VV70" s="1152"/>
      <c r="VW70" s="1152"/>
      <c r="VX70" s="1152"/>
      <c r="VY70" s="1152"/>
      <c r="VZ70" s="1152"/>
      <c r="WA70" s="1152"/>
      <c r="WB70" s="1152"/>
      <c r="WC70" s="1152"/>
      <c r="WD70" s="1152"/>
      <c r="WE70" s="1152"/>
      <c r="WF70" s="1152"/>
      <c r="WG70" s="1152"/>
      <c r="WH70" s="1152"/>
      <c r="WI70" s="1152"/>
      <c r="WJ70" s="1152"/>
      <c r="WK70" s="1152"/>
      <c r="WL70" s="1152"/>
      <c r="WM70" s="1152"/>
      <c r="WN70" s="1152"/>
      <c r="WO70" s="1152"/>
      <c r="WP70" s="1152"/>
      <c r="WQ70" s="1152"/>
      <c r="WR70" s="1152"/>
      <c r="WS70" s="1152"/>
      <c r="WT70" s="1152"/>
      <c r="WU70" s="1152"/>
      <c r="WV70" s="1152"/>
      <c r="WW70" s="1152"/>
      <c r="WX70" s="1152"/>
      <c r="WY70" s="1152"/>
      <c r="WZ70" s="1152"/>
      <c r="XA70" s="1152"/>
      <c r="XB70" s="1152"/>
      <c r="XC70" s="1152"/>
      <c r="XD70" s="1152"/>
      <c r="XE70" s="1152"/>
      <c r="XF70" s="1152"/>
      <c r="XG70" s="1152"/>
      <c r="XH70" s="1152"/>
      <c r="XI70" s="1152"/>
      <c r="XJ70" s="1152"/>
      <c r="XK70" s="1152"/>
      <c r="XL70" s="1152"/>
      <c r="XM70" s="1152"/>
      <c r="XN70" s="1152"/>
      <c r="XO70" s="1152"/>
      <c r="XP70" s="1152"/>
      <c r="XQ70" s="1152"/>
      <c r="XR70" s="1152"/>
      <c r="XS70" s="1152"/>
      <c r="XT70" s="1152"/>
      <c r="XU70" s="1152"/>
      <c r="XV70" s="1152"/>
      <c r="XW70" s="1152"/>
      <c r="XX70" s="1152"/>
      <c r="XY70" s="1152"/>
      <c r="XZ70" s="1152"/>
      <c r="YA70" s="1152"/>
      <c r="YB70" s="1152"/>
      <c r="YC70" s="1152"/>
      <c r="YD70" s="1152"/>
      <c r="YE70" s="1152"/>
      <c r="YF70" s="1152"/>
      <c r="YG70" s="1152"/>
      <c r="YH70" s="1152"/>
      <c r="YI70" s="1152"/>
      <c r="YJ70" s="1152"/>
      <c r="YK70" s="1152"/>
      <c r="YL70" s="1152"/>
      <c r="YM70" s="1152"/>
      <c r="YN70" s="1152"/>
      <c r="YO70" s="1152"/>
      <c r="YP70" s="1152"/>
      <c r="YQ70" s="1152"/>
      <c r="YR70" s="1152"/>
      <c r="YS70" s="1152"/>
      <c r="YT70" s="1152"/>
      <c r="YU70" s="1152"/>
      <c r="YV70" s="1152"/>
      <c r="YW70" s="1152"/>
      <c r="YX70" s="1152"/>
      <c r="YY70" s="1152"/>
      <c r="YZ70" s="1152"/>
      <c r="ZA70" s="1152"/>
      <c r="ZB70" s="1152"/>
      <c r="ZC70" s="1152"/>
      <c r="ZD70" s="1152"/>
      <c r="ZE70" s="1152"/>
      <c r="ZF70" s="1152"/>
      <c r="ZG70" s="1152"/>
      <c r="ZH70" s="1152"/>
      <c r="ZI70" s="1152"/>
      <c r="ZJ70" s="1152"/>
      <c r="ZK70" s="1152"/>
      <c r="ZL70" s="1152"/>
      <c r="ZM70" s="1152"/>
      <c r="ZN70" s="1152"/>
      <c r="ZO70" s="1152"/>
      <c r="ZP70" s="1152"/>
      <c r="ZQ70" s="1152"/>
      <c r="ZR70" s="1152"/>
      <c r="ZS70" s="1152"/>
      <c r="ZT70" s="1152"/>
      <c r="ZU70" s="1152"/>
      <c r="ZV70" s="1152"/>
      <c r="ZW70" s="1152"/>
      <c r="ZX70" s="1152"/>
      <c r="ZY70" s="1152"/>
      <c r="ZZ70" s="1152"/>
      <c r="AAA70" s="1152"/>
      <c r="AAB70" s="1152"/>
      <c r="AAC70" s="1152"/>
      <c r="AAD70" s="1152"/>
      <c r="AAE70" s="1152"/>
      <c r="AAF70" s="1152"/>
      <c r="AAG70" s="1152"/>
      <c r="AAH70" s="1152"/>
      <c r="AAI70" s="1152"/>
      <c r="AAJ70" s="1152"/>
      <c r="AAK70" s="1152"/>
      <c r="AAL70" s="1152"/>
      <c r="AAM70" s="1152"/>
      <c r="AAN70" s="1152"/>
      <c r="AAO70" s="1152"/>
      <c r="AAP70" s="1152"/>
      <c r="AAQ70" s="1152"/>
      <c r="AAR70" s="1152"/>
      <c r="AAS70" s="1152"/>
      <c r="AAT70" s="1152"/>
      <c r="AAU70" s="1152"/>
      <c r="AAV70" s="1152"/>
      <c r="AAW70" s="1152"/>
      <c r="AAX70" s="1152"/>
      <c r="AAY70" s="1152"/>
      <c r="AAZ70" s="1152"/>
      <c r="ABA70" s="1152"/>
      <c r="ABB70" s="1152"/>
      <c r="ABC70" s="1152"/>
      <c r="ABD70" s="1152"/>
      <c r="ABE70" s="1152"/>
      <c r="ABF70" s="1152"/>
      <c r="ABG70" s="1152"/>
      <c r="ABH70" s="1152"/>
      <c r="ABI70" s="1152"/>
      <c r="ABJ70" s="1152"/>
      <c r="ABK70" s="1152"/>
      <c r="ABL70" s="1152"/>
      <c r="ABM70" s="1152"/>
      <c r="ABN70" s="1152"/>
      <c r="ABO70" s="1152"/>
      <c r="ABP70" s="1152"/>
      <c r="ABQ70" s="1152"/>
      <c r="ABR70" s="1152"/>
      <c r="ABS70" s="1152"/>
      <c r="ABT70" s="1152"/>
      <c r="ABU70" s="1152"/>
      <c r="ABV70" s="1152"/>
      <c r="ABW70" s="1152"/>
      <c r="ABX70" s="1152"/>
      <c r="ABY70" s="1152"/>
      <c r="ABZ70" s="1152"/>
      <c r="ACA70" s="1152"/>
      <c r="ACB70" s="1152"/>
      <c r="ACC70" s="1152"/>
      <c r="ACD70" s="1152"/>
      <c r="ACE70" s="1152"/>
      <c r="ACF70" s="1152"/>
      <c r="ACG70" s="1152"/>
      <c r="ACH70" s="1152"/>
      <c r="ACI70" s="1152"/>
      <c r="ACJ70" s="1152"/>
      <c r="ACK70" s="1152"/>
      <c r="ACL70" s="1152"/>
      <c r="ACM70" s="1152"/>
      <c r="ACN70" s="1152"/>
      <c r="ACO70" s="1152"/>
      <c r="ACP70" s="1152"/>
      <c r="ACQ70" s="1152"/>
      <c r="ACR70" s="1152"/>
      <c r="ACS70" s="1152"/>
      <c r="ACT70" s="1152"/>
      <c r="ACU70" s="1152"/>
      <c r="ACV70" s="1152"/>
      <c r="ACW70" s="1152"/>
      <c r="ACX70" s="1152"/>
      <c r="ACY70" s="1152"/>
      <c r="ACZ70" s="1152"/>
      <c r="ADA70" s="1152"/>
      <c r="ADB70" s="1152"/>
      <c r="ADC70" s="1152"/>
      <c r="ADD70" s="1152"/>
      <c r="ADE70" s="1152"/>
      <c r="ADF70" s="1152"/>
      <c r="ADG70" s="1152"/>
      <c r="ADH70" s="1152"/>
      <c r="ADI70" s="1152"/>
      <c r="ADJ70" s="1152"/>
      <c r="ADK70" s="1152"/>
      <c r="ADL70" s="1152"/>
      <c r="ADM70" s="1152"/>
      <c r="ADN70" s="1152"/>
      <c r="ADO70" s="1152"/>
      <c r="ADP70" s="1152"/>
      <c r="ADQ70" s="1152"/>
      <c r="ADR70" s="1152"/>
      <c r="ADS70" s="1152"/>
      <c r="ADT70" s="1152"/>
      <c r="ADU70" s="1152"/>
      <c r="ADV70" s="1152"/>
      <c r="ADW70" s="1152"/>
      <c r="ADX70" s="1152"/>
      <c r="ADY70" s="1152"/>
      <c r="ADZ70" s="1152"/>
      <c r="AEA70" s="1152"/>
      <c r="AEB70" s="1152"/>
      <c r="AEC70" s="1152"/>
      <c r="AED70" s="1152"/>
      <c r="AEE70" s="1152"/>
      <c r="AEF70" s="1152"/>
      <c r="AEG70" s="1152"/>
      <c r="AEH70" s="1152"/>
      <c r="AEI70" s="1152"/>
      <c r="AEJ70" s="1152"/>
      <c r="AEK70" s="1152"/>
      <c r="AEL70" s="1152"/>
      <c r="AEM70" s="1152"/>
      <c r="AEN70" s="1152"/>
      <c r="AEO70" s="1152"/>
      <c r="AEP70" s="1152"/>
      <c r="AEQ70" s="1152"/>
      <c r="AER70" s="1152"/>
      <c r="AES70" s="1152"/>
      <c r="AET70" s="1152"/>
      <c r="AEU70" s="1152"/>
      <c r="AEV70" s="1152"/>
      <c r="AEW70" s="1152"/>
      <c r="AEX70" s="1152"/>
      <c r="AEY70" s="1152"/>
      <c r="AEZ70" s="1152"/>
      <c r="AFA70" s="1152"/>
      <c r="AFB70" s="1152"/>
      <c r="AFC70" s="1152"/>
      <c r="AFD70" s="1152"/>
      <c r="AFE70" s="1152"/>
      <c r="AFF70" s="1152"/>
      <c r="AFG70" s="1152"/>
      <c r="AFH70" s="1152"/>
      <c r="AFI70" s="1152"/>
      <c r="AFJ70" s="1152"/>
      <c r="AFK70" s="1152"/>
      <c r="AFL70" s="1152"/>
      <c r="AFM70" s="1152"/>
      <c r="AFN70" s="1152"/>
      <c r="AFO70" s="1152"/>
      <c r="AFP70" s="1152"/>
      <c r="AFQ70" s="1152"/>
      <c r="AFR70" s="1152"/>
      <c r="AFS70" s="1152"/>
      <c r="AFT70" s="1152"/>
      <c r="AFU70" s="1152"/>
      <c r="AFV70" s="1152"/>
      <c r="AFW70" s="1152"/>
      <c r="AFX70" s="1152"/>
      <c r="AFY70" s="1152"/>
      <c r="AFZ70" s="1152"/>
      <c r="AGA70" s="1152"/>
      <c r="AGB70" s="1152"/>
      <c r="AGC70" s="1152"/>
      <c r="AGD70" s="1152"/>
      <c r="AGE70" s="1152"/>
      <c r="AGF70" s="1152"/>
      <c r="AGG70" s="1152"/>
      <c r="AGH70" s="1152"/>
      <c r="AGI70" s="1152"/>
      <c r="AGJ70" s="1152"/>
      <c r="AGK70" s="1152"/>
      <c r="AGL70" s="1152"/>
      <c r="AGM70" s="1152"/>
      <c r="AGN70" s="1152"/>
      <c r="AGO70" s="1152"/>
      <c r="AGP70" s="1152"/>
      <c r="AGQ70" s="1152"/>
      <c r="AGR70" s="1152"/>
      <c r="AGS70" s="1152"/>
      <c r="AGT70" s="1152"/>
      <c r="AGU70" s="1152"/>
      <c r="AGV70" s="1152"/>
      <c r="AGW70" s="1152"/>
      <c r="AGX70" s="1152"/>
      <c r="AGY70" s="1152"/>
      <c r="AGZ70" s="1152"/>
      <c r="AHA70" s="1152"/>
      <c r="AHB70" s="1152"/>
      <c r="AHC70" s="1152"/>
      <c r="AHD70" s="1152"/>
      <c r="AHE70" s="1152"/>
      <c r="AHF70" s="1152"/>
      <c r="AHG70" s="1152"/>
      <c r="AHH70" s="1152"/>
      <c r="AHI70" s="1152"/>
      <c r="AHJ70" s="1152"/>
      <c r="AHK70" s="1152"/>
      <c r="AHL70" s="1152"/>
      <c r="AHM70" s="1152"/>
      <c r="AHN70" s="1152"/>
      <c r="AHO70" s="1152"/>
      <c r="AHP70" s="1152"/>
      <c r="AHQ70" s="1152"/>
      <c r="AHR70" s="1152"/>
      <c r="AHS70" s="1152"/>
      <c r="AHT70" s="1152"/>
      <c r="AHU70" s="1152"/>
      <c r="AHV70" s="1152"/>
      <c r="AHW70" s="1152"/>
      <c r="AHX70" s="1152"/>
      <c r="AHY70" s="1152"/>
      <c r="AHZ70" s="1152"/>
      <c r="AIA70" s="1152"/>
      <c r="AIB70" s="1152"/>
      <c r="AIC70" s="1152"/>
      <c r="AID70" s="1152"/>
      <c r="AIE70" s="1152"/>
      <c r="AIF70" s="1152"/>
      <c r="AIG70" s="1152"/>
      <c r="AIH70" s="1152"/>
      <c r="AII70" s="1152"/>
      <c r="AIJ70" s="1152"/>
      <c r="AIK70" s="1152"/>
    </row>
    <row r="71" spans="1:921" ht="15.05" customHeight="1">
      <c r="A71" s="224"/>
      <c r="B71" s="235"/>
      <c r="C71" s="341"/>
      <c r="D71" s="598"/>
      <c r="AO71" s="1152"/>
      <c r="AP71" s="1152"/>
      <c r="AQ71" s="1152"/>
      <c r="AR71" s="1152"/>
      <c r="AS71" s="1152"/>
      <c r="AT71" s="1152"/>
      <c r="AU71" s="1152"/>
      <c r="AV71" s="1152"/>
      <c r="AW71" s="1152"/>
      <c r="AX71" s="1152"/>
      <c r="AY71" s="1152"/>
      <c r="AZ71" s="1152"/>
      <c r="BA71" s="1152"/>
      <c r="BB71" s="1152"/>
      <c r="BC71" s="1152"/>
      <c r="BD71" s="1152"/>
      <c r="BE71" s="1152"/>
      <c r="BF71" s="1152"/>
      <c r="BG71" s="1152"/>
      <c r="BH71" s="1152"/>
      <c r="BI71" s="1152"/>
      <c r="BJ71" s="1152"/>
      <c r="BK71" s="1152"/>
      <c r="BL71" s="1152"/>
      <c r="BM71" s="1152"/>
      <c r="BN71" s="1152"/>
      <c r="BO71" s="1152"/>
      <c r="BP71" s="1152"/>
      <c r="BQ71" s="1152"/>
      <c r="BR71" s="1152"/>
      <c r="BS71" s="1152"/>
      <c r="BT71" s="1152"/>
      <c r="BU71" s="1152"/>
      <c r="BV71" s="1152"/>
      <c r="BW71" s="1152"/>
      <c r="BX71" s="1152"/>
      <c r="BY71" s="1152"/>
      <c r="BZ71" s="1152"/>
      <c r="CA71" s="1152"/>
      <c r="CB71" s="1152"/>
      <c r="CC71" s="1152"/>
      <c r="CD71" s="1152"/>
      <c r="CE71" s="1152"/>
      <c r="CF71" s="1152"/>
      <c r="CG71" s="1152"/>
      <c r="CH71" s="1152"/>
      <c r="CI71" s="1152"/>
      <c r="CJ71" s="1152"/>
      <c r="CK71" s="1152"/>
      <c r="CL71" s="1152"/>
      <c r="CM71" s="1152"/>
      <c r="CN71" s="1152"/>
      <c r="CO71" s="1152"/>
      <c r="CP71" s="1152"/>
      <c r="CQ71" s="1152"/>
      <c r="CR71" s="1152"/>
      <c r="CS71" s="1152"/>
      <c r="CT71" s="1152"/>
      <c r="CU71" s="1152"/>
      <c r="CV71" s="1152"/>
      <c r="CW71" s="1152"/>
      <c r="CX71" s="1152"/>
      <c r="CY71" s="1152"/>
      <c r="CZ71" s="1152"/>
      <c r="DA71" s="1152"/>
      <c r="DB71" s="1152"/>
      <c r="DC71" s="1152"/>
      <c r="DD71" s="1152"/>
      <c r="DE71" s="1152"/>
      <c r="DF71" s="1152"/>
      <c r="DG71" s="1152"/>
      <c r="DH71" s="1152"/>
      <c r="DI71" s="1152"/>
      <c r="DJ71" s="1152"/>
      <c r="DK71" s="1152"/>
      <c r="DL71" s="1152"/>
      <c r="DM71" s="1152"/>
      <c r="DN71" s="1152"/>
      <c r="DO71" s="1152"/>
      <c r="DP71" s="1152"/>
      <c r="DQ71" s="1152"/>
      <c r="DR71" s="1152"/>
      <c r="DS71" s="1152"/>
      <c r="DT71" s="1152"/>
      <c r="DU71" s="1152"/>
      <c r="DV71" s="1152"/>
      <c r="DW71" s="1152"/>
      <c r="DX71" s="1152"/>
      <c r="DY71" s="1152"/>
      <c r="DZ71" s="1152"/>
      <c r="EA71" s="1152"/>
      <c r="EB71" s="1152"/>
      <c r="EC71" s="1152"/>
      <c r="ED71" s="1152"/>
      <c r="EE71" s="1152"/>
      <c r="EF71" s="1152"/>
      <c r="EG71" s="1152"/>
      <c r="EH71" s="1152"/>
      <c r="EI71" s="1152"/>
      <c r="EJ71" s="1152"/>
      <c r="EK71" s="1152"/>
      <c r="EL71" s="1152"/>
      <c r="EM71" s="1152"/>
      <c r="EN71" s="1152"/>
      <c r="EO71" s="1152"/>
      <c r="EP71" s="1152"/>
      <c r="EQ71" s="1152"/>
      <c r="ER71" s="1152"/>
      <c r="ES71" s="1152"/>
      <c r="ET71" s="1152"/>
      <c r="EU71" s="1152"/>
      <c r="EV71" s="1152"/>
      <c r="EW71" s="1152"/>
      <c r="EX71" s="1152"/>
      <c r="EY71" s="1152"/>
      <c r="EZ71" s="1152"/>
      <c r="FA71" s="1152"/>
      <c r="FB71" s="1152"/>
      <c r="FC71" s="1152"/>
      <c r="FD71" s="1152"/>
      <c r="FE71" s="1152"/>
      <c r="FF71" s="1152"/>
      <c r="FG71" s="1152"/>
      <c r="FH71" s="1152"/>
      <c r="FI71" s="1152"/>
      <c r="FJ71" s="1152"/>
      <c r="FK71" s="1152"/>
      <c r="FL71" s="1152"/>
      <c r="FM71" s="1152"/>
      <c r="FN71" s="1152"/>
      <c r="FO71" s="1152"/>
      <c r="FP71" s="1152"/>
      <c r="FQ71" s="1152"/>
      <c r="FR71" s="1152"/>
      <c r="FS71" s="1152"/>
      <c r="FT71" s="1152"/>
      <c r="FU71" s="1152"/>
      <c r="FV71" s="1152"/>
      <c r="FW71" s="1152"/>
      <c r="FX71" s="1152"/>
      <c r="FY71" s="1152"/>
      <c r="FZ71" s="1152"/>
      <c r="GA71" s="1152"/>
      <c r="GB71" s="1152"/>
      <c r="GC71" s="1152"/>
      <c r="GD71" s="1152"/>
      <c r="GE71" s="1152"/>
      <c r="GF71" s="1152"/>
      <c r="GG71" s="1152"/>
      <c r="GH71" s="1152"/>
      <c r="GI71" s="1152"/>
      <c r="GJ71" s="1152"/>
      <c r="GK71" s="1152"/>
      <c r="GL71" s="1152"/>
      <c r="GM71" s="1152"/>
      <c r="GN71" s="1152"/>
      <c r="GO71" s="1152"/>
      <c r="GP71" s="1152"/>
      <c r="GQ71" s="1152"/>
      <c r="GR71" s="1152"/>
      <c r="GS71" s="1152"/>
      <c r="GT71" s="1152"/>
      <c r="GU71" s="1152"/>
      <c r="GV71" s="1152"/>
      <c r="GW71" s="1152"/>
      <c r="GX71" s="1152"/>
      <c r="GY71" s="1152"/>
      <c r="GZ71" s="1152"/>
      <c r="HA71" s="1152"/>
      <c r="HB71" s="1152"/>
      <c r="HC71" s="1152"/>
      <c r="HD71" s="1152"/>
      <c r="HE71" s="1152"/>
      <c r="HF71" s="1152"/>
      <c r="HG71" s="1152"/>
      <c r="HH71" s="1152"/>
      <c r="HI71" s="1152"/>
      <c r="HJ71" s="1152"/>
      <c r="HK71" s="1152"/>
      <c r="HL71" s="1152"/>
      <c r="HM71" s="1152"/>
      <c r="HN71" s="1152"/>
      <c r="HO71" s="1152"/>
      <c r="HP71" s="1152"/>
      <c r="HQ71" s="1152"/>
      <c r="HR71" s="1152"/>
      <c r="HS71" s="1152"/>
      <c r="HT71" s="1152"/>
      <c r="HU71" s="1152"/>
      <c r="HV71" s="1152"/>
      <c r="HW71" s="1152"/>
      <c r="HX71" s="1152"/>
      <c r="HY71" s="1152"/>
      <c r="HZ71" s="1152"/>
      <c r="IA71" s="1152"/>
      <c r="IB71" s="1152"/>
      <c r="IC71" s="1152"/>
      <c r="ID71" s="1152"/>
      <c r="IE71" s="1152"/>
      <c r="IF71" s="1152"/>
      <c r="IG71" s="1152"/>
      <c r="IH71" s="1152"/>
      <c r="II71" s="1152"/>
      <c r="IJ71" s="1152"/>
      <c r="IK71" s="1152"/>
      <c r="IL71" s="1152"/>
      <c r="IM71" s="1152"/>
      <c r="IN71" s="1152"/>
      <c r="IO71" s="1152"/>
      <c r="IP71" s="1152"/>
      <c r="IQ71" s="1152"/>
      <c r="IR71" s="1152"/>
      <c r="IS71" s="1152"/>
      <c r="IT71" s="1152"/>
      <c r="IU71" s="1152"/>
      <c r="IV71" s="1152"/>
      <c r="IW71" s="1152"/>
      <c r="IX71" s="1152"/>
      <c r="IY71" s="1152"/>
      <c r="IZ71" s="1152"/>
      <c r="JA71" s="1152"/>
      <c r="JB71" s="1152"/>
      <c r="JC71" s="1152"/>
      <c r="JD71" s="1152"/>
      <c r="JE71" s="1152"/>
      <c r="JF71" s="1152"/>
      <c r="JG71" s="1152"/>
      <c r="JH71" s="1152"/>
      <c r="JI71" s="1152"/>
      <c r="JJ71" s="1152"/>
      <c r="JK71" s="1152"/>
      <c r="JL71" s="1152"/>
      <c r="JM71" s="1152"/>
      <c r="JN71" s="1152"/>
      <c r="JO71" s="1152"/>
      <c r="JP71" s="1152"/>
      <c r="JQ71" s="1152"/>
      <c r="JR71" s="1152"/>
      <c r="JS71" s="1152"/>
      <c r="JT71" s="1152"/>
      <c r="JU71" s="1152"/>
      <c r="JV71" s="1152"/>
      <c r="JW71" s="1152"/>
      <c r="JX71" s="1152"/>
      <c r="JY71" s="1152"/>
      <c r="JZ71" s="1152"/>
      <c r="KA71" s="1152"/>
      <c r="KB71" s="1152"/>
      <c r="KC71" s="1152"/>
      <c r="KD71" s="1152"/>
      <c r="KE71" s="1152"/>
      <c r="KF71" s="1152"/>
      <c r="KG71" s="1152"/>
      <c r="KH71" s="1152"/>
      <c r="KI71" s="1152"/>
      <c r="KJ71" s="1152"/>
      <c r="KK71" s="1152"/>
      <c r="KL71" s="1152"/>
      <c r="KM71" s="1152"/>
      <c r="KN71" s="1152"/>
      <c r="KO71" s="1152"/>
      <c r="KP71" s="1152"/>
      <c r="KQ71" s="1152"/>
      <c r="KR71" s="1152"/>
      <c r="KS71" s="1152"/>
      <c r="KT71" s="1152"/>
      <c r="KU71" s="1152"/>
      <c r="KV71" s="1152"/>
      <c r="KW71" s="1152"/>
      <c r="KX71" s="1152"/>
      <c r="KY71" s="1152"/>
      <c r="KZ71" s="1152"/>
      <c r="LA71" s="1152"/>
      <c r="LB71" s="1152"/>
      <c r="LC71" s="1152"/>
      <c r="LD71" s="1152"/>
      <c r="LE71" s="1152"/>
      <c r="LF71" s="1152"/>
      <c r="LG71" s="1152"/>
      <c r="LH71" s="1152"/>
      <c r="LI71" s="1152"/>
      <c r="LJ71" s="1152"/>
      <c r="LK71" s="1152"/>
      <c r="LL71" s="1152"/>
      <c r="LM71" s="1152"/>
      <c r="LN71" s="1152"/>
      <c r="LO71" s="1152"/>
      <c r="LP71" s="1152"/>
      <c r="LQ71" s="1152"/>
      <c r="LR71" s="1152"/>
      <c r="LS71" s="1152"/>
      <c r="LT71" s="1152"/>
      <c r="LU71" s="1152"/>
      <c r="LV71" s="1152"/>
      <c r="LW71" s="1152"/>
      <c r="LX71" s="1152"/>
      <c r="LY71" s="1152"/>
      <c r="LZ71" s="1152"/>
      <c r="MA71" s="1152"/>
      <c r="MB71" s="1152"/>
      <c r="MC71" s="1152"/>
      <c r="MD71" s="1152"/>
      <c r="ME71" s="1152"/>
      <c r="MF71" s="1152"/>
      <c r="MG71" s="1152"/>
      <c r="MH71" s="1152"/>
      <c r="MI71" s="1152"/>
      <c r="MJ71" s="1152"/>
      <c r="MK71" s="1152"/>
      <c r="ML71" s="1152"/>
      <c r="MM71" s="1152"/>
      <c r="MN71" s="1152"/>
      <c r="MO71" s="1152"/>
      <c r="MP71" s="1152"/>
      <c r="MQ71" s="1152"/>
      <c r="MR71" s="1152"/>
      <c r="MS71" s="1152"/>
      <c r="MT71" s="1152"/>
      <c r="MU71" s="1152"/>
      <c r="MV71" s="1152"/>
      <c r="MW71" s="1152"/>
      <c r="MX71" s="1152"/>
      <c r="MY71" s="1152"/>
      <c r="MZ71" s="1152"/>
      <c r="NA71" s="1152"/>
      <c r="NB71" s="1152"/>
      <c r="NC71" s="1152"/>
      <c r="ND71" s="1152"/>
      <c r="NE71" s="1152"/>
      <c r="NF71" s="1152"/>
      <c r="NG71" s="1152"/>
      <c r="NH71" s="1152"/>
      <c r="NI71" s="1152"/>
      <c r="NJ71" s="1152"/>
      <c r="NK71" s="1152"/>
      <c r="NL71" s="1152"/>
      <c r="NM71" s="1152"/>
      <c r="NN71" s="1152"/>
      <c r="NO71" s="1152"/>
      <c r="NP71" s="1152"/>
      <c r="NQ71" s="1152"/>
      <c r="NR71" s="1152"/>
      <c r="NS71" s="1152"/>
      <c r="NT71" s="1152"/>
      <c r="NU71" s="1152"/>
      <c r="NV71" s="1152"/>
      <c r="NW71" s="1152"/>
      <c r="NX71" s="1152"/>
      <c r="NY71" s="1152"/>
      <c r="NZ71" s="1152"/>
      <c r="OA71" s="1152"/>
      <c r="OB71" s="1152"/>
      <c r="OC71" s="1152"/>
      <c r="OD71" s="1152"/>
      <c r="OE71" s="1152"/>
      <c r="OF71" s="1152"/>
      <c r="OG71" s="1152"/>
      <c r="OH71" s="1152"/>
      <c r="OI71" s="1152"/>
      <c r="OJ71" s="1152"/>
      <c r="OK71" s="1152"/>
      <c r="OL71" s="1152"/>
      <c r="OM71" s="1152"/>
      <c r="ON71" s="1152"/>
      <c r="OO71" s="1152"/>
      <c r="OP71" s="1152"/>
      <c r="OQ71" s="1152"/>
      <c r="OR71" s="1152"/>
      <c r="OS71" s="1152"/>
      <c r="OT71" s="1152"/>
      <c r="OU71" s="1152"/>
      <c r="OV71" s="1152"/>
      <c r="OW71" s="1152"/>
      <c r="OX71" s="1152"/>
      <c r="OY71" s="1152"/>
      <c r="OZ71" s="1152"/>
      <c r="PA71" s="1152"/>
      <c r="PB71" s="1152"/>
      <c r="PC71" s="1152"/>
      <c r="PD71" s="1152"/>
      <c r="PE71" s="1152"/>
      <c r="PF71" s="1152"/>
      <c r="PG71" s="1152"/>
      <c r="PH71" s="1152"/>
      <c r="PI71" s="1152"/>
      <c r="PJ71" s="1152"/>
      <c r="PK71" s="1152"/>
      <c r="PL71" s="1152"/>
      <c r="PM71" s="1152"/>
      <c r="PN71" s="1152"/>
      <c r="PO71" s="1152"/>
      <c r="PP71" s="1152"/>
      <c r="PQ71" s="1152"/>
      <c r="PR71" s="1152"/>
      <c r="PS71" s="1152"/>
      <c r="PT71" s="1152"/>
      <c r="PU71" s="1152"/>
      <c r="PV71" s="1152"/>
      <c r="PW71" s="1152"/>
      <c r="PX71" s="1152"/>
      <c r="PY71" s="1152"/>
      <c r="PZ71" s="1152"/>
      <c r="QA71" s="1152"/>
      <c r="QB71" s="1152"/>
      <c r="QC71" s="1152"/>
      <c r="QD71" s="1152"/>
      <c r="QE71" s="1152"/>
      <c r="QF71" s="1152"/>
      <c r="QG71" s="1152"/>
      <c r="QH71" s="1152"/>
      <c r="QI71" s="1152"/>
      <c r="QJ71" s="1152"/>
      <c r="QK71" s="1152"/>
      <c r="QL71" s="1152"/>
      <c r="QM71" s="1152"/>
      <c r="QN71" s="1152"/>
      <c r="QO71" s="1152"/>
      <c r="QP71" s="1152"/>
      <c r="QQ71" s="1152"/>
      <c r="QR71" s="1152"/>
      <c r="QS71" s="1152"/>
      <c r="QT71" s="1152"/>
      <c r="QU71" s="1152"/>
      <c r="QV71" s="1152"/>
      <c r="QW71" s="1152"/>
      <c r="QX71" s="1152"/>
      <c r="QY71" s="1152"/>
      <c r="QZ71" s="1152"/>
      <c r="RA71" s="1152"/>
      <c r="RB71" s="1152"/>
      <c r="RC71" s="1152"/>
      <c r="RD71" s="1152"/>
      <c r="RE71" s="1152"/>
      <c r="RF71" s="1152"/>
      <c r="RG71" s="1152"/>
      <c r="RH71" s="1152"/>
      <c r="RI71" s="1152"/>
      <c r="RJ71" s="1152"/>
      <c r="RK71" s="1152"/>
      <c r="RL71" s="1152"/>
      <c r="RM71" s="1152"/>
      <c r="RN71" s="1152"/>
      <c r="RO71" s="1152"/>
      <c r="RP71" s="1152"/>
      <c r="RQ71" s="1152"/>
      <c r="RR71" s="1152"/>
      <c r="RS71" s="1152"/>
      <c r="RT71" s="1152"/>
      <c r="RU71" s="1152"/>
      <c r="RV71" s="1152"/>
      <c r="RW71" s="1152"/>
      <c r="RX71" s="1152"/>
      <c r="RY71" s="1152"/>
      <c r="RZ71" s="1152"/>
      <c r="SA71" s="1152"/>
      <c r="SB71" s="1152"/>
      <c r="SC71" s="1152"/>
      <c r="SD71" s="1152"/>
      <c r="SE71" s="1152"/>
      <c r="SF71" s="1152"/>
      <c r="SG71" s="1152"/>
      <c r="SH71" s="1152"/>
      <c r="SI71" s="1152"/>
      <c r="SJ71" s="1152"/>
      <c r="SK71" s="1152"/>
      <c r="SL71" s="1152"/>
      <c r="SM71" s="1152"/>
      <c r="SN71" s="1152"/>
      <c r="SO71" s="1152"/>
      <c r="SP71" s="1152"/>
      <c r="SQ71" s="1152"/>
      <c r="SR71" s="1152"/>
      <c r="SS71" s="1152"/>
      <c r="ST71" s="1152"/>
      <c r="SU71" s="1152"/>
      <c r="SV71" s="1152"/>
      <c r="SW71" s="1152"/>
      <c r="SX71" s="1152"/>
      <c r="SY71" s="1152"/>
      <c r="SZ71" s="1152"/>
      <c r="TA71" s="1152"/>
      <c r="TB71" s="1152"/>
      <c r="TC71" s="1152"/>
      <c r="TD71" s="1152"/>
      <c r="TE71" s="1152"/>
      <c r="TF71" s="1152"/>
      <c r="TG71" s="1152"/>
      <c r="TH71" s="1152"/>
      <c r="TI71" s="1152"/>
      <c r="TJ71" s="1152"/>
      <c r="TK71" s="1152"/>
      <c r="TL71" s="1152"/>
      <c r="TM71" s="1152"/>
      <c r="TN71" s="1152"/>
      <c r="TO71" s="1152"/>
      <c r="TP71" s="1152"/>
      <c r="TQ71" s="1152"/>
      <c r="TR71" s="1152"/>
      <c r="TS71" s="1152"/>
      <c r="TT71" s="1152"/>
      <c r="TU71" s="1152"/>
      <c r="TV71" s="1152"/>
      <c r="TW71" s="1152"/>
      <c r="TX71" s="1152"/>
      <c r="TY71" s="1152"/>
      <c r="TZ71" s="1152"/>
      <c r="UA71" s="1152"/>
      <c r="UB71" s="1152"/>
      <c r="UC71" s="1152"/>
      <c r="UD71" s="1152"/>
      <c r="UE71" s="1152"/>
      <c r="UF71" s="1152"/>
      <c r="UG71" s="1152"/>
      <c r="UH71" s="1152"/>
      <c r="UI71" s="1152"/>
      <c r="UJ71" s="1152"/>
      <c r="UK71" s="1152"/>
      <c r="UL71" s="1152"/>
      <c r="UM71" s="1152"/>
      <c r="UN71" s="1152"/>
      <c r="UO71" s="1152"/>
      <c r="UP71" s="1152"/>
      <c r="UQ71" s="1152"/>
      <c r="UR71" s="1152"/>
      <c r="US71" s="1152"/>
      <c r="UT71" s="1152"/>
      <c r="UU71" s="1152"/>
      <c r="UV71" s="1152"/>
      <c r="UW71" s="1152"/>
      <c r="UX71" s="1152"/>
      <c r="UY71" s="1152"/>
      <c r="UZ71" s="1152"/>
      <c r="VA71" s="1152"/>
      <c r="VB71" s="1152"/>
      <c r="VC71" s="1152"/>
      <c r="VD71" s="1152"/>
      <c r="VE71" s="1152"/>
      <c r="VF71" s="1152"/>
      <c r="VG71" s="1152"/>
      <c r="VH71" s="1152"/>
      <c r="VI71" s="1152"/>
      <c r="VJ71" s="1152"/>
      <c r="VK71" s="1152"/>
      <c r="VL71" s="1152"/>
      <c r="VM71" s="1152"/>
      <c r="VN71" s="1152"/>
      <c r="VO71" s="1152"/>
      <c r="VP71" s="1152"/>
      <c r="VQ71" s="1152"/>
      <c r="VR71" s="1152"/>
      <c r="VS71" s="1152"/>
      <c r="VT71" s="1152"/>
      <c r="VU71" s="1152"/>
      <c r="VV71" s="1152"/>
      <c r="VW71" s="1152"/>
      <c r="VX71" s="1152"/>
      <c r="VY71" s="1152"/>
      <c r="VZ71" s="1152"/>
      <c r="WA71" s="1152"/>
      <c r="WB71" s="1152"/>
      <c r="WC71" s="1152"/>
      <c r="WD71" s="1152"/>
      <c r="WE71" s="1152"/>
      <c r="WF71" s="1152"/>
      <c r="WG71" s="1152"/>
      <c r="WH71" s="1152"/>
      <c r="WI71" s="1152"/>
      <c r="WJ71" s="1152"/>
      <c r="WK71" s="1152"/>
      <c r="WL71" s="1152"/>
      <c r="WM71" s="1152"/>
      <c r="WN71" s="1152"/>
      <c r="WO71" s="1152"/>
      <c r="WP71" s="1152"/>
      <c r="WQ71" s="1152"/>
      <c r="WR71" s="1152"/>
      <c r="WS71" s="1152"/>
      <c r="WT71" s="1152"/>
      <c r="WU71" s="1152"/>
      <c r="WV71" s="1152"/>
      <c r="WW71" s="1152"/>
      <c r="WX71" s="1152"/>
      <c r="WY71" s="1152"/>
      <c r="WZ71" s="1152"/>
      <c r="XA71" s="1152"/>
      <c r="XB71" s="1152"/>
      <c r="XC71" s="1152"/>
      <c r="XD71" s="1152"/>
      <c r="XE71" s="1152"/>
      <c r="XF71" s="1152"/>
      <c r="XG71" s="1152"/>
      <c r="XH71" s="1152"/>
      <c r="XI71" s="1152"/>
      <c r="XJ71" s="1152"/>
      <c r="XK71" s="1152"/>
      <c r="XL71" s="1152"/>
      <c r="XM71" s="1152"/>
      <c r="XN71" s="1152"/>
      <c r="XO71" s="1152"/>
      <c r="XP71" s="1152"/>
      <c r="XQ71" s="1152"/>
      <c r="XR71" s="1152"/>
      <c r="XS71" s="1152"/>
      <c r="XT71" s="1152"/>
      <c r="XU71" s="1152"/>
      <c r="XV71" s="1152"/>
      <c r="XW71" s="1152"/>
      <c r="XX71" s="1152"/>
      <c r="XY71" s="1152"/>
      <c r="XZ71" s="1152"/>
      <c r="YA71" s="1152"/>
      <c r="YB71" s="1152"/>
      <c r="YC71" s="1152"/>
      <c r="YD71" s="1152"/>
      <c r="YE71" s="1152"/>
      <c r="YF71" s="1152"/>
      <c r="YG71" s="1152"/>
      <c r="YH71" s="1152"/>
      <c r="YI71" s="1152"/>
      <c r="YJ71" s="1152"/>
      <c r="YK71" s="1152"/>
      <c r="YL71" s="1152"/>
      <c r="YM71" s="1152"/>
      <c r="YN71" s="1152"/>
      <c r="YO71" s="1152"/>
      <c r="YP71" s="1152"/>
      <c r="YQ71" s="1152"/>
      <c r="YR71" s="1152"/>
      <c r="YS71" s="1152"/>
      <c r="YT71" s="1152"/>
      <c r="YU71" s="1152"/>
      <c r="YV71" s="1152"/>
      <c r="YW71" s="1152"/>
      <c r="YX71" s="1152"/>
      <c r="YY71" s="1152"/>
      <c r="YZ71" s="1152"/>
      <c r="ZA71" s="1152"/>
      <c r="ZB71" s="1152"/>
      <c r="ZC71" s="1152"/>
      <c r="ZD71" s="1152"/>
      <c r="ZE71" s="1152"/>
      <c r="ZF71" s="1152"/>
      <c r="ZG71" s="1152"/>
      <c r="ZH71" s="1152"/>
      <c r="ZI71" s="1152"/>
      <c r="ZJ71" s="1152"/>
      <c r="ZK71" s="1152"/>
      <c r="ZL71" s="1152"/>
      <c r="ZM71" s="1152"/>
      <c r="ZN71" s="1152"/>
      <c r="ZO71" s="1152"/>
      <c r="ZP71" s="1152"/>
      <c r="ZQ71" s="1152"/>
      <c r="ZR71" s="1152"/>
      <c r="ZS71" s="1152"/>
      <c r="ZT71" s="1152"/>
      <c r="ZU71" s="1152"/>
      <c r="ZV71" s="1152"/>
      <c r="ZW71" s="1152"/>
      <c r="ZX71" s="1152"/>
      <c r="ZY71" s="1152"/>
      <c r="ZZ71" s="1152"/>
      <c r="AAA71" s="1152"/>
      <c r="AAB71" s="1152"/>
      <c r="AAC71" s="1152"/>
      <c r="AAD71" s="1152"/>
      <c r="AAE71" s="1152"/>
      <c r="AAF71" s="1152"/>
      <c r="AAG71" s="1152"/>
      <c r="AAH71" s="1152"/>
      <c r="AAI71" s="1152"/>
      <c r="AAJ71" s="1152"/>
      <c r="AAK71" s="1152"/>
      <c r="AAL71" s="1152"/>
      <c r="AAM71" s="1152"/>
      <c r="AAN71" s="1152"/>
      <c r="AAO71" s="1152"/>
      <c r="AAP71" s="1152"/>
      <c r="AAQ71" s="1152"/>
      <c r="AAR71" s="1152"/>
      <c r="AAS71" s="1152"/>
      <c r="AAT71" s="1152"/>
      <c r="AAU71" s="1152"/>
      <c r="AAV71" s="1152"/>
      <c r="AAW71" s="1152"/>
      <c r="AAX71" s="1152"/>
      <c r="AAY71" s="1152"/>
      <c r="AAZ71" s="1152"/>
      <c r="ABA71" s="1152"/>
      <c r="ABB71" s="1152"/>
      <c r="ABC71" s="1152"/>
      <c r="ABD71" s="1152"/>
      <c r="ABE71" s="1152"/>
      <c r="ABF71" s="1152"/>
      <c r="ABG71" s="1152"/>
      <c r="ABH71" s="1152"/>
      <c r="ABI71" s="1152"/>
      <c r="ABJ71" s="1152"/>
      <c r="ABK71" s="1152"/>
      <c r="ABL71" s="1152"/>
      <c r="ABM71" s="1152"/>
      <c r="ABN71" s="1152"/>
      <c r="ABO71" s="1152"/>
      <c r="ABP71" s="1152"/>
      <c r="ABQ71" s="1152"/>
      <c r="ABR71" s="1152"/>
      <c r="ABS71" s="1152"/>
      <c r="ABT71" s="1152"/>
      <c r="ABU71" s="1152"/>
      <c r="ABV71" s="1152"/>
      <c r="ABW71" s="1152"/>
      <c r="ABX71" s="1152"/>
      <c r="ABY71" s="1152"/>
      <c r="ABZ71" s="1152"/>
      <c r="ACA71" s="1152"/>
      <c r="ACB71" s="1152"/>
      <c r="ACC71" s="1152"/>
      <c r="ACD71" s="1152"/>
      <c r="ACE71" s="1152"/>
      <c r="ACF71" s="1152"/>
      <c r="ACG71" s="1152"/>
      <c r="ACH71" s="1152"/>
      <c r="ACI71" s="1152"/>
      <c r="ACJ71" s="1152"/>
      <c r="ACK71" s="1152"/>
      <c r="ACL71" s="1152"/>
      <c r="ACM71" s="1152"/>
      <c r="ACN71" s="1152"/>
      <c r="ACO71" s="1152"/>
      <c r="ACP71" s="1152"/>
      <c r="ACQ71" s="1152"/>
      <c r="ACR71" s="1152"/>
      <c r="ACS71" s="1152"/>
      <c r="ACT71" s="1152"/>
      <c r="ACU71" s="1152"/>
      <c r="ACV71" s="1152"/>
      <c r="ACW71" s="1152"/>
      <c r="ACX71" s="1152"/>
      <c r="ACY71" s="1152"/>
      <c r="ACZ71" s="1152"/>
      <c r="ADA71" s="1152"/>
      <c r="ADB71" s="1152"/>
      <c r="ADC71" s="1152"/>
      <c r="ADD71" s="1152"/>
      <c r="ADE71" s="1152"/>
      <c r="ADF71" s="1152"/>
      <c r="ADG71" s="1152"/>
      <c r="ADH71" s="1152"/>
      <c r="ADI71" s="1152"/>
      <c r="ADJ71" s="1152"/>
      <c r="ADK71" s="1152"/>
      <c r="ADL71" s="1152"/>
      <c r="ADM71" s="1152"/>
      <c r="ADN71" s="1152"/>
      <c r="ADO71" s="1152"/>
      <c r="ADP71" s="1152"/>
      <c r="ADQ71" s="1152"/>
      <c r="ADR71" s="1152"/>
      <c r="ADS71" s="1152"/>
      <c r="ADT71" s="1152"/>
      <c r="ADU71" s="1152"/>
      <c r="ADV71" s="1152"/>
      <c r="ADW71" s="1152"/>
      <c r="ADX71" s="1152"/>
      <c r="ADY71" s="1152"/>
      <c r="ADZ71" s="1152"/>
      <c r="AEA71" s="1152"/>
      <c r="AEB71" s="1152"/>
      <c r="AEC71" s="1152"/>
      <c r="AED71" s="1152"/>
      <c r="AEE71" s="1152"/>
      <c r="AEF71" s="1152"/>
      <c r="AEG71" s="1152"/>
      <c r="AEH71" s="1152"/>
      <c r="AEI71" s="1152"/>
      <c r="AEJ71" s="1152"/>
      <c r="AEK71" s="1152"/>
      <c r="AEL71" s="1152"/>
      <c r="AEM71" s="1152"/>
      <c r="AEN71" s="1152"/>
      <c r="AEO71" s="1152"/>
      <c r="AEP71" s="1152"/>
      <c r="AEQ71" s="1152"/>
      <c r="AER71" s="1152"/>
      <c r="AES71" s="1152"/>
      <c r="AET71" s="1152"/>
      <c r="AEU71" s="1152"/>
      <c r="AEV71" s="1152"/>
      <c r="AEW71" s="1152"/>
      <c r="AEX71" s="1152"/>
      <c r="AEY71" s="1152"/>
      <c r="AEZ71" s="1152"/>
      <c r="AFA71" s="1152"/>
      <c r="AFB71" s="1152"/>
      <c r="AFC71" s="1152"/>
      <c r="AFD71" s="1152"/>
      <c r="AFE71" s="1152"/>
      <c r="AFF71" s="1152"/>
      <c r="AFG71" s="1152"/>
      <c r="AFH71" s="1152"/>
      <c r="AFI71" s="1152"/>
      <c r="AFJ71" s="1152"/>
      <c r="AFK71" s="1152"/>
      <c r="AFL71" s="1152"/>
      <c r="AFM71" s="1152"/>
      <c r="AFN71" s="1152"/>
      <c r="AFO71" s="1152"/>
      <c r="AFP71" s="1152"/>
      <c r="AFQ71" s="1152"/>
      <c r="AFR71" s="1152"/>
      <c r="AFS71" s="1152"/>
      <c r="AFT71" s="1152"/>
      <c r="AFU71" s="1152"/>
      <c r="AFV71" s="1152"/>
      <c r="AFW71" s="1152"/>
      <c r="AFX71" s="1152"/>
      <c r="AFY71" s="1152"/>
      <c r="AFZ71" s="1152"/>
      <c r="AGA71" s="1152"/>
      <c r="AGB71" s="1152"/>
      <c r="AGC71" s="1152"/>
      <c r="AGD71" s="1152"/>
      <c r="AGE71" s="1152"/>
      <c r="AGF71" s="1152"/>
      <c r="AGG71" s="1152"/>
      <c r="AGH71" s="1152"/>
      <c r="AGI71" s="1152"/>
      <c r="AGJ71" s="1152"/>
      <c r="AGK71" s="1152"/>
      <c r="AGL71" s="1152"/>
      <c r="AGM71" s="1152"/>
      <c r="AGN71" s="1152"/>
      <c r="AGO71" s="1152"/>
      <c r="AGP71" s="1152"/>
      <c r="AGQ71" s="1152"/>
      <c r="AGR71" s="1152"/>
      <c r="AGS71" s="1152"/>
      <c r="AGT71" s="1152"/>
      <c r="AGU71" s="1152"/>
      <c r="AGV71" s="1152"/>
      <c r="AGW71" s="1152"/>
      <c r="AGX71" s="1152"/>
      <c r="AGY71" s="1152"/>
      <c r="AGZ71" s="1152"/>
      <c r="AHA71" s="1152"/>
      <c r="AHB71" s="1152"/>
      <c r="AHC71" s="1152"/>
      <c r="AHD71" s="1152"/>
      <c r="AHE71" s="1152"/>
      <c r="AHF71" s="1152"/>
      <c r="AHG71" s="1152"/>
      <c r="AHH71" s="1152"/>
      <c r="AHI71" s="1152"/>
      <c r="AHJ71" s="1152"/>
      <c r="AHK71" s="1152"/>
      <c r="AHL71" s="1152"/>
      <c r="AHM71" s="1152"/>
      <c r="AHN71" s="1152"/>
      <c r="AHO71" s="1152"/>
      <c r="AHP71" s="1152"/>
      <c r="AHQ71" s="1152"/>
      <c r="AHR71" s="1152"/>
      <c r="AHS71" s="1152"/>
      <c r="AHT71" s="1152"/>
      <c r="AHU71" s="1152"/>
      <c r="AHV71" s="1152"/>
      <c r="AHW71" s="1152"/>
      <c r="AHX71" s="1152"/>
      <c r="AHY71" s="1152"/>
      <c r="AHZ71" s="1152"/>
      <c r="AIA71" s="1152"/>
      <c r="AIB71" s="1152"/>
      <c r="AIC71" s="1152"/>
      <c r="AID71" s="1152"/>
      <c r="AIE71" s="1152"/>
      <c r="AIF71" s="1152"/>
      <c r="AIG71" s="1152"/>
      <c r="AIH71" s="1152"/>
      <c r="AII71" s="1152"/>
      <c r="AIJ71" s="1152"/>
      <c r="AIK71" s="1152"/>
    </row>
    <row r="72" spans="1:921" ht="15.05" customHeight="1">
      <c r="A72" s="224"/>
      <c r="B72" s="235"/>
      <c r="D72" s="432"/>
      <c r="AO72" s="1152"/>
      <c r="AP72" s="1152"/>
      <c r="AQ72" s="1152"/>
      <c r="AR72" s="1152"/>
      <c r="AS72" s="1152"/>
      <c r="AT72" s="1152"/>
      <c r="AU72" s="1152"/>
      <c r="AV72" s="1152"/>
      <c r="AW72" s="1152"/>
      <c r="AX72" s="1152"/>
      <c r="AY72" s="1152"/>
      <c r="AZ72" s="1152"/>
      <c r="BA72" s="1152"/>
      <c r="BB72" s="1152"/>
      <c r="BC72" s="1152"/>
      <c r="BD72" s="1152"/>
      <c r="BE72" s="1152"/>
      <c r="BF72" s="1152"/>
      <c r="BG72" s="1152"/>
      <c r="BH72" s="1152"/>
      <c r="BI72" s="1152"/>
      <c r="BJ72" s="1152"/>
      <c r="BK72" s="1152"/>
      <c r="BL72" s="1152"/>
      <c r="BM72" s="1152"/>
      <c r="BN72" s="1152"/>
      <c r="BO72" s="1152"/>
      <c r="BP72" s="1152"/>
      <c r="BQ72" s="1152"/>
      <c r="BR72" s="1152"/>
      <c r="BS72" s="1152"/>
      <c r="BT72" s="1152"/>
      <c r="BU72" s="1152"/>
      <c r="BV72" s="1152"/>
      <c r="BW72" s="1152"/>
      <c r="BX72" s="1152"/>
      <c r="BY72" s="1152"/>
      <c r="BZ72" s="1152"/>
      <c r="CA72" s="1152"/>
      <c r="CB72" s="1152"/>
      <c r="CC72" s="1152"/>
      <c r="CD72" s="1152"/>
      <c r="CE72" s="1152"/>
      <c r="CF72" s="1152"/>
      <c r="CG72" s="1152"/>
      <c r="CH72" s="1152"/>
      <c r="CI72" s="1152"/>
      <c r="CJ72" s="1152"/>
      <c r="CK72" s="1152"/>
      <c r="CL72" s="1152"/>
      <c r="CM72" s="1152"/>
      <c r="CN72" s="1152"/>
      <c r="CO72" s="1152"/>
      <c r="CP72" s="1152"/>
      <c r="CQ72" s="1152"/>
      <c r="CR72" s="1152"/>
      <c r="CS72" s="1152"/>
      <c r="CT72" s="1152"/>
      <c r="CU72" s="1152"/>
      <c r="CV72" s="1152"/>
      <c r="CW72" s="1152"/>
      <c r="CX72" s="1152"/>
      <c r="CY72" s="1152"/>
      <c r="CZ72" s="1152"/>
      <c r="DA72" s="1152"/>
      <c r="DB72" s="1152"/>
      <c r="DC72" s="1152"/>
      <c r="DD72" s="1152"/>
      <c r="DE72" s="1152"/>
      <c r="DF72" s="1152"/>
      <c r="DG72" s="1152"/>
      <c r="DH72" s="1152"/>
      <c r="DI72" s="1152"/>
      <c r="DJ72" s="1152"/>
      <c r="DK72" s="1152"/>
      <c r="DL72" s="1152"/>
      <c r="DM72" s="1152"/>
      <c r="DN72" s="1152"/>
      <c r="DO72" s="1152"/>
      <c r="DP72" s="1152"/>
      <c r="DQ72" s="1152"/>
      <c r="DR72" s="1152"/>
      <c r="DS72" s="1152"/>
      <c r="DT72" s="1152"/>
      <c r="DU72" s="1152"/>
      <c r="DV72" s="1152"/>
      <c r="DW72" s="1152"/>
      <c r="DX72" s="1152"/>
      <c r="DY72" s="1152"/>
      <c r="DZ72" s="1152"/>
      <c r="EA72" s="1152"/>
      <c r="EB72" s="1152"/>
      <c r="EC72" s="1152"/>
      <c r="ED72" s="1152"/>
      <c r="EE72" s="1152"/>
      <c r="EF72" s="1152"/>
      <c r="EG72" s="1152"/>
      <c r="EH72" s="1152"/>
      <c r="EI72" s="1152"/>
      <c r="EJ72" s="1152"/>
      <c r="EK72" s="1152"/>
      <c r="EL72" s="1152"/>
      <c r="EM72" s="1152"/>
      <c r="EN72" s="1152"/>
      <c r="EO72" s="1152"/>
      <c r="EP72" s="1152"/>
      <c r="EQ72" s="1152"/>
      <c r="ER72" s="1152"/>
      <c r="ES72" s="1152"/>
      <c r="ET72" s="1152"/>
      <c r="EU72" s="1152"/>
      <c r="EV72" s="1152"/>
      <c r="EW72" s="1152"/>
      <c r="EX72" s="1152"/>
      <c r="EY72" s="1152"/>
      <c r="EZ72" s="1152"/>
      <c r="FA72" s="1152"/>
      <c r="FB72" s="1152"/>
      <c r="FC72" s="1152"/>
      <c r="FD72" s="1152"/>
      <c r="FE72" s="1152"/>
      <c r="FF72" s="1152"/>
      <c r="FG72" s="1152"/>
      <c r="FH72" s="1152"/>
      <c r="FI72" s="1152"/>
      <c r="FJ72" s="1152"/>
      <c r="FK72" s="1152"/>
      <c r="FL72" s="1152"/>
      <c r="FM72" s="1152"/>
      <c r="FN72" s="1152"/>
      <c r="FO72" s="1152"/>
      <c r="FP72" s="1152"/>
      <c r="FQ72" s="1152"/>
      <c r="FR72" s="1152"/>
      <c r="FS72" s="1152"/>
      <c r="FT72" s="1152"/>
      <c r="FU72" s="1152"/>
      <c r="FV72" s="1152"/>
      <c r="FW72" s="1152"/>
      <c r="FX72" s="1152"/>
      <c r="FY72" s="1152"/>
      <c r="FZ72" s="1152"/>
      <c r="GA72" s="1152"/>
      <c r="GB72" s="1152"/>
      <c r="GC72" s="1152"/>
      <c r="GD72" s="1152"/>
      <c r="GE72" s="1152"/>
      <c r="GF72" s="1152"/>
      <c r="GG72" s="1152"/>
      <c r="GH72" s="1152"/>
      <c r="GI72" s="1152"/>
      <c r="GJ72" s="1152"/>
      <c r="GK72" s="1152"/>
      <c r="GL72" s="1152"/>
      <c r="GM72" s="1152"/>
      <c r="GN72" s="1152"/>
      <c r="GO72" s="1152"/>
      <c r="GP72" s="1152"/>
      <c r="GQ72" s="1152"/>
      <c r="GR72" s="1152"/>
      <c r="GS72" s="1152"/>
      <c r="GT72" s="1152"/>
      <c r="GU72" s="1152"/>
      <c r="GV72" s="1152"/>
      <c r="GW72" s="1152"/>
      <c r="GX72" s="1152"/>
      <c r="GY72" s="1152"/>
      <c r="GZ72" s="1152"/>
      <c r="HA72" s="1152"/>
      <c r="HB72" s="1152"/>
      <c r="HC72" s="1152"/>
      <c r="HD72" s="1152"/>
      <c r="HE72" s="1152"/>
      <c r="HF72" s="1152"/>
      <c r="HG72" s="1152"/>
      <c r="HH72" s="1152"/>
      <c r="HI72" s="1152"/>
      <c r="HJ72" s="1152"/>
      <c r="HK72" s="1152"/>
      <c r="HL72" s="1152"/>
      <c r="HM72" s="1152"/>
      <c r="HN72" s="1152"/>
      <c r="HO72" s="1152"/>
      <c r="HP72" s="1152"/>
      <c r="HQ72" s="1152"/>
      <c r="HR72" s="1152"/>
      <c r="HS72" s="1152"/>
      <c r="HT72" s="1152"/>
      <c r="HU72" s="1152"/>
      <c r="HV72" s="1152"/>
      <c r="HW72" s="1152"/>
      <c r="HX72" s="1152"/>
      <c r="HY72" s="1152"/>
      <c r="HZ72" s="1152"/>
      <c r="IA72" s="1152"/>
      <c r="IB72" s="1152"/>
      <c r="IC72" s="1152"/>
      <c r="ID72" s="1152"/>
      <c r="IE72" s="1152"/>
      <c r="IF72" s="1152"/>
      <c r="IG72" s="1152"/>
      <c r="IH72" s="1152"/>
      <c r="II72" s="1152"/>
      <c r="IJ72" s="1152"/>
      <c r="IK72" s="1152"/>
      <c r="IL72" s="1152"/>
      <c r="IM72" s="1152"/>
      <c r="IN72" s="1152"/>
      <c r="IO72" s="1152"/>
      <c r="IP72" s="1152"/>
      <c r="IQ72" s="1152"/>
      <c r="IR72" s="1152"/>
      <c r="IS72" s="1152"/>
      <c r="IT72" s="1152"/>
      <c r="IU72" s="1152"/>
      <c r="IV72" s="1152"/>
      <c r="IW72" s="1152"/>
      <c r="IX72" s="1152"/>
      <c r="IY72" s="1152"/>
      <c r="IZ72" s="1152"/>
      <c r="JA72" s="1152"/>
      <c r="JB72" s="1152"/>
      <c r="JC72" s="1152"/>
      <c r="JD72" s="1152"/>
      <c r="JE72" s="1152"/>
      <c r="JF72" s="1152"/>
      <c r="JG72" s="1152"/>
      <c r="JH72" s="1152"/>
      <c r="JI72" s="1152"/>
      <c r="JJ72" s="1152"/>
      <c r="JK72" s="1152"/>
      <c r="JL72" s="1152"/>
      <c r="JM72" s="1152"/>
      <c r="JN72" s="1152"/>
      <c r="JO72" s="1152"/>
      <c r="JP72" s="1152"/>
      <c r="JQ72" s="1152"/>
      <c r="JR72" s="1152"/>
      <c r="JS72" s="1152"/>
      <c r="JT72" s="1152"/>
      <c r="JU72" s="1152"/>
      <c r="JV72" s="1152"/>
      <c r="JW72" s="1152"/>
      <c r="JX72" s="1152"/>
      <c r="JY72" s="1152"/>
      <c r="JZ72" s="1152"/>
      <c r="KA72" s="1152"/>
      <c r="KB72" s="1152"/>
      <c r="KC72" s="1152"/>
      <c r="KD72" s="1152"/>
      <c r="KE72" s="1152"/>
      <c r="KF72" s="1152"/>
      <c r="KG72" s="1152"/>
      <c r="KH72" s="1152"/>
      <c r="KI72" s="1152"/>
      <c r="KJ72" s="1152"/>
      <c r="KK72" s="1152"/>
      <c r="KL72" s="1152"/>
      <c r="KM72" s="1152"/>
      <c r="KN72" s="1152"/>
      <c r="KO72" s="1152"/>
      <c r="KP72" s="1152"/>
      <c r="KQ72" s="1152"/>
      <c r="KR72" s="1152"/>
      <c r="KS72" s="1152"/>
      <c r="KT72" s="1152"/>
      <c r="KU72" s="1152"/>
      <c r="KV72" s="1152"/>
      <c r="KW72" s="1152"/>
      <c r="KX72" s="1152"/>
      <c r="KY72" s="1152"/>
      <c r="KZ72" s="1152"/>
      <c r="LA72" s="1152"/>
      <c r="LB72" s="1152"/>
      <c r="LC72" s="1152"/>
      <c r="LD72" s="1152"/>
      <c r="LE72" s="1152"/>
      <c r="LF72" s="1152"/>
      <c r="LG72" s="1152"/>
      <c r="LH72" s="1152"/>
      <c r="LI72" s="1152"/>
      <c r="LJ72" s="1152"/>
      <c r="LK72" s="1152"/>
      <c r="LL72" s="1152"/>
      <c r="LM72" s="1152"/>
      <c r="LN72" s="1152"/>
      <c r="LO72" s="1152"/>
      <c r="LP72" s="1152"/>
      <c r="LQ72" s="1152"/>
      <c r="LR72" s="1152"/>
      <c r="LS72" s="1152"/>
      <c r="LT72" s="1152"/>
      <c r="LU72" s="1152"/>
      <c r="LV72" s="1152"/>
      <c r="LW72" s="1152"/>
      <c r="LX72" s="1152"/>
      <c r="LY72" s="1152"/>
      <c r="LZ72" s="1152"/>
      <c r="MA72" s="1152"/>
      <c r="MB72" s="1152"/>
      <c r="MC72" s="1152"/>
      <c r="MD72" s="1152"/>
      <c r="ME72" s="1152"/>
      <c r="MF72" s="1152"/>
      <c r="MG72" s="1152"/>
      <c r="MH72" s="1152"/>
      <c r="MI72" s="1152"/>
      <c r="MJ72" s="1152"/>
      <c r="MK72" s="1152"/>
      <c r="ML72" s="1152"/>
      <c r="MM72" s="1152"/>
      <c r="MN72" s="1152"/>
      <c r="MO72" s="1152"/>
      <c r="MP72" s="1152"/>
      <c r="MQ72" s="1152"/>
      <c r="MR72" s="1152"/>
      <c r="MS72" s="1152"/>
      <c r="MT72" s="1152"/>
      <c r="MU72" s="1152"/>
      <c r="MV72" s="1152"/>
      <c r="MW72" s="1152"/>
      <c r="MX72" s="1152"/>
      <c r="MY72" s="1152"/>
      <c r="MZ72" s="1152"/>
      <c r="NA72" s="1152"/>
      <c r="NB72" s="1152"/>
      <c r="NC72" s="1152"/>
      <c r="ND72" s="1152"/>
      <c r="NE72" s="1152"/>
      <c r="NF72" s="1152"/>
      <c r="NG72" s="1152"/>
      <c r="NH72" s="1152"/>
      <c r="NI72" s="1152"/>
      <c r="NJ72" s="1152"/>
      <c r="NK72" s="1152"/>
      <c r="NL72" s="1152"/>
      <c r="NM72" s="1152"/>
      <c r="NN72" s="1152"/>
      <c r="NO72" s="1152"/>
      <c r="NP72" s="1152"/>
      <c r="NQ72" s="1152"/>
      <c r="NR72" s="1152"/>
      <c r="NS72" s="1152"/>
      <c r="NT72" s="1152"/>
      <c r="NU72" s="1152"/>
      <c r="NV72" s="1152"/>
      <c r="NW72" s="1152"/>
      <c r="NX72" s="1152"/>
      <c r="NY72" s="1152"/>
      <c r="NZ72" s="1152"/>
      <c r="OA72" s="1152"/>
      <c r="OB72" s="1152"/>
      <c r="OC72" s="1152"/>
      <c r="OD72" s="1152"/>
      <c r="OE72" s="1152"/>
      <c r="OF72" s="1152"/>
      <c r="OG72" s="1152"/>
      <c r="OH72" s="1152"/>
      <c r="OI72" s="1152"/>
      <c r="OJ72" s="1152"/>
      <c r="OK72" s="1152"/>
      <c r="OL72" s="1152"/>
      <c r="OM72" s="1152"/>
      <c r="ON72" s="1152"/>
      <c r="OO72" s="1152"/>
      <c r="OP72" s="1152"/>
      <c r="OQ72" s="1152"/>
      <c r="OR72" s="1152"/>
      <c r="OS72" s="1152"/>
      <c r="OT72" s="1152"/>
      <c r="OU72" s="1152"/>
      <c r="OV72" s="1152"/>
      <c r="OW72" s="1152"/>
      <c r="OX72" s="1152"/>
      <c r="OY72" s="1152"/>
      <c r="OZ72" s="1152"/>
      <c r="PA72" s="1152"/>
      <c r="PB72" s="1152"/>
      <c r="PC72" s="1152"/>
      <c r="PD72" s="1152"/>
      <c r="PE72" s="1152"/>
      <c r="PF72" s="1152"/>
      <c r="PG72" s="1152"/>
      <c r="PH72" s="1152"/>
      <c r="PI72" s="1152"/>
      <c r="PJ72" s="1152"/>
      <c r="PK72" s="1152"/>
      <c r="PL72" s="1152"/>
      <c r="PM72" s="1152"/>
      <c r="PN72" s="1152"/>
      <c r="PO72" s="1152"/>
      <c r="PP72" s="1152"/>
      <c r="PQ72" s="1152"/>
      <c r="PR72" s="1152"/>
      <c r="PS72" s="1152"/>
      <c r="PT72" s="1152"/>
      <c r="PU72" s="1152"/>
      <c r="PV72" s="1152"/>
      <c r="PW72" s="1152"/>
      <c r="PX72" s="1152"/>
      <c r="PY72" s="1152"/>
      <c r="PZ72" s="1152"/>
      <c r="QA72" s="1152"/>
      <c r="QB72" s="1152"/>
      <c r="QC72" s="1152"/>
      <c r="QD72" s="1152"/>
      <c r="QE72" s="1152"/>
      <c r="QF72" s="1152"/>
      <c r="QG72" s="1152"/>
      <c r="QH72" s="1152"/>
      <c r="QI72" s="1152"/>
      <c r="QJ72" s="1152"/>
      <c r="QK72" s="1152"/>
      <c r="QL72" s="1152"/>
      <c r="QM72" s="1152"/>
      <c r="QN72" s="1152"/>
      <c r="QO72" s="1152"/>
      <c r="QP72" s="1152"/>
      <c r="QQ72" s="1152"/>
      <c r="QR72" s="1152"/>
      <c r="QS72" s="1152"/>
      <c r="QT72" s="1152"/>
      <c r="QU72" s="1152"/>
      <c r="QV72" s="1152"/>
      <c r="QW72" s="1152"/>
      <c r="QX72" s="1152"/>
      <c r="QY72" s="1152"/>
      <c r="QZ72" s="1152"/>
      <c r="RA72" s="1152"/>
      <c r="RB72" s="1152"/>
      <c r="RC72" s="1152"/>
      <c r="RD72" s="1152"/>
      <c r="RE72" s="1152"/>
      <c r="RF72" s="1152"/>
      <c r="RG72" s="1152"/>
      <c r="RH72" s="1152"/>
      <c r="RI72" s="1152"/>
      <c r="RJ72" s="1152"/>
      <c r="RK72" s="1152"/>
      <c r="RL72" s="1152"/>
      <c r="RM72" s="1152"/>
      <c r="RN72" s="1152"/>
      <c r="RO72" s="1152"/>
      <c r="RP72" s="1152"/>
      <c r="RQ72" s="1152"/>
      <c r="RR72" s="1152"/>
      <c r="RS72" s="1152"/>
      <c r="RT72" s="1152"/>
      <c r="RU72" s="1152"/>
      <c r="RV72" s="1152"/>
      <c r="RW72" s="1152"/>
      <c r="RX72" s="1152"/>
      <c r="RY72" s="1152"/>
      <c r="RZ72" s="1152"/>
      <c r="SA72" s="1152"/>
      <c r="SB72" s="1152"/>
      <c r="SC72" s="1152"/>
      <c r="SD72" s="1152"/>
      <c r="SE72" s="1152"/>
      <c r="SF72" s="1152"/>
      <c r="SG72" s="1152"/>
      <c r="SH72" s="1152"/>
      <c r="SI72" s="1152"/>
      <c r="SJ72" s="1152"/>
      <c r="SK72" s="1152"/>
      <c r="SL72" s="1152"/>
      <c r="SM72" s="1152"/>
      <c r="SN72" s="1152"/>
      <c r="SO72" s="1152"/>
      <c r="SP72" s="1152"/>
      <c r="SQ72" s="1152"/>
      <c r="SR72" s="1152"/>
      <c r="SS72" s="1152"/>
      <c r="ST72" s="1152"/>
      <c r="SU72" s="1152"/>
      <c r="SV72" s="1152"/>
      <c r="SW72" s="1152"/>
      <c r="SX72" s="1152"/>
      <c r="SY72" s="1152"/>
      <c r="SZ72" s="1152"/>
      <c r="TA72" s="1152"/>
      <c r="TB72" s="1152"/>
      <c r="TC72" s="1152"/>
      <c r="TD72" s="1152"/>
      <c r="TE72" s="1152"/>
      <c r="TF72" s="1152"/>
      <c r="TG72" s="1152"/>
      <c r="TH72" s="1152"/>
      <c r="TI72" s="1152"/>
      <c r="TJ72" s="1152"/>
      <c r="TK72" s="1152"/>
      <c r="TL72" s="1152"/>
      <c r="TM72" s="1152"/>
      <c r="TN72" s="1152"/>
      <c r="TO72" s="1152"/>
      <c r="TP72" s="1152"/>
      <c r="TQ72" s="1152"/>
      <c r="TR72" s="1152"/>
      <c r="TS72" s="1152"/>
      <c r="TT72" s="1152"/>
      <c r="TU72" s="1152"/>
      <c r="TV72" s="1152"/>
      <c r="TW72" s="1152"/>
      <c r="TX72" s="1152"/>
      <c r="TY72" s="1152"/>
      <c r="TZ72" s="1152"/>
      <c r="UA72" s="1152"/>
      <c r="UB72" s="1152"/>
      <c r="UC72" s="1152"/>
      <c r="UD72" s="1152"/>
      <c r="UE72" s="1152"/>
      <c r="UF72" s="1152"/>
      <c r="UG72" s="1152"/>
      <c r="UH72" s="1152"/>
      <c r="UI72" s="1152"/>
      <c r="UJ72" s="1152"/>
      <c r="UK72" s="1152"/>
      <c r="UL72" s="1152"/>
      <c r="UM72" s="1152"/>
      <c r="UN72" s="1152"/>
      <c r="UO72" s="1152"/>
      <c r="UP72" s="1152"/>
      <c r="UQ72" s="1152"/>
      <c r="UR72" s="1152"/>
      <c r="US72" s="1152"/>
      <c r="UT72" s="1152"/>
      <c r="UU72" s="1152"/>
      <c r="UV72" s="1152"/>
      <c r="UW72" s="1152"/>
      <c r="UX72" s="1152"/>
      <c r="UY72" s="1152"/>
      <c r="UZ72" s="1152"/>
      <c r="VA72" s="1152"/>
      <c r="VB72" s="1152"/>
      <c r="VC72" s="1152"/>
      <c r="VD72" s="1152"/>
      <c r="VE72" s="1152"/>
      <c r="VF72" s="1152"/>
      <c r="VG72" s="1152"/>
      <c r="VH72" s="1152"/>
      <c r="VI72" s="1152"/>
      <c r="VJ72" s="1152"/>
      <c r="VK72" s="1152"/>
      <c r="VL72" s="1152"/>
      <c r="VM72" s="1152"/>
      <c r="VN72" s="1152"/>
      <c r="VO72" s="1152"/>
      <c r="VP72" s="1152"/>
      <c r="VQ72" s="1152"/>
      <c r="VR72" s="1152"/>
      <c r="VS72" s="1152"/>
      <c r="VT72" s="1152"/>
      <c r="VU72" s="1152"/>
      <c r="VV72" s="1152"/>
      <c r="VW72" s="1152"/>
      <c r="VX72" s="1152"/>
      <c r="VY72" s="1152"/>
      <c r="VZ72" s="1152"/>
      <c r="WA72" s="1152"/>
      <c r="WB72" s="1152"/>
      <c r="WC72" s="1152"/>
      <c r="WD72" s="1152"/>
      <c r="WE72" s="1152"/>
      <c r="WF72" s="1152"/>
      <c r="WG72" s="1152"/>
      <c r="WH72" s="1152"/>
      <c r="WI72" s="1152"/>
      <c r="WJ72" s="1152"/>
      <c r="WK72" s="1152"/>
      <c r="WL72" s="1152"/>
      <c r="WM72" s="1152"/>
      <c r="WN72" s="1152"/>
      <c r="WO72" s="1152"/>
      <c r="WP72" s="1152"/>
      <c r="WQ72" s="1152"/>
      <c r="WR72" s="1152"/>
      <c r="WS72" s="1152"/>
      <c r="WT72" s="1152"/>
      <c r="WU72" s="1152"/>
      <c r="WV72" s="1152"/>
      <c r="WW72" s="1152"/>
      <c r="WX72" s="1152"/>
      <c r="WY72" s="1152"/>
      <c r="WZ72" s="1152"/>
      <c r="XA72" s="1152"/>
      <c r="XB72" s="1152"/>
      <c r="XC72" s="1152"/>
      <c r="XD72" s="1152"/>
      <c r="XE72" s="1152"/>
      <c r="XF72" s="1152"/>
      <c r="XG72" s="1152"/>
      <c r="XH72" s="1152"/>
      <c r="XI72" s="1152"/>
      <c r="XJ72" s="1152"/>
      <c r="XK72" s="1152"/>
      <c r="XL72" s="1152"/>
      <c r="XM72" s="1152"/>
      <c r="XN72" s="1152"/>
      <c r="XO72" s="1152"/>
      <c r="XP72" s="1152"/>
      <c r="XQ72" s="1152"/>
      <c r="XR72" s="1152"/>
      <c r="XS72" s="1152"/>
      <c r="XT72" s="1152"/>
      <c r="XU72" s="1152"/>
      <c r="XV72" s="1152"/>
      <c r="XW72" s="1152"/>
      <c r="XX72" s="1152"/>
      <c r="XY72" s="1152"/>
      <c r="XZ72" s="1152"/>
      <c r="YA72" s="1152"/>
      <c r="YB72" s="1152"/>
      <c r="YC72" s="1152"/>
      <c r="YD72" s="1152"/>
      <c r="YE72" s="1152"/>
      <c r="YF72" s="1152"/>
      <c r="YG72" s="1152"/>
      <c r="YH72" s="1152"/>
      <c r="YI72" s="1152"/>
      <c r="YJ72" s="1152"/>
      <c r="YK72" s="1152"/>
      <c r="YL72" s="1152"/>
      <c r="YM72" s="1152"/>
      <c r="YN72" s="1152"/>
      <c r="YO72" s="1152"/>
      <c r="YP72" s="1152"/>
      <c r="YQ72" s="1152"/>
      <c r="YR72" s="1152"/>
      <c r="YS72" s="1152"/>
      <c r="YT72" s="1152"/>
      <c r="YU72" s="1152"/>
      <c r="YV72" s="1152"/>
      <c r="YW72" s="1152"/>
      <c r="YX72" s="1152"/>
      <c r="YY72" s="1152"/>
      <c r="YZ72" s="1152"/>
      <c r="ZA72" s="1152"/>
      <c r="ZB72" s="1152"/>
      <c r="ZC72" s="1152"/>
      <c r="ZD72" s="1152"/>
      <c r="ZE72" s="1152"/>
      <c r="ZF72" s="1152"/>
      <c r="ZG72" s="1152"/>
      <c r="ZH72" s="1152"/>
      <c r="ZI72" s="1152"/>
      <c r="ZJ72" s="1152"/>
      <c r="ZK72" s="1152"/>
      <c r="ZL72" s="1152"/>
      <c r="ZM72" s="1152"/>
      <c r="ZN72" s="1152"/>
      <c r="ZO72" s="1152"/>
      <c r="ZP72" s="1152"/>
      <c r="ZQ72" s="1152"/>
      <c r="ZR72" s="1152"/>
      <c r="ZS72" s="1152"/>
      <c r="ZT72" s="1152"/>
      <c r="ZU72" s="1152"/>
      <c r="ZV72" s="1152"/>
      <c r="ZW72" s="1152"/>
      <c r="ZX72" s="1152"/>
      <c r="ZY72" s="1152"/>
      <c r="ZZ72" s="1152"/>
      <c r="AAA72" s="1152"/>
      <c r="AAB72" s="1152"/>
      <c r="AAC72" s="1152"/>
      <c r="AAD72" s="1152"/>
      <c r="AAE72" s="1152"/>
      <c r="AAF72" s="1152"/>
      <c r="AAG72" s="1152"/>
      <c r="AAH72" s="1152"/>
      <c r="AAI72" s="1152"/>
      <c r="AAJ72" s="1152"/>
      <c r="AAK72" s="1152"/>
      <c r="AAL72" s="1152"/>
      <c r="AAM72" s="1152"/>
      <c r="AAN72" s="1152"/>
      <c r="AAO72" s="1152"/>
      <c r="AAP72" s="1152"/>
      <c r="AAQ72" s="1152"/>
      <c r="AAR72" s="1152"/>
      <c r="AAS72" s="1152"/>
      <c r="AAT72" s="1152"/>
      <c r="AAU72" s="1152"/>
      <c r="AAV72" s="1152"/>
      <c r="AAW72" s="1152"/>
      <c r="AAX72" s="1152"/>
      <c r="AAY72" s="1152"/>
      <c r="AAZ72" s="1152"/>
      <c r="ABA72" s="1152"/>
      <c r="ABB72" s="1152"/>
      <c r="ABC72" s="1152"/>
      <c r="ABD72" s="1152"/>
      <c r="ABE72" s="1152"/>
      <c r="ABF72" s="1152"/>
      <c r="ABG72" s="1152"/>
      <c r="ABH72" s="1152"/>
      <c r="ABI72" s="1152"/>
      <c r="ABJ72" s="1152"/>
      <c r="ABK72" s="1152"/>
      <c r="ABL72" s="1152"/>
      <c r="ABM72" s="1152"/>
      <c r="ABN72" s="1152"/>
      <c r="ABO72" s="1152"/>
      <c r="ABP72" s="1152"/>
      <c r="ABQ72" s="1152"/>
      <c r="ABR72" s="1152"/>
      <c r="ABS72" s="1152"/>
      <c r="ABT72" s="1152"/>
      <c r="ABU72" s="1152"/>
      <c r="ABV72" s="1152"/>
      <c r="ABW72" s="1152"/>
      <c r="ABX72" s="1152"/>
      <c r="ABY72" s="1152"/>
      <c r="ABZ72" s="1152"/>
      <c r="ACA72" s="1152"/>
      <c r="ACB72" s="1152"/>
      <c r="ACC72" s="1152"/>
      <c r="ACD72" s="1152"/>
      <c r="ACE72" s="1152"/>
      <c r="ACF72" s="1152"/>
      <c r="ACG72" s="1152"/>
      <c r="ACH72" s="1152"/>
      <c r="ACI72" s="1152"/>
      <c r="ACJ72" s="1152"/>
      <c r="ACK72" s="1152"/>
      <c r="ACL72" s="1152"/>
      <c r="ACM72" s="1152"/>
      <c r="ACN72" s="1152"/>
      <c r="ACO72" s="1152"/>
      <c r="ACP72" s="1152"/>
      <c r="ACQ72" s="1152"/>
      <c r="ACR72" s="1152"/>
      <c r="ACS72" s="1152"/>
      <c r="ACT72" s="1152"/>
      <c r="ACU72" s="1152"/>
      <c r="ACV72" s="1152"/>
      <c r="ACW72" s="1152"/>
      <c r="ACX72" s="1152"/>
      <c r="ACY72" s="1152"/>
      <c r="ACZ72" s="1152"/>
      <c r="ADA72" s="1152"/>
      <c r="ADB72" s="1152"/>
      <c r="ADC72" s="1152"/>
      <c r="ADD72" s="1152"/>
      <c r="ADE72" s="1152"/>
      <c r="ADF72" s="1152"/>
      <c r="ADG72" s="1152"/>
      <c r="ADH72" s="1152"/>
      <c r="ADI72" s="1152"/>
      <c r="ADJ72" s="1152"/>
      <c r="ADK72" s="1152"/>
      <c r="ADL72" s="1152"/>
      <c r="ADM72" s="1152"/>
      <c r="ADN72" s="1152"/>
      <c r="ADO72" s="1152"/>
      <c r="ADP72" s="1152"/>
      <c r="ADQ72" s="1152"/>
      <c r="ADR72" s="1152"/>
      <c r="ADS72" s="1152"/>
      <c r="ADT72" s="1152"/>
      <c r="ADU72" s="1152"/>
      <c r="ADV72" s="1152"/>
      <c r="ADW72" s="1152"/>
      <c r="ADX72" s="1152"/>
      <c r="ADY72" s="1152"/>
      <c r="ADZ72" s="1152"/>
      <c r="AEA72" s="1152"/>
      <c r="AEB72" s="1152"/>
      <c r="AEC72" s="1152"/>
      <c r="AED72" s="1152"/>
      <c r="AEE72" s="1152"/>
      <c r="AEF72" s="1152"/>
      <c r="AEG72" s="1152"/>
      <c r="AEH72" s="1152"/>
      <c r="AEI72" s="1152"/>
      <c r="AEJ72" s="1152"/>
      <c r="AEK72" s="1152"/>
      <c r="AEL72" s="1152"/>
      <c r="AEM72" s="1152"/>
      <c r="AEN72" s="1152"/>
      <c r="AEO72" s="1152"/>
      <c r="AEP72" s="1152"/>
      <c r="AEQ72" s="1152"/>
      <c r="AER72" s="1152"/>
      <c r="AES72" s="1152"/>
      <c r="AET72" s="1152"/>
      <c r="AEU72" s="1152"/>
      <c r="AEV72" s="1152"/>
      <c r="AEW72" s="1152"/>
      <c r="AEX72" s="1152"/>
      <c r="AEY72" s="1152"/>
      <c r="AEZ72" s="1152"/>
      <c r="AFA72" s="1152"/>
      <c r="AFB72" s="1152"/>
      <c r="AFC72" s="1152"/>
      <c r="AFD72" s="1152"/>
      <c r="AFE72" s="1152"/>
      <c r="AFF72" s="1152"/>
      <c r="AFG72" s="1152"/>
      <c r="AFH72" s="1152"/>
      <c r="AFI72" s="1152"/>
      <c r="AFJ72" s="1152"/>
      <c r="AFK72" s="1152"/>
      <c r="AFL72" s="1152"/>
      <c r="AFM72" s="1152"/>
      <c r="AFN72" s="1152"/>
      <c r="AFO72" s="1152"/>
      <c r="AFP72" s="1152"/>
      <c r="AFQ72" s="1152"/>
      <c r="AFR72" s="1152"/>
      <c r="AFS72" s="1152"/>
      <c r="AFT72" s="1152"/>
      <c r="AFU72" s="1152"/>
      <c r="AFV72" s="1152"/>
      <c r="AFW72" s="1152"/>
      <c r="AFX72" s="1152"/>
      <c r="AFY72" s="1152"/>
      <c r="AFZ72" s="1152"/>
      <c r="AGA72" s="1152"/>
      <c r="AGB72" s="1152"/>
      <c r="AGC72" s="1152"/>
      <c r="AGD72" s="1152"/>
      <c r="AGE72" s="1152"/>
      <c r="AGF72" s="1152"/>
      <c r="AGG72" s="1152"/>
      <c r="AGH72" s="1152"/>
      <c r="AGI72" s="1152"/>
      <c r="AGJ72" s="1152"/>
      <c r="AGK72" s="1152"/>
      <c r="AGL72" s="1152"/>
      <c r="AGM72" s="1152"/>
      <c r="AGN72" s="1152"/>
      <c r="AGO72" s="1152"/>
      <c r="AGP72" s="1152"/>
      <c r="AGQ72" s="1152"/>
      <c r="AGR72" s="1152"/>
      <c r="AGS72" s="1152"/>
      <c r="AGT72" s="1152"/>
      <c r="AGU72" s="1152"/>
      <c r="AGV72" s="1152"/>
      <c r="AGW72" s="1152"/>
      <c r="AGX72" s="1152"/>
      <c r="AGY72" s="1152"/>
      <c r="AGZ72" s="1152"/>
      <c r="AHA72" s="1152"/>
      <c r="AHB72" s="1152"/>
      <c r="AHC72" s="1152"/>
      <c r="AHD72" s="1152"/>
      <c r="AHE72" s="1152"/>
      <c r="AHF72" s="1152"/>
      <c r="AHG72" s="1152"/>
      <c r="AHH72" s="1152"/>
      <c r="AHI72" s="1152"/>
      <c r="AHJ72" s="1152"/>
      <c r="AHK72" s="1152"/>
      <c r="AHL72" s="1152"/>
      <c r="AHM72" s="1152"/>
      <c r="AHN72" s="1152"/>
      <c r="AHO72" s="1152"/>
      <c r="AHP72" s="1152"/>
      <c r="AHQ72" s="1152"/>
      <c r="AHR72" s="1152"/>
      <c r="AHS72" s="1152"/>
      <c r="AHT72" s="1152"/>
      <c r="AHU72" s="1152"/>
      <c r="AHV72" s="1152"/>
      <c r="AHW72" s="1152"/>
      <c r="AHX72" s="1152"/>
      <c r="AHY72" s="1152"/>
      <c r="AHZ72" s="1152"/>
      <c r="AIA72" s="1152"/>
      <c r="AIB72" s="1152"/>
      <c r="AIC72" s="1152"/>
      <c r="AID72" s="1152"/>
      <c r="AIE72" s="1152"/>
      <c r="AIF72" s="1152"/>
      <c r="AIG72" s="1152"/>
      <c r="AIH72" s="1152"/>
      <c r="AII72" s="1152"/>
      <c r="AIJ72" s="1152"/>
      <c r="AIK72" s="1152"/>
    </row>
    <row r="73" spans="1:921" ht="15.05" customHeight="1">
      <c r="A73" s="224"/>
      <c r="B73" s="235"/>
      <c r="C73" s="342"/>
      <c r="G73" s="1160"/>
      <c r="AO73" s="1152"/>
      <c r="AP73" s="1152"/>
      <c r="AQ73" s="1152"/>
      <c r="AR73" s="1152"/>
      <c r="AS73" s="1152"/>
      <c r="AT73" s="1152"/>
      <c r="AU73" s="1152"/>
      <c r="AV73" s="1152"/>
      <c r="AW73" s="1152"/>
      <c r="AX73" s="1152"/>
      <c r="AY73" s="1152"/>
      <c r="AZ73" s="1152"/>
      <c r="BA73" s="1152"/>
      <c r="BB73" s="1152"/>
      <c r="BC73" s="1152"/>
      <c r="BD73" s="1152"/>
      <c r="BE73" s="1152"/>
      <c r="BF73" s="1152"/>
      <c r="BG73" s="1152"/>
      <c r="BH73" s="1152"/>
      <c r="BI73" s="1152"/>
      <c r="BJ73" s="1152"/>
      <c r="BK73" s="1152"/>
      <c r="BL73" s="1152"/>
      <c r="BM73" s="1152"/>
      <c r="BN73" s="1152"/>
      <c r="BO73" s="1152"/>
      <c r="BP73" s="1152"/>
      <c r="BQ73" s="1152"/>
      <c r="BR73" s="1152"/>
      <c r="BS73" s="1152"/>
      <c r="BT73" s="1152"/>
      <c r="BU73" s="1152"/>
      <c r="BV73" s="1152"/>
      <c r="BW73" s="1152"/>
      <c r="BX73" s="1152"/>
      <c r="BY73" s="1152"/>
      <c r="BZ73" s="1152"/>
      <c r="CA73" s="1152"/>
      <c r="CB73" s="1152"/>
      <c r="CC73" s="1152"/>
      <c r="CD73" s="1152"/>
      <c r="CE73" s="1152"/>
      <c r="CF73" s="1152"/>
      <c r="CG73" s="1152"/>
      <c r="CH73" s="1152"/>
      <c r="CI73" s="1152"/>
      <c r="CJ73" s="1152"/>
      <c r="CK73" s="1152"/>
      <c r="CL73" s="1152"/>
      <c r="CM73" s="1152"/>
      <c r="CN73" s="1152"/>
      <c r="CO73" s="1152"/>
      <c r="CP73" s="1152"/>
      <c r="CQ73" s="1152"/>
      <c r="CR73" s="1152"/>
      <c r="CS73" s="1152"/>
      <c r="CT73" s="1152"/>
      <c r="CU73" s="1152"/>
      <c r="CV73" s="1152"/>
      <c r="CW73" s="1152"/>
      <c r="CX73" s="1152"/>
      <c r="CY73" s="1152"/>
      <c r="CZ73" s="1152"/>
      <c r="DA73" s="1152"/>
      <c r="DB73" s="1152"/>
      <c r="DC73" s="1152"/>
      <c r="DD73" s="1152"/>
      <c r="DE73" s="1152"/>
      <c r="DF73" s="1152"/>
      <c r="DG73" s="1152"/>
      <c r="DH73" s="1152"/>
      <c r="DI73" s="1152"/>
      <c r="DJ73" s="1152"/>
      <c r="DK73" s="1152"/>
      <c r="DL73" s="1152"/>
      <c r="DM73" s="1152"/>
      <c r="DN73" s="1152"/>
      <c r="DO73" s="1152"/>
      <c r="DP73" s="1152"/>
      <c r="DQ73" s="1152"/>
      <c r="DR73" s="1152"/>
      <c r="DS73" s="1152"/>
      <c r="DT73" s="1152"/>
      <c r="DU73" s="1152"/>
      <c r="DV73" s="1152"/>
      <c r="DW73" s="1152"/>
      <c r="DX73" s="1152"/>
      <c r="DY73" s="1152"/>
      <c r="DZ73" s="1152"/>
      <c r="EA73" s="1152"/>
      <c r="EB73" s="1152"/>
      <c r="EC73" s="1152"/>
      <c r="ED73" s="1152"/>
      <c r="EE73" s="1152"/>
      <c r="EF73" s="1152"/>
      <c r="EG73" s="1152"/>
      <c r="EH73" s="1152"/>
      <c r="EI73" s="1152"/>
      <c r="EJ73" s="1152"/>
      <c r="EK73" s="1152"/>
      <c r="EL73" s="1152"/>
      <c r="EM73" s="1152"/>
      <c r="EN73" s="1152"/>
      <c r="EO73" s="1152"/>
      <c r="EP73" s="1152"/>
      <c r="EQ73" s="1152"/>
      <c r="ER73" s="1152"/>
      <c r="ES73" s="1152"/>
      <c r="ET73" s="1152"/>
      <c r="EU73" s="1152"/>
      <c r="EV73" s="1152"/>
      <c r="EW73" s="1152"/>
      <c r="EX73" s="1152"/>
      <c r="EY73" s="1152"/>
      <c r="EZ73" s="1152"/>
      <c r="FA73" s="1152"/>
      <c r="FB73" s="1152"/>
      <c r="FC73" s="1152"/>
      <c r="FD73" s="1152"/>
      <c r="FE73" s="1152"/>
      <c r="FF73" s="1152"/>
      <c r="FG73" s="1152"/>
      <c r="FH73" s="1152"/>
      <c r="FI73" s="1152"/>
      <c r="FJ73" s="1152"/>
      <c r="FK73" s="1152"/>
      <c r="FL73" s="1152"/>
      <c r="FM73" s="1152"/>
      <c r="FN73" s="1152"/>
      <c r="FO73" s="1152"/>
      <c r="FP73" s="1152"/>
      <c r="FQ73" s="1152"/>
      <c r="FR73" s="1152"/>
      <c r="FS73" s="1152"/>
      <c r="FT73" s="1152"/>
      <c r="FU73" s="1152"/>
      <c r="FV73" s="1152"/>
      <c r="FW73" s="1152"/>
      <c r="FX73" s="1152"/>
      <c r="FY73" s="1152"/>
      <c r="FZ73" s="1152"/>
      <c r="GA73" s="1152"/>
      <c r="GB73" s="1152"/>
      <c r="GC73" s="1152"/>
      <c r="GD73" s="1152"/>
      <c r="GE73" s="1152"/>
      <c r="GF73" s="1152"/>
      <c r="GG73" s="1152"/>
      <c r="GH73" s="1152"/>
      <c r="GI73" s="1152"/>
      <c r="GJ73" s="1152"/>
      <c r="GK73" s="1152"/>
      <c r="GL73" s="1152"/>
      <c r="GM73" s="1152"/>
      <c r="GN73" s="1152"/>
      <c r="GO73" s="1152"/>
      <c r="GP73" s="1152"/>
      <c r="GQ73" s="1152"/>
      <c r="GR73" s="1152"/>
      <c r="GS73" s="1152"/>
      <c r="GT73" s="1152"/>
      <c r="GU73" s="1152"/>
      <c r="GV73" s="1152"/>
      <c r="GW73" s="1152"/>
      <c r="GX73" s="1152"/>
      <c r="GY73" s="1152"/>
      <c r="GZ73" s="1152"/>
      <c r="HA73" s="1152"/>
      <c r="HB73" s="1152"/>
      <c r="HC73" s="1152"/>
      <c r="HD73" s="1152"/>
      <c r="HE73" s="1152"/>
      <c r="HF73" s="1152"/>
      <c r="HG73" s="1152"/>
      <c r="HH73" s="1152"/>
      <c r="HI73" s="1152"/>
      <c r="HJ73" s="1152"/>
      <c r="HK73" s="1152"/>
      <c r="HL73" s="1152"/>
      <c r="HM73" s="1152"/>
      <c r="HN73" s="1152"/>
      <c r="HO73" s="1152"/>
      <c r="HP73" s="1152"/>
      <c r="HQ73" s="1152"/>
      <c r="HR73" s="1152"/>
      <c r="HS73" s="1152"/>
      <c r="HT73" s="1152"/>
      <c r="HU73" s="1152"/>
      <c r="HV73" s="1152"/>
      <c r="HW73" s="1152"/>
      <c r="HX73" s="1152"/>
      <c r="HY73" s="1152"/>
      <c r="HZ73" s="1152"/>
      <c r="IA73" s="1152"/>
      <c r="IB73" s="1152"/>
      <c r="IC73" s="1152"/>
      <c r="ID73" s="1152"/>
      <c r="IE73" s="1152"/>
      <c r="IF73" s="1152"/>
      <c r="IG73" s="1152"/>
      <c r="IH73" s="1152"/>
      <c r="II73" s="1152"/>
      <c r="IJ73" s="1152"/>
      <c r="IK73" s="1152"/>
      <c r="IL73" s="1152"/>
      <c r="IM73" s="1152"/>
      <c r="IN73" s="1152"/>
      <c r="IO73" s="1152"/>
      <c r="IP73" s="1152"/>
      <c r="IQ73" s="1152"/>
      <c r="IR73" s="1152"/>
      <c r="IS73" s="1152"/>
      <c r="IT73" s="1152"/>
      <c r="IU73" s="1152"/>
      <c r="IV73" s="1152"/>
      <c r="IW73" s="1152"/>
      <c r="IX73" s="1152"/>
      <c r="IY73" s="1152"/>
      <c r="IZ73" s="1152"/>
      <c r="JA73" s="1152"/>
      <c r="JB73" s="1152"/>
      <c r="JC73" s="1152"/>
      <c r="JD73" s="1152"/>
      <c r="JE73" s="1152"/>
      <c r="JF73" s="1152"/>
      <c r="JG73" s="1152"/>
      <c r="JH73" s="1152"/>
      <c r="JI73" s="1152"/>
      <c r="JJ73" s="1152"/>
      <c r="JK73" s="1152"/>
      <c r="JL73" s="1152"/>
      <c r="JM73" s="1152"/>
      <c r="JN73" s="1152"/>
      <c r="JO73" s="1152"/>
      <c r="JP73" s="1152"/>
      <c r="JQ73" s="1152"/>
      <c r="JR73" s="1152"/>
      <c r="JS73" s="1152"/>
      <c r="JT73" s="1152"/>
      <c r="JU73" s="1152"/>
      <c r="JV73" s="1152"/>
      <c r="JW73" s="1152"/>
      <c r="JX73" s="1152"/>
      <c r="JY73" s="1152"/>
      <c r="JZ73" s="1152"/>
      <c r="KA73" s="1152"/>
      <c r="KB73" s="1152"/>
      <c r="KC73" s="1152"/>
      <c r="KD73" s="1152"/>
      <c r="KE73" s="1152"/>
      <c r="KF73" s="1152"/>
      <c r="KG73" s="1152"/>
      <c r="KH73" s="1152"/>
      <c r="KI73" s="1152"/>
      <c r="KJ73" s="1152"/>
      <c r="KK73" s="1152"/>
      <c r="KL73" s="1152"/>
      <c r="KM73" s="1152"/>
      <c r="KN73" s="1152"/>
      <c r="KO73" s="1152"/>
      <c r="KP73" s="1152"/>
      <c r="KQ73" s="1152"/>
      <c r="KR73" s="1152"/>
      <c r="KS73" s="1152"/>
      <c r="KT73" s="1152"/>
      <c r="KU73" s="1152"/>
      <c r="KV73" s="1152"/>
      <c r="KW73" s="1152"/>
      <c r="KX73" s="1152"/>
      <c r="KY73" s="1152"/>
      <c r="KZ73" s="1152"/>
      <c r="LA73" s="1152"/>
      <c r="LB73" s="1152"/>
      <c r="LC73" s="1152"/>
      <c r="LD73" s="1152"/>
      <c r="LE73" s="1152"/>
      <c r="LF73" s="1152"/>
      <c r="LG73" s="1152"/>
      <c r="LH73" s="1152"/>
      <c r="LI73" s="1152"/>
      <c r="LJ73" s="1152"/>
      <c r="LK73" s="1152"/>
      <c r="LL73" s="1152"/>
      <c r="LM73" s="1152"/>
      <c r="LN73" s="1152"/>
      <c r="LO73" s="1152"/>
      <c r="LP73" s="1152"/>
      <c r="LQ73" s="1152"/>
      <c r="LR73" s="1152"/>
      <c r="LS73" s="1152"/>
      <c r="LT73" s="1152"/>
      <c r="LU73" s="1152"/>
      <c r="LV73" s="1152"/>
      <c r="LW73" s="1152"/>
      <c r="LX73" s="1152"/>
      <c r="LY73" s="1152"/>
      <c r="LZ73" s="1152"/>
      <c r="MA73" s="1152"/>
      <c r="MB73" s="1152"/>
      <c r="MC73" s="1152"/>
      <c r="MD73" s="1152"/>
      <c r="ME73" s="1152"/>
      <c r="MF73" s="1152"/>
      <c r="MG73" s="1152"/>
      <c r="MH73" s="1152"/>
      <c r="MI73" s="1152"/>
      <c r="MJ73" s="1152"/>
      <c r="MK73" s="1152"/>
      <c r="ML73" s="1152"/>
      <c r="MM73" s="1152"/>
      <c r="MN73" s="1152"/>
      <c r="MO73" s="1152"/>
      <c r="MP73" s="1152"/>
      <c r="MQ73" s="1152"/>
      <c r="MR73" s="1152"/>
      <c r="MS73" s="1152"/>
      <c r="MT73" s="1152"/>
      <c r="MU73" s="1152"/>
      <c r="MV73" s="1152"/>
      <c r="MW73" s="1152"/>
      <c r="MX73" s="1152"/>
      <c r="MY73" s="1152"/>
      <c r="MZ73" s="1152"/>
      <c r="NA73" s="1152"/>
      <c r="NB73" s="1152"/>
      <c r="NC73" s="1152"/>
      <c r="ND73" s="1152"/>
      <c r="NE73" s="1152"/>
      <c r="NF73" s="1152"/>
      <c r="NG73" s="1152"/>
      <c r="NH73" s="1152"/>
      <c r="NI73" s="1152"/>
      <c r="NJ73" s="1152"/>
      <c r="NK73" s="1152"/>
      <c r="NL73" s="1152"/>
      <c r="NM73" s="1152"/>
      <c r="NN73" s="1152"/>
      <c r="NO73" s="1152"/>
      <c r="NP73" s="1152"/>
      <c r="NQ73" s="1152"/>
      <c r="NR73" s="1152"/>
      <c r="NS73" s="1152"/>
      <c r="NT73" s="1152"/>
      <c r="NU73" s="1152"/>
      <c r="NV73" s="1152"/>
      <c r="NW73" s="1152"/>
      <c r="NX73" s="1152"/>
      <c r="NY73" s="1152"/>
      <c r="NZ73" s="1152"/>
      <c r="OA73" s="1152"/>
      <c r="OB73" s="1152"/>
      <c r="OC73" s="1152"/>
      <c r="OD73" s="1152"/>
      <c r="OE73" s="1152"/>
      <c r="OF73" s="1152"/>
      <c r="OG73" s="1152"/>
      <c r="OH73" s="1152"/>
      <c r="OI73" s="1152"/>
      <c r="OJ73" s="1152"/>
      <c r="OK73" s="1152"/>
      <c r="OL73" s="1152"/>
      <c r="OM73" s="1152"/>
      <c r="ON73" s="1152"/>
      <c r="OO73" s="1152"/>
      <c r="OP73" s="1152"/>
      <c r="OQ73" s="1152"/>
      <c r="OR73" s="1152"/>
      <c r="OS73" s="1152"/>
      <c r="OT73" s="1152"/>
      <c r="OU73" s="1152"/>
      <c r="OV73" s="1152"/>
      <c r="OW73" s="1152"/>
      <c r="OX73" s="1152"/>
      <c r="OY73" s="1152"/>
      <c r="OZ73" s="1152"/>
      <c r="PA73" s="1152"/>
      <c r="PB73" s="1152"/>
      <c r="PC73" s="1152"/>
      <c r="PD73" s="1152"/>
      <c r="PE73" s="1152"/>
      <c r="PF73" s="1152"/>
      <c r="PG73" s="1152"/>
      <c r="PH73" s="1152"/>
      <c r="PI73" s="1152"/>
      <c r="PJ73" s="1152"/>
      <c r="PK73" s="1152"/>
      <c r="PL73" s="1152"/>
      <c r="PM73" s="1152"/>
      <c r="PN73" s="1152"/>
      <c r="PO73" s="1152"/>
      <c r="PP73" s="1152"/>
      <c r="PQ73" s="1152"/>
      <c r="PR73" s="1152"/>
      <c r="PS73" s="1152"/>
      <c r="PT73" s="1152"/>
      <c r="PU73" s="1152"/>
      <c r="PV73" s="1152"/>
      <c r="PW73" s="1152"/>
      <c r="PX73" s="1152"/>
      <c r="PY73" s="1152"/>
      <c r="PZ73" s="1152"/>
      <c r="QA73" s="1152"/>
      <c r="QB73" s="1152"/>
      <c r="QC73" s="1152"/>
      <c r="QD73" s="1152"/>
      <c r="QE73" s="1152"/>
      <c r="QF73" s="1152"/>
      <c r="QG73" s="1152"/>
      <c r="QH73" s="1152"/>
      <c r="QI73" s="1152"/>
      <c r="QJ73" s="1152"/>
      <c r="QK73" s="1152"/>
      <c r="QL73" s="1152"/>
      <c r="QM73" s="1152"/>
      <c r="QN73" s="1152"/>
      <c r="QO73" s="1152"/>
      <c r="QP73" s="1152"/>
      <c r="QQ73" s="1152"/>
      <c r="QR73" s="1152"/>
      <c r="QS73" s="1152"/>
      <c r="QT73" s="1152"/>
      <c r="QU73" s="1152"/>
      <c r="QV73" s="1152"/>
      <c r="QW73" s="1152"/>
      <c r="QX73" s="1152"/>
      <c r="QY73" s="1152"/>
      <c r="QZ73" s="1152"/>
      <c r="RA73" s="1152"/>
      <c r="RB73" s="1152"/>
      <c r="RC73" s="1152"/>
      <c r="RD73" s="1152"/>
      <c r="RE73" s="1152"/>
      <c r="RF73" s="1152"/>
      <c r="RG73" s="1152"/>
      <c r="RH73" s="1152"/>
      <c r="RI73" s="1152"/>
      <c r="RJ73" s="1152"/>
      <c r="RK73" s="1152"/>
      <c r="RL73" s="1152"/>
      <c r="RM73" s="1152"/>
      <c r="RN73" s="1152"/>
      <c r="RO73" s="1152"/>
      <c r="RP73" s="1152"/>
      <c r="RQ73" s="1152"/>
      <c r="RR73" s="1152"/>
      <c r="RS73" s="1152"/>
      <c r="RT73" s="1152"/>
      <c r="RU73" s="1152"/>
      <c r="RV73" s="1152"/>
      <c r="RW73" s="1152"/>
      <c r="RX73" s="1152"/>
      <c r="RY73" s="1152"/>
      <c r="RZ73" s="1152"/>
      <c r="SA73" s="1152"/>
      <c r="SB73" s="1152"/>
      <c r="SC73" s="1152"/>
      <c r="SD73" s="1152"/>
      <c r="SE73" s="1152"/>
      <c r="SF73" s="1152"/>
      <c r="SG73" s="1152"/>
      <c r="SH73" s="1152"/>
      <c r="SI73" s="1152"/>
      <c r="SJ73" s="1152"/>
      <c r="SK73" s="1152"/>
      <c r="SL73" s="1152"/>
      <c r="SM73" s="1152"/>
      <c r="SN73" s="1152"/>
      <c r="SO73" s="1152"/>
      <c r="SP73" s="1152"/>
      <c r="SQ73" s="1152"/>
      <c r="SR73" s="1152"/>
      <c r="SS73" s="1152"/>
      <c r="ST73" s="1152"/>
      <c r="SU73" s="1152"/>
      <c r="SV73" s="1152"/>
      <c r="SW73" s="1152"/>
      <c r="SX73" s="1152"/>
      <c r="SY73" s="1152"/>
      <c r="SZ73" s="1152"/>
      <c r="TA73" s="1152"/>
      <c r="TB73" s="1152"/>
      <c r="TC73" s="1152"/>
      <c r="TD73" s="1152"/>
      <c r="TE73" s="1152"/>
      <c r="TF73" s="1152"/>
      <c r="TG73" s="1152"/>
      <c r="TH73" s="1152"/>
      <c r="TI73" s="1152"/>
      <c r="TJ73" s="1152"/>
      <c r="TK73" s="1152"/>
      <c r="TL73" s="1152"/>
      <c r="TM73" s="1152"/>
      <c r="TN73" s="1152"/>
      <c r="TO73" s="1152"/>
      <c r="TP73" s="1152"/>
      <c r="TQ73" s="1152"/>
      <c r="TR73" s="1152"/>
      <c r="TS73" s="1152"/>
      <c r="TT73" s="1152"/>
      <c r="TU73" s="1152"/>
      <c r="TV73" s="1152"/>
      <c r="TW73" s="1152"/>
      <c r="TX73" s="1152"/>
      <c r="TY73" s="1152"/>
      <c r="TZ73" s="1152"/>
      <c r="UA73" s="1152"/>
      <c r="UB73" s="1152"/>
      <c r="UC73" s="1152"/>
      <c r="UD73" s="1152"/>
      <c r="UE73" s="1152"/>
      <c r="UF73" s="1152"/>
      <c r="UG73" s="1152"/>
      <c r="UH73" s="1152"/>
      <c r="UI73" s="1152"/>
      <c r="UJ73" s="1152"/>
      <c r="UK73" s="1152"/>
      <c r="UL73" s="1152"/>
      <c r="UM73" s="1152"/>
      <c r="UN73" s="1152"/>
      <c r="UO73" s="1152"/>
      <c r="UP73" s="1152"/>
      <c r="UQ73" s="1152"/>
      <c r="UR73" s="1152"/>
      <c r="US73" s="1152"/>
      <c r="UT73" s="1152"/>
      <c r="UU73" s="1152"/>
      <c r="UV73" s="1152"/>
      <c r="UW73" s="1152"/>
      <c r="UX73" s="1152"/>
      <c r="UY73" s="1152"/>
      <c r="UZ73" s="1152"/>
      <c r="VA73" s="1152"/>
      <c r="VB73" s="1152"/>
      <c r="VC73" s="1152"/>
      <c r="VD73" s="1152"/>
      <c r="VE73" s="1152"/>
      <c r="VF73" s="1152"/>
      <c r="VG73" s="1152"/>
      <c r="VH73" s="1152"/>
      <c r="VI73" s="1152"/>
      <c r="VJ73" s="1152"/>
      <c r="VK73" s="1152"/>
      <c r="VL73" s="1152"/>
      <c r="VM73" s="1152"/>
      <c r="VN73" s="1152"/>
      <c r="VO73" s="1152"/>
      <c r="VP73" s="1152"/>
      <c r="VQ73" s="1152"/>
      <c r="VR73" s="1152"/>
      <c r="VS73" s="1152"/>
      <c r="VT73" s="1152"/>
      <c r="VU73" s="1152"/>
      <c r="VV73" s="1152"/>
      <c r="VW73" s="1152"/>
      <c r="VX73" s="1152"/>
      <c r="VY73" s="1152"/>
      <c r="VZ73" s="1152"/>
      <c r="WA73" s="1152"/>
      <c r="WB73" s="1152"/>
      <c r="WC73" s="1152"/>
      <c r="WD73" s="1152"/>
      <c r="WE73" s="1152"/>
      <c r="WF73" s="1152"/>
      <c r="WG73" s="1152"/>
      <c r="WH73" s="1152"/>
      <c r="WI73" s="1152"/>
      <c r="WJ73" s="1152"/>
      <c r="WK73" s="1152"/>
      <c r="WL73" s="1152"/>
      <c r="WM73" s="1152"/>
      <c r="WN73" s="1152"/>
      <c r="WO73" s="1152"/>
      <c r="WP73" s="1152"/>
      <c r="WQ73" s="1152"/>
      <c r="WR73" s="1152"/>
      <c r="WS73" s="1152"/>
      <c r="WT73" s="1152"/>
      <c r="WU73" s="1152"/>
      <c r="WV73" s="1152"/>
      <c r="WW73" s="1152"/>
      <c r="WX73" s="1152"/>
      <c r="WY73" s="1152"/>
      <c r="WZ73" s="1152"/>
      <c r="XA73" s="1152"/>
      <c r="XB73" s="1152"/>
      <c r="XC73" s="1152"/>
      <c r="XD73" s="1152"/>
      <c r="XE73" s="1152"/>
      <c r="XF73" s="1152"/>
      <c r="XG73" s="1152"/>
      <c r="XH73" s="1152"/>
      <c r="XI73" s="1152"/>
      <c r="XJ73" s="1152"/>
      <c r="XK73" s="1152"/>
      <c r="XL73" s="1152"/>
      <c r="XM73" s="1152"/>
      <c r="XN73" s="1152"/>
      <c r="XO73" s="1152"/>
      <c r="XP73" s="1152"/>
      <c r="XQ73" s="1152"/>
      <c r="XR73" s="1152"/>
      <c r="XS73" s="1152"/>
      <c r="XT73" s="1152"/>
      <c r="XU73" s="1152"/>
      <c r="XV73" s="1152"/>
      <c r="XW73" s="1152"/>
      <c r="XX73" s="1152"/>
      <c r="XY73" s="1152"/>
      <c r="XZ73" s="1152"/>
      <c r="YA73" s="1152"/>
      <c r="YB73" s="1152"/>
      <c r="YC73" s="1152"/>
      <c r="YD73" s="1152"/>
      <c r="YE73" s="1152"/>
      <c r="YF73" s="1152"/>
      <c r="YG73" s="1152"/>
      <c r="YH73" s="1152"/>
      <c r="YI73" s="1152"/>
      <c r="YJ73" s="1152"/>
      <c r="YK73" s="1152"/>
      <c r="YL73" s="1152"/>
      <c r="YM73" s="1152"/>
      <c r="YN73" s="1152"/>
      <c r="YO73" s="1152"/>
      <c r="YP73" s="1152"/>
      <c r="YQ73" s="1152"/>
      <c r="YR73" s="1152"/>
      <c r="YS73" s="1152"/>
      <c r="YT73" s="1152"/>
      <c r="YU73" s="1152"/>
      <c r="YV73" s="1152"/>
      <c r="YW73" s="1152"/>
      <c r="YX73" s="1152"/>
      <c r="YY73" s="1152"/>
      <c r="YZ73" s="1152"/>
      <c r="ZA73" s="1152"/>
      <c r="ZB73" s="1152"/>
      <c r="ZC73" s="1152"/>
      <c r="ZD73" s="1152"/>
      <c r="ZE73" s="1152"/>
      <c r="ZF73" s="1152"/>
      <c r="ZG73" s="1152"/>
      <c r="ZH73" s="1152"/>
      <c r="ZI73" s="1152"/>
      <c r="ZJ73" s="1152"/>
      <c r="ZK73" s="1152"/>
      <c r="ZL73" s="1152"/>
      <c r="ZM73" s="1152"/>
      <c r="ZN73" s="1152"/>
      <c r="ZO73" s="1152"/>
      <c r="ZP73" s="1152"/>
      <c r="ZQ73" s="1152"/>
      <c r="ZR73" s="1152"/>
      <c r="ZS73" s="1152"/>
      <c r="ZT73" s="1152"/>
      <c r="ZU73" s="1152"/>
      <c r="ZV73" s="1152"/>
      <c r="ZW73" s="1152"/>
      <c r="ZX73" s="1152"/>
      <c r="ZY73" s="1152"/>
      <c r="ZZ73" s="1152"/>
      <c r="AAA73" s="1152"/>
      <c r="AAB73" s="1152"/>
      <c r="AAC73" s="1152"/>
      <c r="AAD73" s="1152"/>
      <c r="AAE73" s="1152"/>
      <c r="AAF73" s="1152"/>
      <c r="AAG73" s="1152"/>
      <c r="AAH73" s="1152"/>
      <c r="AAI73" s="1152"/>
      <c r="AAJ73" s="1152"/>
      <c r="AAK73" s="1152"/>
      <c r="AAL73" s="1152"/>
      <c r="AAM73" s="1152"/>
      <c r="AAN73" s="1152"/>
      <c r="AAO73" s="1152"/>
      <c r="AAP73" s="1152"/>
      <c r="AAQ73" s="1152"/>
      <c r="AAR73" s="1152"/>
      <c r="AAS73" s="1152"/>
      <c r="AAT73" s="1152"/>
      <c r="AAU73" s="1152"/>
      <c r="AAV73" s="1152"/>
      <c r="AAW73" s="1152"/>
      <c r="AAX73" s="1152"/>
      <c r="AAY73" s="1152"/>
      <c r="AAZ73" s="1152"/>
      <c r="ABA73" s="1152"/>
      <c r="ABB73" s="1152"/>
      <c r="ABC73" s="1152"/>
      <c r="ABD73" s="1152"/>
      <c r="ABE73" s="1152"/>
      <c r="ABF73" s="1152"/>
      <c r="ABG73" s="1152"/>
      <c r="ABH73" s="1152"/>
      <c r="ABI73" s="1152"/>
      <c r="ABJ73" s="1152"/>
      <c r="ABK73" s="1152"/>
      <c r="ABL73" s="1152"/>
      <c r="ABM73" s="1152"/>
      <c r="ABN73" s="1152"/>
      <c r="ABO73" s="1152"/>
      <c r="ABP73" s="1152"/>
      <c r="ABQ73" s="1152"/>
      <c r="ABR73" s="1152"/>
      <c r="ABS73" s="1152"/>
      <c r="ABT73" s="1152"/>
      <c r="ABU73" s="1152"/>
      <c r="ABV73" s="1152"/>
      <c r="ABW73" s="1152"/>
      <c r="ABX73" s="1152"/>
      <c r="ABY73" s="1152"/>
      <c r="ABZ73" s="1152"/>
      <c r="ACA73" s="1152"/>
      <c r="ACB73" s="1152"/>
      <c r="ACC73" s="1152"/>
      <c r="ACD73" s="1152"/>
      <c r="ACE73" s="1152"/>
      <c r="ACF73" s="1152"/>
      <c r="ACG73" s="1152"/>
      <c r="ACH73" s="1152"/>
      <c r="ACI73" s="1152"/>
      <c r="ACJ73" s="1152"/>
      <c r="ACK73" s="1152"/>
      <c r="ACL73" s="1152"/>
      <c r="ACM73" s="1152"/>
      <c r="ACN73" s="1152"/>
      <c r="ACO73" s="1152"/>
      <c r="ACP73" s="1152"/>
      <c r="ACQ73" s="1152"/>
      <c r="ACR73" s="1152"/>
      <c r="ACS73" s="1152"/>
      <c r="ACT73" s="1152"/>
      <c r="ACU73" s="1152"/>
      <c r="ACV73" s="1152"/>
      <c r="ACW73" s="1152"/>
      <c r="ACX73" s="1152"/>
      <c r="ACY73" s="1152"/>
      <c r="ACZ73" s="1152"/>
      <c r="ADA73" s="1152"/>
      <c r="ADB73" s="1152"/>
      <c r="ADC73" s="1152"/>
      <c r="ADD73" s="1152"/>
      <c r="ADE73" s="1152"/>
      <c r="ADF73" s="1152"/>
      <c r="ADG73" s="1152"/>
      <c r="ADH73" s="1152"/>
      <c r="ADI73" s="1152"/>
      <c r="ADJ73" s="1152"/>
      <c r="ADK73" s="1152"/>
      <c r="ADL73" s="1152"/>
      <c r="ADM73" s="1152"/>
      <c r="ADN73" s="1152"/>
      <c r="ADO73" s="1152"/>
      <c r="ADP73" s="1152"/>
      <c r="ADQ73" s="1152"/>
      <c r="ADR73" s="1152"/>
      <c r="ADS73" s="1152"/>
      <c r="ADT73" s="1152"/>
      <c r="ADU73" s="1152"/>
      <c r="ADV73" s="1152"/>
      <c r="ADW73" s="1152"/>
      <c r="ADX73" s="1152"/>
      <c r="ADY73" s="1152"/>
      <c r="ADZ73" s="1152"/>
      <c r="AEA73" s="1152"/>
      <c r="AEB73" s="1152"/>
      <c r="AEC73" s="1152"/>
      <c r="AED73" s="1152"/>
      <c r="AEE73" s="1152"/>
      <c r="AEF73" s="1152"/>
      <c r="AEG73" s="1152"/>
      <c r="AEH73" s="1152"/>
      <c r="AEI73" s="1152"/>
      <c r="AEJ73" s="1152"/>
      <c r="AEK73" s="1152"/>
      <c r="AEL73" s="1152"/>
      <c r="AEM73" s="1152"/>
      <c r="AEN73" s="1152"/>
      <c r="AEO73" s="1152"/>
      <c r="AEP73" s="1152"/>
      <c r="AEQ73" s="1152"/>
      <c r="AER73" s="1152"/>
      <c r="AES73" s="1152"/>
      <c r="AET73" s="1152"/>
      <c r="AEU73" s="1152"/>
      <c r="AEV73" s="1152"/>
      <c r="AEW73" s="1152"/>
      <c r="AEX73" s="1152"/>
      <c r="AEY73" s="1152"/>
      <c r="AEZ73" s="1152"/>
      <c r="AFA73" s="1152"/>
      <c r="AFB73" s="1152"/>
      <c r="AFC73" s="1152"/>
      <c r="AFD73" s="1152"/>
      <c r="AFE73" s="1152"/>
      <c r="AFF73" s="1152"/>
      <c r="AFG73" s="1152"/>
      <c r="AFH73" s="1152"/>
      <c r="AFI73" s="1152"/>
      <c r="AFJ73" s="1152"/>
      <c r="AFK73" s="1152"/>
      <c r="AFL73" s="1152"/>
      <c r="AFM73" s="1152"/>
      <c r="AFN73" s="1152"/>
      <c r="AFO73" s="1152"/>
      <c r="AFP73" s="1152"/>
      <c r="AFQ73" s="1152"/>
      <c r="AFR73" s="1152"/>
      <c r="AFS73" s="1152"/>
      <c r="AFT73" s="1152"/>
      <c r="AFU73" s="1152"/>
      <c r="AFV73" s="1152"/>
      <c r="AFW73" s="1152"/>
      <c r="AFX73" s="1152"/>
      <c r="AFY73" s="1152"/>
      <c r="AFZ73" s="1152"/>
      <c r="AGA73" s="1152"/>
      <c r="AGB73" s="1152"/>
      <c r="AGC73" s="1152"/>
      <c r="AGD73" s="1152"/>
      <c r="AGE73" s="1152"/>
      <c r="AGF73" s="1152"/>
      <c r="AGG73" s="1152"/>
      <c r="AGH73" s="1152"/>
      <c r="AGI73" s="1152"/>
      <c r="AGJ73" s="1152"/>
      <c r="AGK73" s="1152"/>
      <c r="AGL73" s="1152"/>
      <c r="AGM73" s="1152"/>
      <c r="AGN73" s="1152"/>
      <c r="AGO73" s="1152"/>
      <c r="AGP73" s="1152"/>
      <c r="AGQ73" s="1152"/>
      <c r="AGR73" s="1152"/>
      <c r="AGS73" s="1152"/>
      <c r="AGT73" s="1152"/>
      <c r="AGU73" s="1152"/>
      <c r="AGV73" s="1152"/>
      <c r="AGW73" s="1152"/>
      <c r="AGX73" s="1152"/>
      <c r="AGY73" s="1152"/>
      <c r="AGZ73" s="1152"/>
      <c r="AHA73" s="1152"/>
      <c r="AHB73" s="1152"/>
      <c r="AHC73" s="1152"/>
      <c r="AHD73" s="1152"/>
      <c r="AHE73" s="1152"/>
      <c r="AHF73" s="1152"/>
      <c r="AHG73" s="1152"/>
      <c r="AHH73" s="1152"/>
      <c r="AHI73" s="1152"/>
      <c r="AHJ73" s="1152"/>
      <c r="AHK73" s="1152"/>
      <c r="AHL73" s="1152"/>
      <c r="AHM73" s="1152"/>
      <c r="AHN73" s="1152"/>
      <c r="AHO73" s="1152"/>
      <c r="AHP73" s="1152"/>
      <c r="AHQ73" s="1152"/>
      <c r="AHR73" s="1152"/>
      <c r="AHS73" s="1152"/>
      <c r="AHT73" s="1152"/>
      <c r="AHU73" s="1152"/>
      <c r="AHV73" s="1152"/>
      <c r="AHW73" s="1152"/>
      <c r="AHX73" s="1152"/>
      <c r="AHY73" s="1152"/>
      <c r="AHZ73" s="1152"/>
      <c r="AIA73" s="1152"/>
      <c r="AIB73" s="1152"/>
      <c r="AIC73" s="1152"/>
      <c r="AID73" s="1152"/>
      <c r="AIE73" s="1152"/>
      <c r="AIF73" s="1152"/>
      <c r="AIG73" s="1152"/>
      <c r="AIH73" s="1152"/>
      <c r="AII73" s="1152"/>
      <c r="AIJ73" s="1152"/>
      <c r="AIK73" s="1152"/>
    </row>
    <row r="74" spans="1:921" ht="15.05" customHeight="1">
      <c r="A74" s="224"/>
      <c r="B74" s="235"/>
      <c r="AN74" s="1128">
        <v>32</v>
      </c>
      <c r="AO74" s="1152"/>
      <c r="AP74" s="1152"/>
      <c r="AQ74" s="1152"/>
      <c r="AR74" s="1152"/>
      <c r="AS74" s="1152"/>
      <c r="AT74" s="1152"/>
      <c r="AU74" s="1152"/>
      <c r="AV74" s="1152"/>
      <c r="AW74" s="1152"/>
      <c r="AX74" s="1152"/>
      <c r="AY74" s="1152"/>
      <c r="AZ74" s="1152"/>
      <c r="BA74" s="1152"/>
      <c r="BB74" s="1152"/>
      <c r="BC74" s="1152"/>
      <c r="BD74" s="1152"/>
      <c r="BE74" s="1152"/>
      <c r="BF74" s="1152"/>
      <c r="BG74" s="1152"/>
      <c r="BH74" s="1152"/>
      <c r="BI74" s="1152"/>
      <c r="BJ74" s="1152"/>
      <c r="BK74" s="1152"/>
      <c r="BL74" s="1152"/>
    </row>
    <row r="75" spans="1:921" ht="15.05" customHeight="1">
      <c r="A75" s="235"/>
      <c r="B75" s="235"/>
      <c r="C75" s="327"/>
      <c r="AO75" s="1152"/>
      <c r="AP75" s="1152"/>
      <c r="AQ75" s="1152"/>
      <c r="AR75" s="1152"/>
      <c r="AS75" s="1152"/>
      <c r="AT75" s="1152"/>
      <c r="AU75" s="1152"/>
      <c r="AV75" s="1152"/>
      <c r="AW75" s="1152"/>
      <c r="AX75" s="1152"/>
      <c r="AY75" s="1152"/>
      <c r="AZ75" s="1152"/>
      <c r="BA75" s="1152"/>
      <c r="BB75" s="1152"/>
      <c r="BC75" s="1152"/>
      <c r="BD75" s="1152"/>
      <c r="BE75" s="1152"/>
      <c r="BF75" s="1152"/>
      <c r="BG75" s="1152"/>
      <c r="BH75" s="1152"/>
      <c r="BI75" s="1152"/>
      <c r="BJ75" s="1152"/>
      <c r="BK75" s="1152"/>
      <c r="BL75" s="1152"/>
    </row>
    <row r="76" spans="1:921" ht="15.05" customHeight="1">
      <c r="A76" s="235"/>
      <c r="B76" s="235"/>
      <c r="C76" s="327"/>
      <c r="AO76" s="1152"/>
      <c r="AP76" s="1152"/>
      <c r="AQ76" s="1152"/>
      <c r="AR76" s="1152"/>
      <c r="AS76" s="1152"/>
      <c r="AT76" s="1152"/>
      <c r="AU76" s="1152"/>
      <c r="AV76" s="1152"/>
      <c r="AW76" s="1152"/>
      <c r="AX76" s="1152"/>
      <c r="AY76" s="1152"/>
      <c r="AZ76" s="1152"/>
      <c r="BA76" s="1152"/>
      <c r="BB76" s="1152"/>
      <c r="BC76" s="1152"/>
      <c r="BD76" s="1152"/>
      <c r="BE76" s="1152"/>
      <c r="BF76" s="1152"/>
      <c r="BG76" s="1152"/>
      <c r="BH76" s="1152"/>
      <c r="BI76" s="1152"/>
      <c r="BJ76" s="1152"/>
      <c r="BK76" s="1152"/>
      <c r="BL76" s="1152"/>
    </row>
    <row r="77" spans="1:921">
      <c r="B77" s="235"/>
    </row>
    <row r="78" spans="1:921">
      <c r="B78" s="235"/>
    </row>
    <row r="116" spans="41:64" ht="22.3">
      <c r="AO116" s="1151" ph="1"/>
      <c r="AP116" s="1151" ph="1"/>
      <c r="AQ116" s="1151" ph="1"/>
      <c r="AR116" s="1151" ph="1"/>
      <c r="AS116" s="1151" ph="1"/>
      <c r="AT116" s="1151" ph="1"/>
      <c r="AU116" s="1151" ph="1"/>
      <c r="AV116" s="1151" ph="1"/>
      <c r="AW116" s="1151" ph="1"/>
      <c r="AX116" s="1151" ph="1"/>
      <c r="AY116" s="1151" ph="1"/>
      <c r="AZ116" s="1151" ph="1"/>
      <c r="BA116" s="1151" ph="1"/>
      <c r="BB116" s="1151" ph="1"/>
      <c r="BC116" s="1151" ph="1"/>
      <c r="BD116" s="1151" ph="1"/>
      <c r="BE116" s="1151" ph="1"/>
      <c r="BF116" s="1151" ph="1"/>
      <c r="BG116" s="1151" ph="1"/>
      <c r="BH116" s="1151" ph="1"/>
      <c r="BI116" s="1151" ph="1"/>
      <c r="BJ116" s="1151" ph="1"/>
      <c r="BK116" s="1151" ph="1"/>
      <c r="BL116" s="1151" ph="1"/>
    </row>
  </sheetData>
  <phoneticPr fontId="28" type="noConversion"/>
  <hyperlinks>
    <hyperlink ref="A6" location="'Table of Contents'!A1" display="Table of  Contents"/>
    <hyperlink ref="A6:B6" location="'Table of Contents'!A1" display="Table of  Contents"/>
    <hyperlink ref="A42"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5" location="'Financial Highlights'!A1" display="Financial Highlights"/>
    <hyperlink ref="B46" location="IS!A1" display="Income Statements [Group/Bank]"/>
    <hyperlink ref="B47" location="BS!A1" display="Balance Sheets [Group/Bank]"/>
    <hyperlink ref="B48" location="'NIM_Bank + Card'!A1" display="NIM [Bank+Card]"/>
    <hyperlink ref="B49" location="'NIM NIS_Bank'!A1" display="NIM &amp; NIS [Bank]"/>
    <hyperlink ref="B52" location="Loans_Bank!A1" display="Loans [Bank]"/>
    <hyperlink ref="B54" location="'Asset Quality_Group'!A1" display="Asset Quality [Group]"/>
    <hyperlink ref="B55" location="'Asset Quality_Bank'!A1" display="Asset Quality [Bank]"/>
    <hyperlink ref="B56" location="'Provision_Bank '!A1" display="Provision [Bank]"/>
    <hyperlink ref="B57" location="Delinquency_Bank!A1" display="Delinquency [Bank]"/>
    <hyperlink ref="B50" location="'Non-Interest Income'!A1" display="Non-Interest Income [Group/Bank]"/>
    <hyperlink ref="B51" location="'SG&amp;A Expense'!A1" display="SG&amp;A Expense [Group/Bank]"/>
    <hyperlink ref="B53" location="'Funding_Bank '!A1" display="Funding [Bank]"/>
    <hyperlink ref="B58" location="'Capital Adequacy_Group'!A1" display="Capital Adequacy [Group]"/>
    <hyperlink ref="B59" location="'Capital Adequacy_Bank'!A1" display="Capital Adequacy [Bank]"/>
    <hyperlink ref="B60" location="'Woori Card'!A1" display="Woori Card"/>
    <hyperlink ref="B63" location="'Orgarnization Structure'!A1" display="Orgarnization Structure"/>
    <hyperlink ref="B64" location="'Credit Rating'!A1" display="Credit Rating"/>
    <hyperlink ref="B25" location="'Woori Financial Capital'!A1" display="Woori Financial Capital"/>
    <hyperlink ref="B26" location="'Woori Investment Bank '!A1" display="Woori Investment Bank"/>
    <hyperlink ref="B61" location="'Woori Financial Capital'!A1" display="Woori Financial Capital"/>
    <hyperlink ref="B62" location="'Woori Investment Bank '!A1" display="Woori Investment Bank"/>
  </hyperlinks>
  <pageMargins left="0.23622047244094491" right="0.31496062992125984" top="0.74803149606299213" bottom="0.31496062992125984" header="0.31496062992125984" footer="0.31496062992125984"/>
  <pageSetup paperSize="9" scale="80" fitToHeight="0" orientation="landscape" r:id="rId1"/>
  <rowBreaks count="1" manualBreakCount="1">
    <brk id="38" max="24"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AIQ116"/>
  <sheetViews>
    <sheetView view="pageBreakPreview" zoomScale="85" zoomScaleNormal="100" zoomScaleSheetLayoutView="85" workbookViewId="0">
      <pane xSplit="7" ySplit="4" topLeftCell="AE8" activePane="bottomRight" state="frozen"/>
      <selection activeCell="T50" sqref="T50"/>
      <selection pane="topRight" activeCell="T50" sqref="T50"/>
      <selection pane="bottomLeft" activeCell="T50" sqref="T50"/>
      <selection pane="bottomRight" activeCell="AQ40" sqref="AQ40"/>
    </sheetView>
  </sheetViews>
  <sheetFormatPr defaultColWidth="9" defaultRowHeight="11.9"/>
  <cols>
    <col min="1" max="1" width="1.25" style="112" customWidth="1"/>
    <col min="2" max="2" width="27.75" style="157" bestFit="1" customWidth="1"/>
    <col min="3" max="3" width="2.625" style="1151" customWidth="1"/>
    <col min="4" max="5" width="1.625" style="1151" customWidth="1"/>
    <col min="6" max="6" width="1.5" style="1151" customWidth="1"/>
    <col min="7" max="7" width="29.75" style="1151" customWidth="1"/>
    <col min="8" max="11" width="10.625" style="1151" hidden="1" customWidth="1"/>
    <col min="12" max="30" width="9.625" style="1151" hidden="1" customWidth="1"/>
    <col min="31" max="40" width="9.625" style="1151" customWidth="1"/>
    <col min="41" max="16384" width="9" style="1151"/>
  </cols>
  <sheetData>
    <row r="1" spans="1:70" s="1152" customFormat="1" ht="10.6" customHeight="1">
      <c r="A1" s="329"/>
      <c r="B1" s="113"/>
      <c r="C1" s="1149"/>
      <c r="D1" s="1149"/>
      <c r="E1" s="1149"/>
      <c r="F1" s="1149"/>
      <c r="G1" s="1149"/>
      <c r="H1" s="1149"/>
      <c r="I1" s="1149"/>
      <c r="J1" s="1149"/>
      <c r="K1" s="1149"/>
      <c r="L1" s="1149"/>
      <c r="M1" s="1149"/>
      <c r="N1" s="1149"/>
      <c r="O1" s="1149"/>
      <c r="P1" s="1149"/>
      <c r="Q1" s="1149"/>
      <c r="R1" s="1149"/>
      <c r="S1" s="1149"/>
      <c r="T1" s="1149"/>
      <c r="U1" s="1149"/>
      <c r="V1" s="1149"/>
      <c r="W1" s="1149"/>
      <c r="X1" s="1149"/>
      <c r="Y1" s="1149"/>
      <c r="Z1" s="1149"/>
      <c r="AA1" s="1149"/>
      <c r="AB1" s="1149"/>
      <c r="AC1" s="1149"/>
      <c r="AD1" s="1149"/>
      <c r="AE1" s="1149"/>
      <c r="AF1" s="1149"/>
      <c r="AG1" s="1149"/>
      <c r="AH1" s="1149"/>
      <c r="AI1" s="1149"/>
      <c r="AJ1" s="1149"/>
      <c r="AK1" s="1149"/>
      <c r="AL1" s="1149"/>
      <c r="AM1" s="1149"/>
      <c r="AN1" s="1149"/>
    </row>
    <row r="2" spans="1:70" s="1152" customFormat="1" ht="15.05" customHeight="1">
      <c r="A2" s="329"/>
      <c r="B2" s="117"/>
      <c r="D2" s="600" t="s">
        <v>1621</v>
      </c>
      <c r="H2" s="1150"/>
      <c r="I2" s="1150"/>
      <c r="J2" s="1150"/>
      <c r="K2" s="1150"/>
      <c r="L2" s="1150"/>
      <c r="M2" s="1150"/>
      <c r="N2" s="1150"/>
      <c r="O2" s="1150"/>
      <c r="P2" s="1150"/>
      <c r="Q2" s="1150"/>
      <c r="R2" s="1150"/>
      <c r="S2" s="1150"/>
      <c r="T2" s="1150"/>
      <c r="U2" s="1150"/>
      <c r="V2" s="1150"/>
      <c r="W2" s="1150"/>
      <c r="X2" s="1150"/>
      <c r="Y2" s="1150"/>
      <c r="Z2" s="1150"/>
      <c r="AA2" s="1150"/>
      <c r="AB2" s="1150"/>
      <c r="AC2" s="1150"/>
      <c r="AD2" s="1150"/>
      <c r="AE2" s="1150"/>
      <c r="AF2" s="1150"/>
      <c r="AG2" s="1150"/>
      <c r="AH2" s="1150"/>
      <c r="AI2" s="1150"/>
      <c r="AJ2" s="1150"/>
      <c r="AK2" s="1150"/>
      <c r="AL2" s="1150"/>
      <c r="AM2" s="1150"/>
      <c r="AN2" s="1149"/>
    </row>
    <row r="3" spans="1:70" s="1189" customFormat="1" ht="5.05" customHeight="1">
      <c r="B3" s="567"/>
      <c r="D3" s="568"/>
    </row>
    <row r="4" spans="1:70" s="573" customFormat="1" ht="20.05" customHeight="1">
      <c r="A4" s="571"/>
      <c r="B4" s="572"/>
      <c r="D4" s="572"/>
      <c r="F4" s="577"/>
      <c r="G4" s="577"/>
      <c r="H4" s="1185" t="s">
        <v>703</v>
      </c>
      <c r="I4" s="1185" t="s">
        <v>707</v>
      </c>
      <c r="J4" s="1185" t="s">
        <v>720</v>
      </c>
      <c r="K4" s="1185" t="s">
        <v>733</v>
      </c>
      <c r="L4" s="1185" t="s">
        <v>740</v>
      </c>
      <c r="M4" s="1185" t="s">
        <v>761</v>
      </c>
      <c r="N4" s="1185" t="s">
        <v>767</v>
      </c>
      <c r="O4" s="1185" t="s">
        <v>781</v>
      </c>
      <c r="P4" s="1185" t="s">
        <v>973</v>
      </c>
      <c r="Q4" s="1185" t="s">
        <v>1090</v>
      </c>
      <c r="R4" s="1185" t="s">
        <v>1169</v>
      </c>
      <c r="S4" s="1185" t="s">
        <v>1218</v>
      </c>
      <c r="T4" s="1185" t="s">
        <v>1229</v>
      </c>
      <c r="U4" s="1185" t="s">
        <v>1251</v>
      </c>
      <c r="V4" s="1185" t="s">
        <v>1261</v>
      </c>
      <c r="W4" s="1185" t="s">
        <v>1287</v>
      </c>
      <c r="X4" s="1185" t="s">
        <v>1328</v>
      </c>
      <c r="Y4" s="1185" t="s">
        <v>1387</v>
      </c>
      <c r="Z4" s="1185" t="s">
        <v>1400</v>
      </c>
      <c r="AA4" s="1185" t="s">
        <v>1414</v>
      </c>
      <c r="AB4" s="1185" t="s">
        <v>1418</v>
      </c>
      <c r="AC4" s="1185" t="s">
        <v>1432</v>
      </c>
      <c r="AD4" s="1185" t="s">
        <v>1442</v>
      </c>
      <c r="AE4" s="1185" t="s">
        <v>1448</v>
      </c>
      <c r="AF4" s="1185" t="s">
        <v>1472</v>
      </c>
      <c r="AG4" s="1185" t="s">
        <v>1483</v>
      </c>
      <c r="AH4" s="1185" t="s">
        <v>1495</v>
      </c>
      <c r="AI4" s="1185" t="s">
        <v>1507</v>
      </c>
      <c r="AJ4" s="1185" t="s">
        <v>1522</v>
      </c>
      <c r="AK4" s="1185" t="s">
        <v>1528</v>
      </c>
      <c r="AL4" s="1185" t="s">
        <v>1538</v>
      </c>
      <c r="AM4" s="575" t="s">
        <v>12</v>
      </c>
      <c r="AN4" s="575" t="s">
        <v>1046</v>
      </c>
    </row>
    <row r="5" spans="1:70" s="1152" customFormat="1" ht="11.15" customHeight="1">
      <c r="A5" s="4"/>
      <c r="B5" s="283"/>
      <c r="AN5" s="329"/>
    </row>
    <row r="6" spans="1:70" s="1152" customFormat="1" ht="15.05" customHeight="1">
      <c r="A6" s="159" t="s">
        <v>1047</v>
      </c>
      <c r="B6" s="160"/>
      <c r="D6" s="598" t="s">
        <v>1622</v>
      </c>
      <c r="E6" s="431"/>
      <c r="F6" s="432"/>
      <c r="G6" s="432"/>
      <c r="H6" s="1156"/>
      <c r="I6" s="1156"/>
      <c r="J6" s="1156"/>
      <c r="K6" s="1156"/>
      <c r="L6" s="1156"/>
      <c r="M6" s="1156"/>
      <c r="N6" s="1156"/>
      <c r="O6" s="1156"/>
      <c r="P6" s="1156"/>
      <c r="Q6" s="1156"/>
      <c r="R6" s="1156"/>
      <c r="S6" s="1156"/>
      <c r="T6" s="1156"/>
      <c r="U6" s="1156"/>
      <c r="V6" s="1156"/>
      <c r="W6" s="1156"/>
      <c r="X6" s="1156"/>
      <c r="Y6" s="1156"/>
      <c r="Z6" s="1156"/>
      <c r="AA6" s="1156"/>
      <c r="AB6" s="1156"/>
      <c r="AC6" s="1156"/>
      <c r="AD6" s="1156"/>
      <c r="AE6" s="1156"/>
      <c r="AF6" s="1156"/>
      <c r="AG6" s="1156"/>
      <c r="AH6" s="1156"/>
      <c r="AI6" s="1156"/>
      <c r="AJ6" s="1156"/>
      <c r="AK6" s="1156"/>
      <c r="AL6" s="1156"/>
      <c r="AM6" s="1156"/>
      <c r="AN6" s="1187" t="s">
        <v>76</v>
      </c>
    </row>
    <row r="7" spans="1:70" ht="15.05" customHeight="1" thickBot="1">
      <c r="A7" s="161"/>
      <c r="B7" s="162"/>
      <c r="D7" s="431"/>
      <c r="E7" s="332" t="s">
        <v>892</v>
      </c>
      <c r="F7" s="332"/>
      <c r="G7" s="332"/>
      <c r="H7" s="332"/>
      <c r="I7" s="332"/>
      <c r="J7" s="332"/>
      <c r="K7" s="332"/>
      <c r="L7" s="1209">
        <v>2458.0893624350001</v>
      </c>
      <c r="M7" s="1209">
        <v>2723.2506213180004</v>
      </c>
      <c r="N7" s="1209">
        <v>2667.4305254730002</v>
      </c>
      <c r="O7" s="1434">
        <v>2682.6602659179998</v>
      </c>
      <c r="P7" s="1216">
        <v>2780.8407429489998</v>
      </c>
      <c r="Q7" s="1216">
        <v>2771.9432638560002</v>
      </c>
      <c r="R7" s="1216">
        <v>3074.1161582320001</v>
      </c>
      <c r="S7" s="1462">
        <v>3398.9596026420004</v>
      </c>
      <c r="T7" s="1216">
        <v>3751.6226179039995</v>
      </c>
      <c r="U7" s="1216">
        <v>3773.077332852999</v>
      </c>
      <c r="V7" s="1216">
        <v>4196.4872245380011</v>
      </c>
      <c r="W7" s="1462">
        <v>4332.4735448049996</v>
      </c>
      <c r="X7" s="1216">
        <v>4881.5144337740003</v>
      </c>
      <c r="Y7" s="1216">
        <v>4860.4244659189999</v>
      </c>
      <c r="Z7" s="1216">
        <v>5038.831386758</v>
      </c>
      <c r="AA7" s="1462">
        <v>5159.7417645469995</v>
      </c>
      <c r="AB7" s="1216">
        <v>5575.5597394610004</v>
      </c>
      <c r="AC7" s="1216">
        <v>5408.4431035670004</v>
      </c>
      <c r="AD7" s="1216">
        <v>5411.300161098</v>
      </c>
      <c r="AE7" s="1462">
        <v>5657.1911384630002</v>
      </c>
      <c r="AF7" s="1216">
        <v>5800.2838401489998</v>
      </c>
      <c r="AG7" s="1216">
        <v>5407.2674949169996</v>
      </c>
      <c r="AH7" s="1216">
        <v>5634.6503660690005</v>
      </c>
      <c r="AI7" s="1462">
        <v>6375.6247777699991</v>
      </c>
      <c r="AJ7" s="1216">
        <v>6550.6092470700005</v>
      </c>
      <c r="AK7" s="1216">
        <v>6676.3255251609999</v>
      </c>
      <c r="AL7" s="1632">
        <v>7813.5036136600002</v>
      </c>
      <c r="AM7" s="970">
        <v>0.17046135410425411</v>
      </c>
      <c r="AN7" s="970">
        <v>0.3866903283052352</v>
      </c>
    </row>
    <row r="8" spans="1:70" ht="15.05" customHeight="1" thickTop="1">
      <c r="A8" s="602" t="s">
        <v>992</v>
      </c>
      <c r="B8" s="604"/>
      <c r="C8" s="333"/>
      <c r="D8" s="432"/>
      <c r="E8" s="432"/>
      <c r="F8" s="432" t="s">
        <v>893</v>
      </c>
      <c r="G8" s="952"/>
      <c r="H8" s="1166"/>
      <c r="I8" s="1166"/>
      <c r="J8" s="1166"/>
      <c r="K8" s="1166"/>
      <c r="L8" s="1210">
        <v>91.550412445999996</v>
      </c>
      <c r="M8" s="1210">
        <v>100.55917047599999</v>
      </c>
      <c r="N8" s="1210">
        <v>110.254632632</v>
      </c>
      <c r="O8" s="1435">
        <v>225.51939993100001</v>
      </c>
      <c r="P8" s="1217">
        <v>130.73512692</v>
      </c>
      <c r="Q8" s="1217">
        <v>199.80119059500001</v>
      </c>
      <c r="R8" s="1217">
        <v>94.378258380000005</v>
      </c>
      <c r="S8" s="1436">
        <v>170.45988140200001</v>
      </c>
      <c r="T8" s="1217">
        <v>294.93655296400004</v>
      </c>
      <c r="U8" s="1217">
        <v>97.906078237000003</v>
      </c>
      <c r="V8" s="1217">
        <v>235.02757680599998</v>
      </c>
      <c r="W8" s="1436">
        <v>92.012561448</v>
      </c>
      <c r="X8" s="1217">
        <v>441.46666220999998</v>
      </c>
      <c r="Y8" s="1217">
        <v>402.98561643900001</v>
      </c>
      <c r="Z8" s="1217">
        <v>264.41815737100001</v>
      </c>
      <c r="AA8" s="1436">
        <v>276.70336920800003</v>
      </c>
      <c r="AB8" s="1217">
        <v>342.34957410499999</v>
      </c>
      <c r="AC8" s="1217">
        <v>178.27509678600001</v>
      </c>
      <c r="AD8" s="1217">
        <v>314.00140137400001</v>
      </c>
      <c r="AE8" s="1436">
        <v>483.39654624399998</v>
      </c>
      <c r="AF8" s="1217">
        <v>364.67161855000001</v>
      </c>
      <c r="AG8" s="1217">
        <v>220.29045179300002</v>
      </c>
      <c r="AH8" s="1217">
        <v>484.44198794499999</v>
      </c>
      <c r="AI8" s="1436">
        <v>577.62998325299998</v>
      </c>
      <c r="AJ8" s="1217">
        <v>1069.7210781170002</v>
      </c>
      <c r="AK8" s="1217">
        <v>1274.4200358960002</v>
      </c>
      <c r="AL8" s="1633">
        <v>1837.8943372099998</v>
      </c>
      <c r="AM8" s="932">
        <v>0.44270015698587128</v>
      </c>
      <c r="AN8" s="932">
        <v>2.7975206611570247</v>
      </c>
    </row>
    <row r="9" spans="1:70" ht="15.05" customHeight="1">
      <c r="A9" s="604"/>
      <c r="B9" s="605" t="s">
        <v>993</v>
      </c>
      <c r="C9" s="333"/>
      <c r="D9" s="432"/>
      <c r="E9" s="432"/>
      <c r="F9" s="432" t="s">
        <v>894</v>
      </c>
      <c r="G9" s="952" t="s">
        <v>1296</v>
      </c>
      <c r="H9" s="1166"/>
      <c r="I9" s="1166"/>
      <c r="J9" s="1166"/>
      <c r="K9" s="1166"/>
      <c r="L9" s="1217">
        <v>575.68005501999994</v>
      </c>
      <c r="M9" s="1217">
        <v>575.99853308700006</v>
      </c>
      <c r="N9" s="1217">
        <v>622.46264870000005</v>
      </c>
      <c r="O9" s="1436">
        <v>634.084762372</v>
      </c>
      <c r="P9" s="1217">
        <v>706.393685549</v>
      </c>
      <c r="Q9" s="1217">
        <v>651.31316215200002</v>
      </c>
      <c r="R9" s="1217">
        <v>925.91137923400004</v>
      </c>
      <c r="S9" s="1436">
        <v>1141.2725692190002</v>
      </c>
      <c r="T9" s="1217">
        <v>1266.6597807860001</v>
      </c>
      <c r="U9" s="1217">
        <v>1280.1757380470001</v>
      </c>
      <c r="V9" s="1217">
        <v>1400.8352541500001</v>
      </c>
      <c r="W9" s="1436">
        <v>1429.361003084</v>
      </c>
      <c r="X9" s="1217">
        <v>1508.9229301099999</v>
      </c>
      <c r="Y9" s="1217">
        <v>1451.9607118030001</v>
      </c>
      <c r="Z9" s="1217">
        <v>1599.736851546</v>
      </c>
      <c r="AA9" s="1436">
        <v>1342.1695956870001</v>
      </c>
      <c r="AB9" s="1217">
        <v>1026.891340868</v>
      </c>
      <c r="AC9" s="1217">
        <v>927.22994828399999</v>
      </c>
      <c r="AD9" s="1217">
        <v>923.87909873000001</v>
      </c>
      <c r="AE9" s="1436">
        <v>946.34994497399998</v>
      </c>
      <c r="AF9" s="1217">
        <v>1016.387852704</v>
      </c>
      <c r="AG9" s="1217">
        <v>1042.0059525000001</v>
      </c>
      <c r="AH9" s="1217">
        <v>1090.4288172639999</v>
      </c>
      <c r="AI9" s="1436">
        <v>1339.6023757099999</v>
      </c>
      <c r="AJ9" s="1217">
        <v>1246.7635411400001</v>
      </c>
      <c r="AK9" s="1217">
        <v>1232.4345559580001</v>
      </c>
      <c r="AL9" s="1633">
        <v>2163.4888392759999</v>
      </c>
      <c r="AM9" s="976">
        <v>0.75568181818181812</v>
      </c>
      <c r="AN9" s="976">
        <v>0.98440366972477067</v>
      </c>
    </row>
    <row r="10" spans="1:70" ht="15.05" customHeight="1">
      <c r="A10" s="604"/>
      <c r="B10" s="605" t="s">
        <v>994</v>
      </c>
      <c r="C10" s="333"/>
      <c r="D10" s="432"/>
      <c r="E10" s="432"/>
      <c r="F10" s="432"/>
      <c r="G10" s="952" t="s">
        <v>1297</v>
      </c>
      <c r="H10" s="1166"/>
      <c r="I10" s="1166"/>
      <c r="J10" s="1166"/>
      <c r="K10" s="1166"/>
      <c r="L10" s="1210">
        <v>489.14099575800003</v>
      </c>
      <c r="M10" s="1210">
        <v>468.777682938</v>
      </c>
      <c r="N10" s="1210">
        <v>542.00632817500002</v>
      </c>
      <c r="O10" s="1435">
        <v>540.17332126099996</v>
      </c>
      <c r="P10" s="1217">
        <v>601.27877447600008</v>
      </c>
      <c r="Q10" s="1217">
        <v>546.07213759799993</v>
      </c>
      <c r="R10" s="1217">
        <v>829.46952277799994</v>
      </c>
      <c r="S10" s="1436">
        <v>1027.4652772670001</v>
      </c>
      <c r="T10" s="1217">
        <v>1169.081081263</v>
      </c>
      <c r="U10" s="1217">
        <v>1195.631756281</v>
      </c>
      <c r="V10" s="1217">
        <v>1310.0875904059999</v>
      </c>
      <c r="W10" s="1436">
        <v>1343.9698856119999</v>
      </c>
      <c r="X10" s="1217">
        <v>1423.432372647</v>
      </c>
      <c r="Y10" s="1217">
        <v>1359.0669946</v>
      </c>
      <c r="Z10" s="1217">
        <v>1529.5360482880001</v>
      </c>
      <c r="AA10" s="1436">
        <v>1269.33302058</v>
      </c>
      <c r="AB10" s="1217">
        <v>954.50397307599997</v>
      </c>
      <c r="AC10" s="1217">
        <v>850.77575999099997</v>
      </c>
      <c r="AD10" s="1217">
        <v>842.25479537900003</v>
      </c>
      <c r="AE10" s="1436">
        <v>866.42736377300002</v>
      </c>
      <c r="AF10" s="1217">
        <v>933.53729939599998</v>
      </c>
      <c r="AG10" s="1217">
        <v>956.06683376500007</v>
      </c>
      <c r="AH10" s="1217">
        <v>964.14170604100002</v>
      </c>
      <c r="AI10" s="1436">
        <v>1200.1115870620001</v>
      </c>
      <c r="AJ10" s="1217">
        <v>1108.009560553</v>
      </c>
      <c r="AK10" s="1217">
        <v>1095.6016863549999</v>
      </c>
      <c r="AL10" s="1633">
        <v>1955.769358151</v>
      </c>
      <c r="AM10" s="932">
        <v>0.78467153284671531</v>
      </c>
      <c r="AN10" s="932">
        <v>1.0290456431535269</v>
      </c>
    </row>
    <row r="11" spans="1:70" ht="15.05" customHeight="1">
      <c r="A11" s="603"/>
      <c r="B11" s="605" t="s">
        <v>995</v>
      </c>
      <c r="C11" s="333"/>
      <c r="D11" s="432"/>
      <c r="E11" s="432"/>
      <c r="F11" s="432"/>
      <c r="G11" s="952" t="s">
        <v>1298</v>
      </c>
      <c r="H11" s="517"/>
      <c r="I11" s="517"/>
      <c r="J11" s="517"/>
      <c r="K11" s="517"/>
      <c r="L11" s="1210">
        <v>36.301183327000004</v>
      </c>
      <c r="M11" s="1210">
        <v>53.093735940999998</v>
      </c>
      <c r="N11" s="1210">
        <v>27.446034816999997</v>
      </c>
      <c r="O11" s="1435">
        <v>19.078473351</v>
      </c>
      <c r="P11" s="1217">
        <v>30.234939609999998</v>
      </c>
      <c r="Q11" s="1217">
        <v>33.295174815999999</v>
      </c>
      <c r="R11" s="1217">
        <v>20.856266769999998</v>
      </c>
      <c r="S11" s="1436">
        <v>21.39946703</v>
      </c>
      <c r="T11" s="1217">
        <v>15.243743116999999</v>
      </c>
      <c r="U11" s="1217">
        <v>14.77505328</v>
      </c>
      <c r="V11" s="1217">
        <v>15.637147623000001</v>
      </c>
      <c r="W11" s="1436">
        <v>15.903979879</v>
      </c>
      <c r="X11" s="1217">
        <v>33.093109355999999</v>
      </c>
      <c r="Y11" s="1217">
        <v>33.064471153</v>
      </c>
      <c r="Z11" s="1217">
        <v>14.176580532999999</v>
      </c>
      <c r="AA11" s="1436">
        <v>12.104786639</v>
      </c>
      <c r="AB11" s="1217">
        <v>5.7954402729999996</v>
      </c>
      <c r="AC11" s="1217">
        <v>5.1654352509999999</v>
      </c>
      <c r="AD11" s="1217">
        <v>5.1882792310000001</v>
      </c>
      <c r="AE11" s="1436">
        <v>5.2383978229999997</v>
      </c>
      <c r="AF11" s="1217">
        <v>4.7226543909999998</v>
      </c>
      <c r="AG11" s="1217">
        <v>4.7732733710000002</v>
      </c>
      <c r="AH11" s="1217">
        <v>41.835830572999996</v>
      </c>
      <c r="AI11" s="1436">
        <v>44.070553009000001</v>
      </c>
      <c r="AJ11" s="1217">
        <v>47.597668087000002</v>
      </c>
      <c r="AK11" s="1217">
        <v>48.664240241999998</v>
      </c>
      <c r="AL11" s="1633">
        <v>51.946052080000001</v>
      </c>
      <c r="AM11" s="971">
        <v>6.1224489795918435E-2</v>
      </c>
      <c r="AN11" s="971">
        <v>0.23809523809523814</v>
      </c>
    </row>
    <row r="12" spans="1:70" ht="15.05" customHeight="1">
      <c r="A12" s="603"/>
      <c r="B12" s="1610" t="s">
        <v>1469</v>
      </c>
      <c r="C12" s="333"/>
      <c r="D12" s="432"/>
      <c r="E12" s="432"/>
      <c r="F12" s="432"/>
      <c r="G12" s="952" t="s">
        <v>1299</v>
      </c>
      <c r="H12" s="1166"/>
      <c r="I12" s="1166"/>
      <c r="J12" s="1166"/>
      <c r="K12" s="1166"/>
      <c r="L12" s="1210">
        <v>47.159224957999996</v>
      </c>
      <c r="M12" s="1210">
        <v>50.098168526999999</v>
      </c>
      <c r="N12" s="1210">
        <v>50.412604975999997</v>
      </c>
      <c r="O12" s="1435">
        <v>62.046069927999994</v>
      </c>
      <c r="P12" s="1217">
        <v>62.020051713999997</v>
      </c>
      <c r="Q12" s="1217">
        <v>59.036686734</v>
      </c>
      <c r="R12" s="1217">
        <v>62.568789779999996</v>
      </c>
      <c r="S12" s="1436">
        <v>59.279400467999992</v>
      </c>
      <c r="T12" s="1217">
        <v>48.908425565999998</v>
      </c>
      <c r="U12" s="1217">
        <v>46.572011880999995</v>
      </c>
      <c r="V12" s="1217">
        <v>51.598906479000007</v>
      </c>
      <c r="W12" s="1436">
        <v>46.509199611</v>
      </c>
      <c r="X12" s="1217">
        <v>52.397448107000002</v>
      </c>
      <c r="Y12" s="1217">
        <v>59.829246050000002</v>
      </c>
      <c r="Z12" s="1217">
        <v>56.024222725000001</v>
      </c>
      <c r="AA12" s="1436">
        <v>60.731788467999998</v>
      </c>
      <c r="AB12" s="1217">
        <v>66.591927518999995</v>
      </c>
      <c r="AC12" s="1217">
        <v>71.288753041999996</v>
      </c>
      <c r="AD12" s="1217">
        <v>76.436024119999999</v>
      </c>
      <c r="AE12" s="1436">
        <v>74.684183378</v>
      </c>
      <c r="AF12" s="1217">
        <v>78.12789891700001</v>
      </c>
      <c r="AG12" s="1217">
        <v>81.165845363999992</v>
      </c>
      <c r="AH12" s="1217">
        <v>84.451280650000001</v>
      </c>
      <c r="AI12" s="1436">
        <v>95.420235638999998</v>
      </c>
      <c r="AJ12" s="1217">
        <v>91.156312499999999</v>
      </c>
      <c r="AK12" s="1217">
        <v>88.168629361000001</v>
      </c>
      <c r="AL12" s="1633">
        <v>155.78323704500002</v>
      </c>
      <c r="AM12" s="971">
        <v>0.77272727272727271</v>
      </c>
      <c r="AN12" s="971">
        <v>0.85714285714285721</v>
      </c>
    </row>
    <row r="13" spans="1:70" ht="15.05" customHeight="1">
      <c r="A13" s="603"/>
      <c r="B13" s="605" t="s">
        <v>997</v>
      </c>
      <c r="C13" s="333"/>
      <c r="D13" s="432"/>
      <c r="E13" s="432"/>
      <c r="F13" s="432"/>
      <c r="G13" s="952" t="s">
        <v>1024</v>
      </c>
      <c r="H13" s="1166"/>
      <c r="I13" s="1166"/>
      <c r="J13" s="1166"/>
      <c r="K13" s="1166"/>
      <c r="L13" s="1210">
        <v>1390.898899369</v>
      </c>
      <c r="M13" s="1210">
        <v>1652.6015381720001</v>
      </c>
      <c r="N13" s="1210">
        <v>1610.492794798</v>
      </c>
      <c r="O13" s="1435">
        <v>1663.0867115509998</v>
      </c>
      <c r="P13" s="1217">
        <v>1816.2435666209999</v>
      </c>
      <c r="Q13" s="1217">
        <v>1759.326609818</v>
      </c>
      <c r="R13" s="1217">
        <v>1905.552890077</v>
      </c>
      <c r="S13" s="1436">
        <v>1887.3038352600001</v>
      </c>
      <c r="T13" s="1217">
        <v>1932.3292647589999</v>
      </c>
      <c r="U13" s="1217">
        <v>2241.699385765</v>
      </c>
      <c r="V13" s="1217">
        <v>2390.685215431</v>
      </c>
      <c r="W13" s="1436">
        <v>2714.9120651980002</v>
      </c>
      <c r="X13" s="1217">
        <v>2714.8149976280001</v>
      </c>
      <c r="Y13" s="1217">
        <v>2742.9676883470001</v>
      </c>
      <c r="Z13" s="1217">
        <v>3037.7978619249998</v>
      </c>
      <c r="AA13" s="1436">
        <v>3430.6389340399901</v>
      </c>
      <c r="AB13" s="1217">
        <v>4043.5097566579998</v>
      </c>
      <c r="AC13" s="1217">
        <v>4180.3994340199997</v>
      </c>
      <c r="AD13" s="1217">
        <v>3988.5473556319998</v>
      </c>
      <c r="AE13" s="1436">
        <v>4064.6310416869997</v>
      </c>
      <c r="AF13" s="1217">
        <v>4136.2296703270003</v>
      </c>
      <c r="AG13" s="1217">
        <v>3882.2149581049998</v>
      </c>
      <c r="AH13" s="1217">
        <v>3910.0598632000001</v>
      </c>
      <c r="AI13" s="1436">
        <v>4285.3076271219998</v>
      </c>
      <c r="AJ13" s="1217">
        <v>3937.803796358</v>
      </c>
      <c r="AK13" s="1217">
        <v>3960.2419987610001</v>
      </c>
      <c r="AL13" s="1633">
        <v>3589.5670045409997</v>
      </c>
      <c r="AM13" s="971">
        <v>-9.3434343434343425E-2</v>
      </c>
      <c r="AN13" s="971">
        <v>-8.1841432225063904E-2</v>
      </c>
    </row>
    <row r="14" spans="1:70" ht="15.05" customHeight="1">
      <c r="A14" s="603"/>
      <c r="B14" s="605" t="s">
        <v>998</v>
      </c>
      <c r="C14" s="333"/>
      <c r="D14" s="432"/>
      <c r="E14" s="432"/>
      <c r="F14" s="432"/>
      <c r="G14" s="952" t="s">
        <v>1300</v>
      </c>
      <c r="H14" s="517"/>
      <c r="I14" s="517"/>
      <c r="J14" s="517"/>
      <c r="K14" s="517"/>
      <c r="L14" s="1210">
        <v>3.7967894819999999</v>
      </c>
      <c r="M14" s="1210">
        <v>3.714812008</v>
      </c>
      <c r="N14" s="1210">
        <v>3.6395124350000003</v>
      </c>
      <c r="O14" s="1435">
        <v>3.7728247959999996</v>
      </c>
      <c r="P14" s="1217">
        <v>3.6489548169999999</v>
      </c>
      <c r="Q14" s="1217">
        <v>3.5677362809999997</v>
      </c>
      <c r="R14" s="1217">
        <v>3.3084948769999998</v>
      </c>
      <c r="S14" s="1436">
        <v>3.9522689120000001</v>
      </c>
      <c r="T14" s="1217">
        <v>3.8785750380000001</v>
      </c>
      <c r="U14" s="1217">
        <v>3.8579746100000003</v>
      </c>
      <c r="V14" s="1217">
        <v>3.7988690470000002</v>
      </c>
      <c r="W14" s="1436">
        <v>4.0653869890000003</v>
      </c>
      <c r="X14" s="1217">
        <v>4.0008172159999997</v>
      </c>
      <c r="Y14" s="1217">
        <v>4.3288629319999998</v>
      </c>
      <c r="Z14" s="1217">
        <v>4.2886650030000002</v>
      </c>
      <c r="AA14" s="1436">
        <v>4.2571648079999997</v>
      </c>
      <c r="AB14" s="1217">
        <v>4.4571068949999999</v>
      </c>
      <c r="AC14" s="1217">
        <v>4.4182112760000001</v>
      </c>
      <c r="AD14" s="1217">
        <v>4.6510829290000002</v>
      </c>
      <c r="AE14" s="1436">
        <v>4.5242021939999999</v>
      </c>
      <c r="AF14" s="1217">
        <v>4.8750308520000001</v>
      </c>
      <c r="AG14" s="1217">
        <v>4.8479848709999995</v>
      </c>
      <c r="AH14" s="1217">
        <v>4.9687888710000001</v>
      </c>
      <c r="AI14" s="1436">
        <v>4.8643749380000001</v>
      </c>
      <c r="AJ14" s="1217">
        <v>4.7231289080000005</v>
      </c>
      <c r="AK14" s="1217">
        <v>8.9677561819999987</v>
      </c>
      <c r="AL14" s="1633">
        <v>10.979837225000001</v>
      </c>
      <c r="AM14" s="932">
        <v>0.22222222222222232</v>
      </c>
      <c r="AN14" s="932">
        <v>1.2000000000000002</v>
      </c>
    </row>
    <row r="15" spans="1:70" ht="15.05" customHeight="1">
      <c r="A15" s="603"/>
      <c r="B15" s="605" t="s">
        <v>999</v>
      </c>
      <c r="C15" s="333"/>
      <c r="D15" s="432"/>
      <c r="E15" s="434"/>
      <c r="F15" s="434"/>
      <c r="G15" s="952" t="s">
        <v>1301</v>
      </c>
      <c r="H15" s="254"/>
      <c r="I15" s="254"/>
      <c r="J15" s="254"/>
      <c r="K15" s="254"/>
      <c r="L15" s="966">
        <v>396.16320611800001</v>
      </c>
      <c r="M15" s="966">
        <v>390.37656757499997</v>
      </c>
      <c r="N15" s="966">
        <v>320.58093690800001</v>
      </c>
      <c r="O15" s="1437">
        <v>156.196567268</v>
      </c>
      <c r="P15" s="1217">
        <v>123.819409042</v>
      </c>
      <c r="Q15" s="1217">
        <v>157.93456501</v>
      </c>
      <c r="R15" s="1217">
        <v>144.965135664</v>
      </c>
      <c r="S15" s="1436">
        <v>195.971047849</v>
      </c>
      <c r="T15" s="1217">
        <v>253.818444357</v>
      </c>
      <c r="U15" s="1217">
        <v>149.43815619399999</v>
      </c>
      <c r="V15" s="1217">
        <v>166.14030910399998</v>
      </c>
      <c r="W15" s="1436">
        <v>92.122528086000003</v>
      </c>
      <c r="X15" s="1217">
        <v>212.30902660999999</v>
      </c>
      <c r="Y15" s="1217">
        <v>258.18158639799998</v>
      </c>
      <c r="Z15" s="1217">
        <v>132.58985091299999</v>
      </c>
      <c r="AA15" s="1436">
        <v>105.972700804</v>
      </c>
      <c r="AB15" s="1217">
        <v>158.35196093499999</v>
      </c>
      <c r="AC15" s="1217">
        <v>118.12041320100001</v>
      </c>
      <c r="AD15" s="1217">
        <v>180.22122243300001</v>
      </c>
      <c r="AE15" s="1436">
        <v>158.28940336400029</v>
      </c>
      <c r="AF15" s="1217">
        <v>278.11966771599998</v>
      </c>
      <c r="AG15" s="1217">
        <v>257.90814764800001</v>
      </c>
      <c r="AH15" s="1217">
        <v>144.75090878899999</v>
      </c>
      <c r="AI15" s="1436">
        <v>168.220416747</v>
      </c>
      <c r="AJ15" s="1217">
        <v>291.59770254700004</v>
      </c>
      <c r="AK15" s="1217">
        <v>200.26117836400002</v>
      </c>
      <c r="AL15" s="1633">
        <v>211.57359540799999</v>
      </c>
      <c r="AM15" s="950">
        <v>6.0000000000000053E-2</v>
      </c>
      <c r="AN15" s="950">
        <v>0.46206896551724141</v>
      </c>
      <c r="AO15" s="1151" ph="1"/>
      <c r="AP15" s="1151" ph="1"/>
      <c r="AQ15" s="1151" ph="1"/>
      <c r="AR15" s="1151" ph="1"/>
      <c r="AS15" s="1151" ph="1"/>
      <c r="AT15" s="1151" ph="1"/>
      <c r="AU15" s="1151" ph="1"/>
      <c r="AV15" s="1151" ph="1"/>
      <c r="AW15" s="1151" ph="1"/>
      <c r="AX15" s="1151" ph="1"/>
      <c r="AY15" s="1151" ph="1"/>
      <c r="AZ15" s="1151" ph="1"/>
      <c r="BA15" s="1151" ph="1"/>
      <c r="BB15" s="1151" ph="1"/>
      <c r="BC15" s="1151" ph="1"/>
      <c r="BD15" s="1151" ph="1"/>
      <c r="BE15" s="1151" ph="1"/>
      <c r="BF15" s="1151" ph="1"/>
      <c r="BG15" s="1151" ph="1"/>
      <c r="BH15" s="1151" ph="1"/>
      <c r="BI15" s="1151" ph="1"/>
      <c r="BJ15" s="1151" ph="1"/>
      <c r="BK15" s="1151" ph="1"/>
      <c r="BL15" s="1151" ph="1"/>
      <c r="BM15" s="1151" ph="1"/>
      <c r="BN15" s="1151" ph="1"/>
      <c r="BO15" s="1151" ph="1"/>
      <c r="BP15" s="1151" ph="1"/>
      <c r="BQ15" s="1151" ph="1"/>
      <c r="BR15" s="1151" ph="1"/>
    </row>
    <row r="16" spans="1:70" ht="15.05" customHeight="1" thickBot="1">
      <c r="A16" s="603"/>
      <c r="B16" s="605" t="s">
        <v>1000</v>
      </c>
      <c r="C16" s="333"/>
      <c r="D16" s="432"/>
      <c r="E16" s="332" t="s">
        <v>901</v>
      </c>
      <c r="F16" s="332"/>
      <c r="G16" s="332"/>
      <c r="H16" s="332"/>
      <c r="I16" s="332"/>
      <c r="J16" s="332"/>
      <c r="K16" s="332"/>
      <c r="L16" s="1209">
        <v>2162.0843633049999</v>
      </c>
      <c r="M16" s="1209">
        <v>2418.6635407210001</v>
      </c>
      <c r="N16" s="1209">
        <v>2348.8041142030002</v>
      </c>
      <c r="O16" s="1434">
        <v>2367.4179432300002</v>
      </c>
      <c r="P16" s="1216">
        <v>2453.2554192340003</v>
      </c>
      <c r="Q16" s="1216">
        <v>2434.405964434</v>
      </c>
      <c r="R16" s="1216">
        <v>2723.4062142120001</v>
      </c>
      <c r="S16" s="1462">
        <v>3031.6220995129997</v>
      </c>
      <c r="T16" s="1597">
        <v>3370.9926755450001</v>
      </c>
      <c r="U16" s="1597">
        <v>3374.4384674269995</v>
      </c>
      <c r="V16" s="1597">
        <v>3778.8428937409999</v>
      </c>
      <c r="W16" s="1598">
        <v>3803.5937702189995</v>
      </c>
      <c r="X16" s="1597">
        <v>4344.4561031860003</v>
      </c>
      <c r="Y16" s="1597">
        <v>4296.2714958679999</v>
      </c>
      <c r="Z16" s="1597">
        <v>4452.2381176409999</v>
      </c>
      <c r="AA16" s="1462">
        <v>4559.856487778</v>
      </c>
      <c r="AB16" s="1216">
        <v>4973.1835105210002</v>
      </c>
      <c r="AC16" s="1216">
        <v>4780.7347121599996</v>
      </c>
      <c r="AD16" s="1216">
        <v>4760.6614727859996</v>
      </c>
      <c r="AE16" s="1462">
        <v>4982.4100708989999</v>
      </c>
      <c r="AF16" s="1216">
        <v>5137.6016458129998</v>
      </c>
      <c r="AG16" s="1216">
        <v>4740.4292583049992</v>
      </c>
      <c r="AH16" s="1216">
        <v>4960.7325397660006</v>
      </c>
      <c r="AI16" s="1462">
        <v>5273.8898433599998</v>
      </c>
      <c r="AJ16" s="1216">
        <v>5433.1843205509995</v>
      </c>
      <c r="AK16" s="1216">
        <v>5566.8703033750007</v>
      </c>
      <c r="AL16" s="1632">
        <v>6659.223718930999</v>
      </c>
      <c r="AM16" s="970">
        <v>0.19615591880725702</v>
      </c>
      <c r="AN16" s="970">
        <v>0.34226970368877252</v>
      </c>
      <c r="AO16" s="1151" ph="1"/>
      <c r="AP16" s="1151" ph="1"/>
      <c r="AQ16" s="1151" ph="1"/>
      <c r="AR16" s="1151" ph="1"/>
      <c r="AS16" s="1151" ph="1"/>
      <c r="AT16" s="1151" ph="1"/>
      <c r="AU16" s="1151" ph="1"/>
      <c r="AV16" s="1151" ph="1"/>
      <c r="AW16" s="1151" ph="1"/>
      <c r="AX16" s="1151" ph="1"/>
      <c r="AY16" s="1151" ph="1"/>
      <c r="AZ16" s="1151" ph="1"/>
      <c r="BA16" s="1151" ph="1"/>
      <c r="BB16" s="1151" ph="1"/>
      <c r="BC16" s="1151" ph="1"/>
      <c r="BD16" s="1151" ph="1"/>
      <c r="BE16" s="1151" ph="1"/>
      <c r="BF16" s="1151" ph="1"/>
      <c r="BG16" s="1151" ph="1"/>
      <c r="BH16" s="1151" ph="1"/>
      <c r="BI16" s="1151" ph="1"/>
      <c r="BJ16" s="1151" ph="1"/>
      <c r="BK16" s="1151" ph="1"/>
      <c r="BL16" s="1151" ph="1"/>
      <c r="BM16" s="1151" ph="1"/>
      <c r="BN16" s="1151" ph="1"/>
      <c r="BO16" s="1151" ph="1"/>
      <c r="BP16" s="1151" ph="1"/>
      <c r="BQ16" s="1151" ph="1"/>
      <c r="BR16" s="1151" ph="1"/>
    </row>
    <row r="17" spans="1:40" ht="15.05" customHeight="1" thickTop="1">
      <c r="A17" s="603"/>
      <c r="B17" s="605" t="s">
        <v>1001</v>
      </c>
      <c r="C17" s="333"/>
      <c r="D17" s="432"/>
      <c r="E17" s="432"/>
      <c r="F17" s="432"/>
      <c r="G17" s="952" t="s">
        <v>815</v>
      </c>
      <c r="H17" s="1166"/>
      <c r="I17" s="1166"/>
      <c r="J17" s="1166"/>
      <c r="K17" s="1166"/>
      <c r="L17" s="1210">
        <v>1796.15950234</v>
      </c>
      <c r="M17" s="1210">
        <v>2010.652401453</v>
      </c>
      <c r="N17" s="1210">
        <v>2028.2398944929998</v>
      </c>
      <c r="O17" s="1435">
        <v>2208.8723667130002</v>
      </c>
      <c r="P17" s="1217">
        <v>2317.4728417649999</v>
      </c>
      <c r="Q17" s="1217">
        <v>2281.595901224</v>
      </c>
      <c r="R17" s="1217">
        <v>2371.2461315989999</v>
      </c>
      <c r="S17" s="1436">
        <v>2425.2951676540001</v>
      </c>
      <c r="T17" s="1599">
        <v>2552.0071753960001</v>
      </c>
      <c r="U17" s="1599">
        <v>2786.082898182</v>
      </c>
      <c r="V17" s="1599">
        <v>2887.796051673</v>
      </c>
      <c r="W17" s="1600">
        <v>2900.9048199559998</v>
      </c>
      <c r="X17" s="1599">
        <v>3225.0470012670003</v>
      </c>
      <c r="Y17" s="1599">
        <v>3173.5701881589998</v>
      </c>
      <c r="Z17" s="1599">
        <v>3304.0542897939999</v>
      </c>
      <c r="AA17" s="1436">
        <v>3366.4259847660001</v>
      </c>
      <c r="AB17" s="1217">
        <v>3783.6813708029999</v>
      </c>
      <c r="AC17" s="1217">
        <v>3610.1493465230001</v>
      </c>
      <c r="AD17" s="1217">
        <v>3695.5825858389999</v>
      </c>
      <c r="AE17" s="1436">
        <v>3930.7916420390002</v>
      </c>
      <c r="AF17" s="1217">
        <v>3885.5845168669998</v>
      </c>
      <c r="AG17" s="1217">
        <v>3503.9914644659998</v>
      </c>
      <c r="AH17" s="1217">
        <v>3905.9597719880003</v>
      </c>
      <c r="AI17" s="1436">
        <v>4296.0380622899993</v>
      </c>
      <c r="AJ17" s="1217">
        <v>4269.5744563360004</v>
      </c>
      <c r="AK17" s="1217">
        <v>4444.1015809760002</v>
      </c>
      <c r="AL17" s="1633">
        <v>5027.207387376</v>
      </c>
      <c r="AM17" s="932">
        <v>0.13118811881188108</v>
      </c>
      <c r="AN17" s="932">
        <v>0.28699436763952901</v>
      </c>
    </row>
    <row r="18" spans="1:40" ht="15.05" customHeight="1">
      <c r="A18" s="603"/>
      <c r="B18" s="605" t="s">
        <v>1002</v>
      </c>
      <c r="C18" s="333"/>
      <c r="D18" s="432"/>
      <c r="E18" s="432"/>
      <c r="F18" s="432"/>
      <c r="G18" s="952" t="s">
        <v>21</v>
      </c>
      <c r="H18" s="1156"/>
      <c r="I18" s="1156"/>
      <c r="J18" s="1156"/>
      <c r="K18" s="1156"/>
      <c r="L18" s="1139">
        <v>12.5</v>
      </c>
      <c r="M18" s="1139">
        <v>48</v>
      </c>
      <c r="N18" s="1139">
        <v>44.9</v>
      </c>
      <c r="O18" s="1438">
        <v>37.9</v>
      </c>
      <c r="P18" s="1218">
        <v>29.2</v>
      </c>
      <c r="Q18" s="1218">
        <v>16.899999999999999</v>
      </c>
      <c r="R18" s="1218">
        <v>209.00287397299999</v>
      </c>
      <c r="S18" s="1463">
        <v>447.353220712</v>
      </c>
      <c r="T18" s="1601">
        <v>630.20000000000005</v>
      </c>
      <c r="U18" s="1601">
        <v>482.2</v>
      </c>
      <c r="V18" s="1601">
        <v>742.19635399999993</v>
      </c>
      <c r="W18" s="1602">
        <v>751.52582000000007</v>
      </c>
      <c r="X18" s="1601">
        <v>871.11009799999988</v>
      </c>
      <c r="Y18" s="1601">
        <v>932.40891816999999</v>
      </c>
      <c r="Z18" s="1601">
        <v>955.66542748999996</v>
      </c>
      <c r="AA18" s="1472">
        <v>913.49353861999998</v>
      </c>
      <c r="AB18" s="1137">
        <v>906.57198299000004</v>
      </c>
      <c r="AC18" s="1137">
        <v>928.44859857999995</v>
      </c>
      <c r="AD18" s="1137">
        <v>689.41498521000005</v>
      </c>
      <c r="AE18" s="1472">
        <v>656.41311599999995</v>
      </c>
      <c r="AF18" s="1137">
        <v>777.34774799999991</v>
      </c>
      <c r="AG18" s="1137">
        <v>786.52673800000002</v>
      </c>
      <c r="AH18" s="1137">
        <v>684.21060599999998</v>
      </c>
      <c r="AI18" s="1472">
        <v>748.464876</v>
      </c>
      <c r="AJ18" s="1137">
        <v>903.31855099999996</v>
      </c>
      <c r="AK18" s="1137">
        <v>837.7018599999999</v>
      </c>
      <c r="AL18" s="1715">
        <v>1353.7725800000001</v>
      </c>
      <c r="AM18" s="976">
        <v>0.61575178997613356</v>
      </c>
      <c r="AN18" s="976">
        <v>0.97953216374269014</v>
      </c>
    </row>
    <row r="19" spans="1:40" ht="15.05" customHeight="1">
      <c r="A19" s="604"/>
      <c r="B19" s="605" t="s">
        <v>1003</v>
      </c>
      <c r="C19" s="333"/>
      <c r="D19" s="432"/>
      <c r="E19" s="432"/>
      <c r="F19" s="432"/>
      <c r="G19" s="952" t="s">
        <v>1302</v>
      </c>
      <c r="H19" s="516"/>
      <c r="I19" s="516"/>
      <c r="J19" s="516"/>
      <c r="K19" s="516"/>
      <c r="L19" s="1210">
        <v>353.42486096499999</v>
      </c>
      <c r="M19" s="1210">
        <v>360.01113926799997</v>
      </c>
      <c r="N19" s="1210">
        <v>275.66421971</v>
      </c>
      <c r="O19" s="1435">
        <v>120.64557651699999</v>
      </c>
      <c r="P19" s="1217">
        <v>106.58257746899999</v>
      </c>
      <c r="Q19" s="1217">
        <v>135.91006321</v>
      </c>
      <c r="R19" s="1217">
        <v>143.15720863999999</v>
      </c>
      <c r="S19" s="1436">
        <v>158.97371114699999</v>
      </c>
      <c r="T19" s="1599">
        <v>188.785500149</v>
      </c>
      <c r="U19" s="1599">
        <v>106.155569245</v>
      </c>
      <c r="V19" s="1599">
        <v>149.08237847800001</v>
      </c>
      <c r="W19" s="1600">
        <v>151.163130263</v>
      </c>
      <c r="X19" s="1599">
        <v>248.299003919</v>
      </c>
      <c r="Y19" s="1599">
        <v>190.292389539</v>
      </c>
      <c r="Z19" s="1599">
        <v>192.51840035699999</v>
      </c>
      <c r="AA19" s="1436">
        <v>279.93696439199999</v>
      </c>
      <c r="AB19" s="1217">
        <v>282.93015672799999</v>
      </c>
      <c r="AC19" s="1217">
        <v>242.13676705699999</v>
      </c>
      <c r="AD19" s="1217">
        <v>375.663901737</v>
      </c>
      <c r="AE19" s="1436">
        <v>395.20531286000005</v>
      </c>
      <c r="AF19" s="1217">
        <v>474.66938094599999</v>
      </c>
      <c r="AG19" s="1217">
        <v>449.91105583899997</v>
      </c>
      <c r="AH19" s="1217">
        <v>370.56216177800002</v>
      </c>
      <c r="AI19" s="1436">
        <v>229.38690507000001</v>
      </c>
      <c r="AJ19" s="1217">
        <v>260.291313215</v>
      </c>
      <c r="AK19" s="1217">
        <v>285.066862399</v>
      </c>
      <c r="AL19" s="1633">
        <v>278.24375155500002</v>
      </c>
      <c r="AM19" s="971">
        <v>-2.4561403508771895E-2</v>
      </c>
      <c r="AN19" s="971">
        <v>-0.25067385444743939</v>
      </c>
    </row>
    <row r="20" spans="1:40" ht="15.05" customHeight="1" thickBot="1">
      <c r="A20" s="603"/>
      <c r="B20" s="605" t="s">
        <v>1004</v>
      </c>
      <c r="D20" s="432"/>
      <c r="E20" s="332" t="s">
        <v>792</v>
      </c>
      <c r="F20" s="332"/>
      <c r="G20" s="332"/>
      <c r="H20" s="332"/>
      <c r="I20" s="332"/>
      <c r="J20" s="332"/>
      <c r="K20" s="332"/>
      <c r="L20" s="1209">
        <v>296.00499912999999</v>
      </c>
      <c r="M20" s="1209">
        <v>304.58708059699995</v>
      </c>
      <c r="N20" s="1209">
        <v>318.62641127000001</v>
      </c>
      <c r="O20" s="1434">
        <v>315.242322688</v>
      </c>
      <c r="P20" s="1216">
        <v>327.58532371500002</v>
      </c>
      <c r="Q20" s="1216">
        <v>337.53729942199999</v>
      </c>
      <c r="R20" s="1216">
        <v>350.70994402000002</v>
      </c>
      <c r="S20" s="1462">
        <v>367.33750312900003</v>
      </c>
      <c r="T20" s="1597">
        <v>380.62994235899998</v>
      </c>
      <c r="U20" s="1597">
        <v>398.638865426</v>
      </c>
      <c r="V20" s="1597">
        <v>417.41244038700006</v>
      </c>
      <c r="W20" s="1598">
        <v>528.87977458600005</v>
      </c>
      <c r="X20" s="1597">
        <v>537.0583305880001</v>
      </c>
      <c r="Y20" s="1597">
        <v>564.15297005100001</v>
      </c>
      <c r="Z20" s="1597">
        <v>586.59326911699998</v>
      </c>
      <c r="AA20" s="1462">
        <v>599.88527676900003</v>
      </c>
      <c r="AB20" s="1216">
        <v>602.37622894000003</v>
      </c>
      <c r="AC20" s="1216">
        <v>627.70839140700002</v>
      </c>
      <c r="AD20" s="1216">
        <v>650.638688312</v>
      </c>
      <c r="AE20" s="1462">
        <v>674.78106756399995</v>
      </c>
      <c r="AF20" s="1216">
        <v>662.68219433600007</v>
      </c>
      <c r="AG20" s="1216">
        <v>666.83823661200006</v>
      </c>
      <c r="AH20" s="1216">
        <v>673.91782630300008</v>
      </c>
      <c r="AI20" s="1462">
        <v>1101.7349344099998</v>
      </c>
      <c r="AJ20" s="1216">
        <v>1117.4249265189999</v>
      </c>
      <c r="AK20" s="1216">
        <v>1109.4552217859998</v>
      </c>
      <c r="AL20" s="1632">
        <v>1154.279894729</v>
      </c>
      <c r="AM20" s="970">
        <v>4.0577096483318309E-2</v>
      </c>
      <c r="AN20" s="970">
        <v>0.71216617210682487</v>
      </c>
    </row>
    <row r="21" spans="1:40" ht="15.05" customHeight="1" thickTop="1">
      <c r="A21" s="603"/>
      <c r="B21" s="605" t="s">
        <v>1005</v>
      </c>
      <c r="C21" s="334"/>
      <c r="D21" s="432"/>
      <c r="E21" s="432"/>
      <c r="F21" s="432" t="s">
        <v>907</v>
      </c>
      <c r="G21" s="952"/>
      <c r="H21" s="1174"/>
      <c r="I21" s="1174"/>
      <c r="J21" s="1174"/>
      <c r="K21" s="1174"/>
      <c r="L21" s="1210">
        <v>337.10170299999999</v>
      </c>
      <c r="M21" s="1210">
        <v>337.10170299999999</v>
      </c>
      <c r="N21" s="1210">
        <v>337.10170299999999</v>
      </c>
      <c r="O21" s="1435">
        <v>337.10170299999999</v>
      </c>
      <c r="P21" s="1217">
        <v>337.10170299999999</v>
      </c>
      <c r="Q21" s="1217">
        <v>337.10170299999999</v>
      </c>
      <c r="R21" s="1217">
        <v>337.10170299999999</v>
      </c>
      <c r="S21" s="1436">
        <v>337.10170299999999</v>
      </c>
      <c r="T21" s="1599">
        <v>337.10170299999999</v>
      </c>
      <c r="U21" s="1599">
        <v>337.10170299999999</v>
      </c>
      <c r="V21" s="1599">
        <v>337.10170299999999</v>
      </c>
      <c r="W21" s="1600">
        <v>437.10170299999999</v>
      </c>
      <c r="X21" s="1599">
        <v>437.10170299999999</v>
      </c>
      <c r="Y21" s="1599">
        <v>437.10170299999999</v>
      </c>
      <c r="Z21" s="1599">
        <v>437.10170299999999</v>
      </c>
      <c r="AA21" s="1436">
        <v>437.10170299999999</v>
      </c>
      <c r="AB21" s="1217">
        <v>437.10170299999999</v>
      </c>
      <c r="AC21" s="1217">
        <v>437.10170299999999</v>
      </c>
      <c r="AD21" s="1217">
        <v>437.10170299999999</v>
      </c>
      <c r="AE21" s="1436">
        <v>437.10170299999999</v>
      </c>
      <c r="AF21" s="1217">
        <v>437.10170299999999</v>
      </c>
      <c r="AG21" s="1217">
        <v>437.10170299999999</v>
      </c>
      <c r="AH21" s="1217">
        <v>437.10170299999999</v>
      </c>
      <c r="AI21" s="1436">
        <v>691.42520249999995</v>
      </c>
      <c r="AJ21" s="1217">
        <v>691.42520249999995</v>
      </c>
      <c r="AK21" s="1217">
        <v>691.42520249999995</v>
      </c>
      <c r="AL21" s="1633">
        <v>242.94489149999998</v>
      </c>
      <c r="AM21" s="971">
        <v>-0.64833574529667148</v>
      </c>
      <c r="AN21" s="971">
        <v>-0.44393592677345539</v>
      </c>
    </row>
    <row r="22" spans="1:40" ht="15.05" customHeight="1">
      <c r="A22" s="603"/>
      <c r="B22" s="605" t="s">
        <v>1006</v>
      </c>
      <c r="C22" s="334"/>
      <c r="D22" s="432"/>
      <c r="E22" s="432"/>
      <c r="F22" s="432" t="s">
        <v>908</v>
      </c>
      <c r="G22" s="952"/>
      <c r="H22" s="516"/>
      <c r="I22" s="516"/>
      <c r="J22" s="516"/>
      <c r="K22" s="516"/>
      <c r="L22" s="1210">
        <v>26.354583339999998</v>
      </c>
      <c r="M22" s="1210">
        <v>26.354583339999998</v>
      </c>
      <c r="N22" s="1210">
        <v>26.354583339999998</v>
      </c>
      <c r="O22" s="1435">
        <v>26.354583339999998</v>
      </c>
      <c r="P22" s="1217">
        <v>26.354583339999998</v>
      </c>
      <c r="Q22" s="1217">
        <v>26.354583339999998</v>
      </c>
      <c r="R22" s="1217">
        <v>26.354583339999998</v>
      </c>
      <c r="S22" s="1436">
        <v>26.354583339999998</v>
      </c>
      <c r="T22" s="1599">
        <v>26.354583339999998</v>
      </c>
      <c r="U22" s="1599">
        <v>26.354583339999998</v>
      </c>
      <c r="V22" s="1599">
        <v>26.354583339999998</v>
      </c>
      <c r="W22" s="1600">
        <v>25.62189163</v>
      </c>
      <c r="X22" s="1599">
        <v>25.62189163</v>
      </c>
      <c r="Y22" s="1599">
        <v>25.62189163</v>
      </c>
      <c r="Z22" s="1599">
        <v>25.62189163</v>
      </c>
      <c r="AA22" s="1436">
        <v>25.62189163</v>
      </c>
      <c r="AB22" s="1217">
        <v>25.62189163</v>
      </c>
      <c r="AC22" s="1217">
        <v>25.62189163</v>
      </c>
      <c r="AD22" s="1217">
        <v>25.62189163</v>
      </c>
      <c r="AE22" s="1436">
        <v>25.62189163</v>
      </c>
      <c r="AF22" s="1217">
        <v>25.62189163</v>
      </c>
      <c r="AG22" s="1217">
        <v>25.62189163</v>
      </c>
      <c r="AH22" s="1217">
        <v>25.62189163</v>
      </c>
      <c r="AI22" s="1436">
        <v>270.00176686700001</v>
      </c>
      <c r="AJ22" s="1217">
        <v>270.00176686700001</v>
      </c>
      <c r="AK22" s="1217">
        <v>270.00176686700001</v>
      </c>
      <c r="AL22" s="1633">
        <v>756.72451431800005</v>
      </c>
      <c r="AM22" s="971">
        <v>1.8037037037037038</v>
      </c>
      <c r="AN22" s="971">
        <v>28.115384615384617</v>
      </c>
    </row>
    <row r="23" spans="1:40" ht="15.05" customHeight="1">
      <c r="A23" s="603"/>
      <c r="B23" s="605" t="s">
        <v>1007</v>
      </c>
      <c r="C23" s="334"/>
      <c r="D23" s="432"/>
      <c r="E23" s="432"/>
      <c r="F23" s="432" t="s">
        <v>909</v>
      </c>
      <c r="G23" s="952"/>
      <c r="H23" s="516"/>
      <c r="I23" s="516"/>
      <c r="J23" s="516"/>
      <c r="K23" s="516"/>
      <c r="L23" s="1210">
        <v>2.0791914999999505E-2</v>
      </c>
      <c r="M23" s="1210">
        <v>0</v>
      </c>
      <c r="N23" s="1210">
        <v>0</v>
      </c>
      <c r="O23" s="1435">
        <v>0</v>
      </c>
      <c r="P23" s="1217">
        <v>-4.5941179000000429E-2</v>
      </c>
      <c r="Q23" s="1217">
        <v>-4.5941179000000429E-2</v>
      </c>
      <c r="R23" s="1217">
        <v>0</v>
      </c>
      <c r="S23" s="1436">
        <v>0</v>
      </c>
      <c r="T23" s="1599">
        <v>0.17084157199999908</v>
      </c>
      <c r="U23" s="1603">
        <v>-1.3894950390000005</v>
      </c>
      <c r="V23" s="1603">
        <v>0</v>
      </c>
      <c r="W23" s="1604">
        <v>0</v>
      </c>
      <c r="X23" s="1603">
        <v>-7.6222203999999752E-2</v>
      </c>
      <c r="Y23" s="1603">
        <v>-2.0757966670000001</v>
      </c>
      <c r="Z23" s="1603">
        <v>0</v>
      </c>
      <c r="AA23" s="1435">
        <v>-9.0562497670000006</v>
      </c>
      <c r="AB23" s="1210">
        <v>-9.071438917</v>
      </c>
      <c r="AC23" s="1210">
        <v>-9.0876813609999996</v>
      </c>
      <c r="AD23" s="1210">
        <v>-9.0978864519999991</v>
      </c>
      <c r="AE23" s="1435">
        <v>-8.4716553010000002</v>
      </c>
      <c r="AF23" s="1210">
        <v>-8.4734408569999999</v>
      </c>
      <c r="AG23" s="1210">
        <v>-8.4762762390000006</v>
      </c>
      <c r="AH23" s="1210">
        <v>-7.6621396020000008</v>
      </c>
      <c r="AI23" s="1435">
        <v>-6.7427816620000005</v>
      </c>
      <c r="AJ23" s="1210">
        <v>-3.6890404160000001</v>
      </c>
      <c r="AK23" s="1210">
        <v>-2.84913945</v>
      </c>
      <c r="AL23" s="1634">
        <v>-1.9270435039999998</v>
      </c>
      <c r="AM23" s="932" t="s">
        <v>1444</v>
      </c>
      <c r="AN23" s="932" t="s">
        <v>1444</v>
      </c>
    </row>
    <row r="24" spans="1:40" ht="15.05" customHeight="1">
      <c r="A24" s="603"/>
      <c r="B24" s="605" t="s">
        <v>1008</v>
      </c>
      <c r="C24" s="334"/>
      <c r="D24" s="432"/>
      <c r="E24" s="432"/>
      <c r="F24" s="432" t="s">
        <v>910</v>
      </c>
      <c r="G24" s="952"/>
      <c r="H24" s="1174"/>
      <c r="I24" s="1174"/>
      <c r="J24" s="1174"/>
      <c r="K24" s="1174"/>
      <c r="L24" s="1210">
        <v>-60.375950534000005</v>
      </c>
      <c r="M24" s="1210">
        <v>-52.089909691000003</v>
      </c>
      <c r="N24" s="1210">
        <v>-38.222262982000004</v>
      </c>
      <c r="O24" s="1435">
        <v>-41.259828810999998</v>
      </c>
      <c r="P24" s="1217">
        <v>-28.936608790000001</v>
      </c>
      <c r="Q24" s="1217">
        <v>-18.937935209999999</v>
      </c>
      <c r="R24" s="1217">
        <v>-5.4835839159999997</v>
      </c>
      <c r="S24" s="1436">
        <v>12.097692796</v>
      </c>
      <c r="T24" s="1599">
        <v>25.451563713999999</v>
      </c>
      <c r="U24" s="1599">
        <v>43.532943809999999</v>
      </c>
      <c r="V24" s="1599">
        <v>62.240964540000007</v>
      </c>
      <c r="W24" s="1600">
        <v>75.035176164999996</v>
      </c>
      <c r="X24" s="1599">
        <v>83.298945281000002</v>
      </c>
      <c r="Y24" s="1599">
        <v>110.329307492</v>
      </c>
      <c r="Z24" s="1599">
        <v>132.78232862600001</v>
      </c>
      <c r="AA24" s="1436">
        <v>146.21793190599999</v>
      </c>
      <c r="AB24" s="1217">
        <v>148.72407322699999</v>
      </c>
      <c r="AC24" s="1217">
        <v>174.07247813800001</v>
      </c>
      <c r="AD24" s="1217">
        <v>197.012980134</v>
      </c>
      <c r="AE24" s="1436">
        <v>220.529128235</v>
      </c>
      <c r="AF24" s="1217">
        <v>208.43204056300002</v>
      </c>
      <c r="AG24" s="1217">
        <v>212.59091822099998</v>
      </c>
      <c r="AH24" s="1217">
        <v>218.85637127499999</v>
      </c>
      <c r="AI24" s="1436">
        <v>147.05074670499999</v>
      </c>
      <c r="AJ24" s="1217">
        <v>159.68699756799998</v>
      </c>
      <c r="AK24" s="1217">
        <v>150.87739186900001</v>
      </c>
      <c r="AL24" s="1633">
        <v>156.53753241500002</v>
      </c>
      <c r="AM24" s="971">
        <v>3.9735099337748325E-2</v>
      </c>
      <c r="AN24" s="971">
        <v>-0.28310502283105021</v>
      </c>
    </row>
    <row r="25" spans="1:40" ht="15.05" customHeight="1" thickBot="1">
      <c r="A25" s="603"/>
      <c r="B25" s="1610" t="s">
        <v>1325</v>
      </c>
      <c r="C25" s="334"/>
      <c r="D25" s="432"/>
      <c r="E25" s="968" t="s">
        <v>1081</v>
      </c>
      <c r="F25" s="884"/>
      <c r="G25" s="884"/>
      <c r="H25" s="885"/>
      <c r="I25" s="885"/>
      <c r="J25" s="885"/>
      <c r="K25" s="885"/>
      <c r="L25" s="969">
        <v>2458.0893624350001</v>
      </c>
      <c r="M25" s="969">
        <v>2723.250621318</v>
      </c>
      <c r="N25" s="969">
        <v>2667.4305254729998</v>
      </c>
      <c r="O25" s="1439">
        <v>2682.6602659180003</v>
      </c>
      <c r="P25" s="969">
        <v>2780.8407429490003</v>
      </c>
      <c r="Q25" s="969">
        <v>2771.9432638560002</v>
      </c>
      <c r="R25" s="969">
        <v>3074.1161582320001</v>
      </c>
      <c r="S25" s="1439">
        <v>3398.9596026419995</v>
      </c>
      <c r="T25" s="1605">
        <v>3751.6226179040004</v>
      </c>
      <c r="U25" s="1605">
        <v>3773.0773328529995</v>
      </c>
      <c r="V25" s="1605">
        <v>4196.255334128</v>
      </c>
      <c r="W25" s="1606">
        <v>4332.4735448049996</v>
      </c>
      <c r="X25" s="1731">
        <v>4881.5144337740003</v>
      </c>
      <c r="Y25" s="1731">
        <v>4860.4244659189999</v>
      </c>
      <c r="Z25" s="1731">
        <v>5038.831386758</v>
      </c>
      <c r="AA25" s="1464">
        <v>5159.7417645469995</v>
      </c>
      <c r="AB25" s="1219">
        <v>5575.5597394610004</v>
      </c>
      <c r="AC25" s="1219">
        <v>5408.4431035670004</v>
      </c>
      <c r="AD25" s="1219">
        <v>5411.300161098</v>
      </c>
      <c r="AE25" s="1464">
        <v>5657.1911384630002</v>
      </c>
      <c r="AF25" s="1219">
        <v>5800.2838401489998</v>
      </c>
      <c r="AG25" s="1219">
        <v>5407.2674949169996</v>
      </c>
      <c r="AH25" s="1219">
        <v>5634.6503660690005</v>
      </c>
      <c r="AI25" s="1464">
        <v>6375.6247777699991</v>
      </c>
      <c r="AJ25" s="1219">
        <v>6550.6092470699996</v>
      </c>
      <c r="AK25" s="1219">
        <v>6676.3255251609999</v>
      </c>
      <c r="AL25" s="1635">
        <v>7813.5036136599992</v>
      </c>
      <c r="AM25" s="972">
        <v>0.17046135410425411</v>
      </c>
      <c r="AN25" s="972">
        <v>0.3866903283052352</v>
      </c>
    </row>
    <row r="26" spans="1:40" ht="15.05" customHeight="1">
      <c r="A26" s="603"/>
      <c r="B26" s="798" t="s">
        <v>1621</v>
      </c>
      <c r="C26" s="334"/>
      <c r="D26" s="432"/>
      <c r="E26" s="330"/>
      <c r="F26" s="330"/>
      <c r="G26" s="331"/>
      <c r="H26" s="1169"/>
      <c r="I26" s="1169"/>
      <c r="J26" s="1169"/>
      <c r="K26" s="1169"/>
      <c r="L26" s="1211"/>
      <c r="M26" s="1211"/>
      <c r="N26" s="1211"/>
      <c r="O26" s="1211"/>
      <c r="P26" s="1169"/>
      <c r="Q26" s="1169"/>
      <c r="R26" s="1169"/>
      <c r="S26" s="1169"/>
      <c r="T26" s="1169"/>
      <c r="U26" s="1169"/>
      <c r="V26" s="1169"/>
      <c r="W26" s="1169"/>
      <c r="X26" s="1169"/>
      <c r="Y26" s="1169"/>
      <c r="Z26" s="1169"/>
      <c r="AA26" s="1169"/>
      <c r="AB26" s="1169"/>
      <c r="AC26" s="1169"/>
      <c r="AD26" s="1169"/>
      <c r="AE26" s="1169"/>
      <c r="AF26" s="1169"/>
      <c r="AG26" s="1169"/>
      <c r="AH26" s="1169"/>
      <c r="AI26" s="1169"/>
      <c r="AJ26" s="1169"/>
      <c r="AK26" s="1169"/>
      <c r="AL26" s="637"/>
      <c r="AM26" s="1169"/>
      <c r="AN26" s="1169"/>
    </row>
    <row r="27" spans="1:40" ht="15.05" customHeight="1">
      <c r="A27" s="161"/>
      <c r="B27" s="605" t="s">
        <v>1118</v>
      </c>
      <c r="C27" s="334"/>
      <c r="D27" s="432"/>
      <c r="E27" s="432"/>
      <c r="F27" s="432"/>
      <c r="G27" s="432"/>
      <c r="H27" s="1156"/>
      <c r="I27" s="1156"/>
      <c r="J27" s="1156"/>
      <c r="K27" s="1156"/>
      <c r="L27" s="1139"/>
      <c r="M27" s="1139"/>
      <c r="N27" s="1139"/>
      <c r="O27" s="1139"/>
      <c r="P27" s="1156"/>
      <c r="Q27" s="1156"/>
      <c r="R27" s="1156"/>
      <c r="S27" s="1156"/>
      <c r="T27" s="1156"/>
      <c r="U27" s="1156"/>
      <c r="V27" s="1156"/>
      <c r="W27" s="1156"/>
      <c r="X27" s="1156"/>
      <c r="Y27" s="1156"/>
      <c r="Z27" s="1156"/>
      <c r="AA27" s="1156"/>
      <c r="AB27" s="1156"/>
      <c r="AC27" s="1156"/>
      <c r="AD27" s="1156"/>
      <c r="AE27" s="1156"/>
      <c r="AF27" s="1156"/>
      <c r="AG27" s="1156"/>
      <c r="AH27" s="1156"/>
      <c r="AI27" s="1156"/>
      <c r="AJ27" s="1156"/>
      <c r="AK27" s="1156"/>
      <c r="AL27" s="752"/>
      <c r="AM27" s="1156"/>
      <c r="AN27" s="1187"/>
    </row>
    <row r="28" spans="1:40" ht="15.05" customHeight="1">
      <c r="A28" s="161"/>
      <c r="B28" s="605" t="s">
        <v>1009</v>
      </c>
      <c r="C28" s="334"/>
      <c r="D28" s="432"/>
      <c r="L28" s="1593"/>
      <c r="M28" s="1593"/>
      <c r="N28" s="1593"/>
      <c r="O28" s="1593"/>
      <c r="P28" s="1593"/>
      <c r="Q28" s="1593"/>
      <c r="R28" s="1593"/>
      <c r="S28" s="1593"/>
      <c r="T28" s="1593"/>
      <c r="U28" s="1593"/>
      <c r="V28" s="1593"/>
      <c r="X28" s="1152"/>
      <c r="Z28" s="1152"/>
      <c r="AF28" s="1152"/>
      <c r="AG28" s="1152"/>
      <c r="AH28" s="1152"/>
      <c r="AJ28" s="1152"/>
      <c r="AK28" s="1152"/>
    </row>
    <row r="29" spans="1:40" ht="15.05" customHeight="1">
      <c r="A29" s="161"/>
      <c r="B29" s="133"/>
      <c r="C29" s="334"/>
      <c r="D29" s="598"/>
      <c r="L29" s="1593"/>
      <c r="M29" s="1593"/>
      <c r="N29" s="1593"/>
      <c r="O29" s="1593"/>
      <c r="P29" s="1593"/>
      <c r="Q29" s="1593"/>
      <c r="R29" s="1593"/>
      <c r="S29" s="1593"/>
      <c r="T29" s="1593"/>
      <c r="U29" s="1593"/>
      <c r="V29" s="1593"/>
      <c r="X29" s="1152"/>
      <c r="Z29" s="1152"/>
      <c r="AF29" s="1152"/>
      <c r="AG29" s="1152"/>
      <c r="AH29" s="1152"/>
      <c r="AJ29" s="1152"/>
      <c r="AK29" s="1152"/>
    </row>
    <row r="30" spans="1:40" ht="15.05" customHeight="1">
      <c r="A30" s="4"/>
      <c r="B30" s="133"/>
      <c r="C30" s="335"/>
      <c r="D30" s="1158"/>
      <c r="L30" s="1593"/>
      <c r="M30" s="1593"/>
      <c r="N30" s="1593"/>
      <c r="O30" s="1593"/>
      <c r="P30" s="1593"/>
      <c r="Q30" s="1593"/>
      <c r="R30" s="1593"/>
      <c r="S30" s="1593"/>
      <c r="T30" s="1593"/>
      <c r="U30" s="1593"/>
      <c r="V30" s="1593"/>
      <c r="AF30" s="1152"/>
      <c r="AG30" s="1152"/>
      <c r="AH30" s="1152"/>
      <c r="AJ30" s="1152"/>
      <c r="AK30" s="1152"/>
    </row>
    <row r="31" spans="1:40" ht="15.05" customHeight="1">
      <c r="A31" s="283"/>
      <c r="B31" s="133"/>
      <c r="C31" s="330"/>
      <c r="D31" s="433"/>
      <c r="L31" s="1593"/>
      <c r="M31" s="1593"/>
      <c r="N31" s="1593"/>
      <c r="O31" s="1593"/>
      <c r="P31" s="1593"/>
      <c r="Q31" s="1593"/>
      <c r="R31" s="1593"/>
      <c r="S31" s="1593"/>
      <c r="T31" s="1593"/>
      <c r="U31" s="1593"/>
      <c r="V31" s="1593"/>
      <c r="AF31" s="1152"/>
      <c r="AG31" s="1152"/>
      <c r="AH31" s="1152"/>
      <c r="AJ31" s="1152"/>
      <c r="AK31" s="1152"/>
    </row>
    <row r="32" spans="1:40" ht="15.05" customHeight="1">
      <c r="A32" s="338"/>
      <c r="B32" s="133"/>
      <c r="C32" s="330"/>
      <c r="D32" s="433"/>
      <c r="L32" s="1593"/>
      <c r="M32" s="1593"/>
      <c r="N32" s="1593"/>
      <c r="O32" s="1593"/>
      <c r="P32" s="1593"/>
      <c r="Q32" s="1593"/>
      <c r="R32" s="1593"/>
      <c r="S32" s="1593"/>
      <c r="T32" s="1593"/>
      <c r="U32" s="1593"/>
      <c r="V32" s="1593"/>
      <c r="AF32" s="1152"/>
      <c r="AG32" s="1152"/>
      <c r="AH32" s="1152"/>
      <c r="AJ32" s="1152"/>
      <c r="AK32" s="1152"/>
    </row>
    <row r="33" spans="1:40" ht="15.05" customHeight="1">
      <c r="A33" s="338"/>
      <c r="B33" s="133"/>
      <c r="C33" s="330"/>
      <c r="D33" s="1166"/>
      <c r="L33" s="1593"/>
      <c r="M33" s="1593"/>
      <c r="N33" s="1593"/>
      <c r="O33" s="1593"/>
      <c r="P33" s="1593"/>
      <c r="Q33" s="1593"/>
      <c r="R33" s="1593"/>
      <c r="S33" s="1593"/>
      <c r="T33" s="1593"/>
      <c r="U33" s="1593"/>
      <c r="V33" s="1593"/>
    </row>
    <row r="34" spans="1:40" ht="15.05" customHeight="1">
      <c r="A34" s="283"/>
      <c r="B34" s="133"/>
      <c r="C34" s="517"/>
      <c r="D34" s="1166"/>
      <c r="L34" s="1593"/>
      <c r="M34" s="1593"/>
      <c r="N34" s="1593"/>
      <c r="O34" s="1593"/>
      <c r="P34" s="1593"/>
      <c r="Q34" s="1593"/>
      <c r="R34" s="1593"/>
      <c r="S34" s="1593"/>
      <c r="T34" s="1593"/>
      <c r="U34" s="1593"/>
      <c r="V34" s="1593"/>
    </row>
    <row r="35" spans="1:40" ht="15.05" customHeight="1">
      <c r="A35" s="283"/>
      <c r="B35" s="133"/>
      <c r="C35" s="517"/>
      <c r="D35" s="517"/>
      <c r="L35" s="1593"/>
      <c r="M35" s="1593"/>
      <c r="N35" s="1593"/>
      <c r="O35" s="1593"/>
      <c r="P35" s="1593"/>
      <c r="Q35" s="1593"/>
      <c r="R35" s="1593"/>
      <c r="S35" s="1593"/>
      <c r="T35" s="1593"/>
      <c r="U35" s="1593"/>
      <c r="V35" s="1593"/>
    </row>
    <row r="36" spans="1:40" ht="15.05" customHeight="1">
      <c r="A36" s="4"/>
      <c r="B36" s="133"/>
      <c r="C36" s="1166"/>
      <c r="D36" s="314"/>
      <c r="L36" s="1593"/>
      <c r="M36" s="1593"/>
      <c r="N36" s="1593"/>
      <c r="O36" s="1593"/>
      <c r="P36" s="1593"/>
      <c r="Q36" s="1593"/>
      <c r="R36" s="1593"/>
      <c r="S36" s="1593"/>
      <c r="T36" s="1593"/>
      <c r="U36" s="1593"/>
      <c r="V36" s="1593"/>
    </row>
    <row r="37" spans="1:40" ht="15.05" customHeight="1">
      <c r="A37" s="4"/>
      <c r="B37" s="133"/>
      <c r="C37" s="1166"/>
      <c r="D37" s="1158"/>
      <c r="AN37" s="1128">
        <v>33</v>
      </c>
    </row>
    <row r="38" spans="1:40" s="1130" customFormat="1" ht="4.45" customHeight="1">
      <c r="A38" s="532"/>
      <c r="B38" s="527"/>
      <c r="D38" s="533"/>
      <c r="H38" s="1190"/>
      <c r="I38" s="1190"/>
      <c r="J38" s="1190"/>
      <c r="K38" s="1190"/>
      <c r="L38" s="1190"/>
      <c r="M38" s="1190"/>
      <c r="N38" s="1190"/>
      <c r="O38" s="1190"/>
      <c r="P38" s="1190"/>
      <c r="Q38" s="1190"/>
      <c r="R38" s="1190"/>
      <c r="S38" s="1190"/>
      <c r="T38" s="1190"/>
      <c r="U38" s="1190"/>
      <c r="V38" s="1190"/>
      <c r="W38" s="1190"/>
      <c r="X38" s="1190"/>
      <c r="Y38" s="1190"/>
      <c r="Z38" s="1190"/>
      <c r="AA38" s="1190"/>
      <c r="AB38" s="1190"/>
      <c r="AC38" s="1190"/>
      <c r="AD38" s="1190"/>
      <c r="AE38" s="1190"/>
      <c r="AF38" s="1190"/>
      <c r="AG38" s="1190"/>
      <c r="AH38" s="1190"/>
      <c r="AI38" s="1190"/>
      <c r="AJ38" s="1190"/>
      <c r="AK38" s="1190"/>
      <c r="AL38" s="1190"/>
      <c r="AM38" s="1190"/>
    </row>
    <row r="39" spans="1:40" s="522" customFormat="1" ht="15.05" customHeight="1">
      <c r="A39" s="571"/>
      <c r="B39" s="572"/>
      <c r="C39" s="573"/>
      <c r="D39" s="572"/>
      <c r="E39" s="573"/>
      <c r="F39" s="577"/>
      <c r="G39" s="577"/>
      <c r="H39" s="1185" t="s">
        <v>703</v>
      </c>
      <c r="I39" s="1185" t="s">
        <v>707</v>
      </c>
      <c r="J39" s="1185" t="s">
        <v>720</v>
      </c>
      <c r="K39" s="1185" t="s">
        <v>733</v>
      </c>
      <c r="L39" s="1185" t="s">
        <v>740</v>
      </c>
      <c r="M39" s="1185" t="s">
        <v>761</v>
      </c>
      <c r="N39" s="1185" t="s">
        <v>767</v>
      </c>
      <c r="O39" s="1185" t="s">
        <v>781</v>
      </c>
      <c r="P39" s="1185" t="s">
        <v>973</v>
      </c>
      <c r="Q39" s="1185" t="s">
        <v>1090</v>
      </c>
      <c r="R39" s="1185" t="s">
        <v>1169</v>
      </c>
      <c r="S39" s="1185" t="s">
        <v>1231</v>
      </c>
      <c r="T39" s="1185" t="s">
        <v>1557</v>
      </c>
      <c r="U39" s="1185" t="s">
        <v>1558</v>
      </c>
      <c r="V39" s="1185" t="s">
        <v>1559</v>
      </c>
      <c r="W39" s="1185" t="s">
        <v>1287</v>
      </c>
      <c r="X39" s="1185" t="s">
        <v>1328</v>
      </c>
      <c r="Y39" s="1185" t="s">
        <v>1397</v>
      </c>
      <c r="Z39" s="1185" t="s">
        <v>1400</v>
      </c>
      <c r="AA39" s="1185" t="s">
        <v>1414</v>
      </c>
      <c r="AB39" s="1185" t="s">
        <v>1418</v>
      </c>
      <c r="AC39" s="1185" t="s">
        <v>1421</v>
      </c>
      <c r="AD39" s="1185" t="s">
        <v>1560</v>
      </c>
      <c r="AE39" s="1185" t="s">
        <v>1501</v>
      </c>
      <c r="AF39" s="1185" t="s">
        <v>1488</v>
      </c>
      <c r="AG39" s="1185" t="s">
        <v>1489</v>
      </c>
      <c r="AH39" s="1185" t="s">
        <v>1494</v>
      </c>
      <c r="AI39" s="1185" t="s">
        <v>1561</v>
      </c>
      <c r="AJ39" s="1185" t="s">
        <v>1529</v>
      </c>
      <c r="AK39" s="1185" t="s">
        <v>1562</v>
      </c>
      <c r="AL39" s="1185" t="s">
        <v>1563</v>
      </c>
      <c r="AM39" s="575" t="s">
        <v>5</v>
      </c>
      <c r="AN39" s="575" t="s">
        <v>4</v>
      </c>
    </row>
    <row r="40" spans="1:40" s="1152" customFormat="1" ht="12.1" customHeight="1">
      <c r="A40" s="504"/>
      <c r="B40" s="505"/>
      <c r="C40" s="304"/>
      <c r="D40" s="1150"/>
      <c r="E40" s="304"/>
      <c r="F40" s="502"/>
      <c r="G40" s="502"/>
      <c r="H40" s="1182"/>
      <c r="I40" s="1182"/>
      <c r="J40" s="1182"/>
      <c r="K40" s="1182"/>
      <c r="L40" s="1182"/>
      <c r="M40" s="1182"/>
      <c r="N40" s="1182"/>
      <c r="O40" s="1182"/>
      <c r="P40" s="1182"/>
      <c r="Q40" s="1182"/>
      <c r="R40" s="1182"/>
      <c r="S40" s="1182"/>
      <c r="T40" s="1182"/>
      <c r="U40" s="1182"/>
      <c r="V40" s="1182"/>
      <c r="W40" s="1182"/>
      <c r="X40" s="1182"/>
      <c r="Y40" s="1182"/>
      <c r="Z40" s="1182"/>
      <c r="AA40" s="1182"/>
      <c r="AB40" s="1182"/>
      <c r="AC40" s="1182"/>
      <c r="AD40" s="1182"/>
      <c r="AE40" s="1182"/>
      <c r="AF40" s="1182"/>
      <c r="AG40" s="1182"/>
      <c r="AH40" s="1182"/>
      <c r="AI40" s="1182"/>
      <c r="AJ40" s="1182"/>
      <c r="AK40" s="1182"/>
      <c r="AL40" s="1182"/>
      <c r="AM40" s="503"/>
      <c r="AN40" s="503"/>
    </row>
    <row r="41" spans="1:40" ht="15.05" customHeight="1">
      <c r="A41" s="159" t="s">
        <v>1047</v>
      </c>
      <c r="B41" s="235"/>
      <c r="D41" s="598" t="s">
        <v>1623</v>
      </c>
      <c r="E41" s="432"/>
      <c r="F41" s="432"/>
      <c r="G41" s="432"/>
      <c r="H41" s="1156"/>
      <c r="I41" s="1156"/>
      <c r="J41" s="1156"/>
      <c r="K41" s="1156"/>
      <c r="L41" s="1139"/>
      <c r="M41" s="1139"/>
      <c r="N41" s="1139"/>
      <c r="O41" s="1139"/>
      <c r="P41" s="1156"/>
      <c r="Q41" s="1156"/>
      <c r="R41" s="1156"/>
      <c r="S41" s="1156"/>
      <c r="T41" s="1156"/>
      <c r="U41" s="1156"/>
      <c r="V41" s="1156"/>
      <c r="W41" s="1156"/>
      <c r="X41" s="1156"/>
      <c r="Y41" s="1156"/>
      <c r="Z41" s="1156"/>
      <c r="AA41" s="1156"/>
      <c r="AB41" s="1156"/>
      <c r="AC41" s="1156"/>
      <c r="AD41" s="1156"/>
      <c r="AE41" s="1156"/>
      <c r="AF41" s="1156"/>
      <c r="AG41" s="1156"/>
      <c r="AH41" s="1156"/>
      <c r="AI41" s="1156"/>
      <c r="AJ41" s="1156"/>
      <c r="AK41" s="1156"/>
      <c r="AL41" s="1156"/>
      <c r="AM41" s="1156"/>
      <c r="AN41" s="1187" t="s">
        <v>76</v>
      </c>
    </row>
    <row r="42" spans="1:40" ht="15.05" customHeight="1">
      <c r="A42" s="224"/>
      <c r="B42" s="235"/>
      <c r="C42" s="1166"/>
      <c r="D42" s="1158"/>
      <c r="E42" s="1560" t="s">
        <v>1019</v>
      </c>
      <c r="F42" s="1560"/>
      <c r="G42" s="392"/>
      <c r="H42" s="392"/>
      <c r="I42" s="392"/>
      <c r="J42" s="384"/>
      <c r="K42" s="384"/>
      <c r="L42" s="1569">
        <v>12.500392952999999</v>
      </c>
      <c r="M42" s="1569">
        <v>15.190487200000002</v>
      </c>
      <c r="N42" s="1569">
        <v>21.702222834999997</v>
      </c>
      <c r="O42" s="1570">
        <v>13.501462201000001</v>
      </c>
      <c r="P42" s="1569">
        <v>19.252379483999999</v>
      </c>
      <c r="Q42" s="1569">
        <v>19.346389891999998</v>
      </c>
      <c r="R42" s="1571">
        <v>22.529084529999999</v>
      </c>
      <c r="S42" s="1570">
        <v>26.488227920999996</v>
      </c>
      <c r="T42" s="1571">
        <v>19.213432173999998</v>
      </c>
      <c r="U42" s="1571">
        <v>34.180516128999997</v>
      </c>
      <c r="V42" s="1571">
        <v>31.658239361</v>
      </c>
      <c r="W42" s="1570">
        <v>27.746424854999994</v>
      </c>
      <c r="X42" s="1732">
        <v>32.055729236000005</v>
      </c>
      <c r="Y42" s="1732">
        <v>47.079078758000001</v>
      </c>
      <c r="Z42" s="1732">
        <v>40.759194780000001</v>
      </c>
      <c r="AA42" s="1570">
        <v>37.846292693000002</v>
      </c>
      <c r="AB42" s="1732">
        <v>50.125197526999997</v>
      </c>
      <c r="AC42" s="1732">
        <v>48.137274998999999</v>
      </c>
      <c r="AD42" s="1732">
        <v>44.565538510000003</v>
      </c>
      <c r="AE42" s="1570">
        <v>57.924405249000003</v>
      </c>
      <c r="AF42" s="1732">
        <v>38.913027116000002</v>
      </c>
      <c r="AG42" s="1732">
        <v>34.463241449000002</v>
      </c>
      <c r="AH42" s="1732">
        <v>34.740634794000009</v>
      </c>
      <c r="AI42" s="1570">
        <v>36.519399550999992</v>
      </c>
      <c r="AJ42" s="1732">
        <v>46.331977463999998</v>
      </c>
      <c r="AK42" s="1732">
        <v>36.718996932000003</v>
      </c>
      <c r="AL42" s="1737">
        <v>33.284761974000006</v>
      </c>
      <c r="AM42" s="1840">
        <v>-0.10810810810810811</v>
      </c>
      <c r="AN42" s="1840">
        <v>-5.7142857142857162E-2</v>
      </c>
    </row>
    <row r="43" spans="1:40" s="1152" customFormat="1" ht="15.05" customHeight="1">
      <c r="A43" s="602" t="s">
        <v>992</v>
      </c>
      <c r="B43" s="604"/>
      <c r="C43" s="1166"/>
      <c r="D43" s="316"/>
      <c r="F43" s="1155" t="s">
        <v>1020</v>
      </c>
      <c r="G43" s="1155"/>
      <c r="H43" s="1158"/>
      <c r="I43" s="1158"/>
      <c r="J43" s="1155"/>
      <c r="K43" s="1166"/>
      <c r="L43" s="1572">
        <v>8.7444207059999997</v>
      </c>
      <c r="M43" s="1572">
        <v>11.576152494000002</v>
      </c>
      <c r="N43" s="1572">
        <v>11.771980103999999</v>
      </c>
      <c r="O43" s="1573">
        <v>10.988228475</v>
      </c>
      <c r="P43" s="1572">
        <v>11.552138525</v>
      </c>
      <c r="Q43" s="1572">
        <v>11.96403344</v>
      </c>
      <c r="R43" s="1574">
        <v>13.931015231999998</v>
      </c>
      <c r="S43" s="1573">
        <v>16.630861753000001</v>
      </c>
      <c r="T43" s="1574">
        <v>14.789770221999998</v>
      </c>
      <c r="U43" s="1574">
        <v>20.276042138999998</v>
      </c>
      <c r="V43" s="1574">
        <v>20.924390760000001</v>
      </c>
      <c r="W43" s="1573">
        <v>22.311621931999991</v>
      </c>
      <c r="X43" s="1284">
        <v>24.838404014000002</v>
      </c>
      <c r="Y43" s="1284">
        <v>26.544942471999999</v>
      </c>
      <c r="Z43" s="1284">
        <v>27.64908265</v>
      </c>
      <c r="AA43" s="1573">
        <v>29.288378015999999</v>
      </c>
      <c r="AB43" s="1284">
        <v>28.551230925999999</v>
      </c>
      <c r="AC43" s="1284">
        <v>29.709185503</v>
      </c>
      <c r="AD43" s="1284">
        <v>28.819587998999999</v>
      </c>
      <c r="AE43" s="1573">
        <v>30.786986618</v>
      </c>
      <c r="AF43" s="1284">
        <v>23.636083144999997</v>
      </c>
      <c r="AG43" s="1284">
        <v>24.493361708000002</v>
      </c>
      <c r="AH43" s="1284">
        <v>26.043754098000012</v>
      </c>
      <c r="AI43" s="1573">
        <v>25.868150344999993</v>
      </c>
      <c r="AJ43" s="1284">
        <v>32.192421608999993</v>
      </c>
      <c r="AK43" s="1284">
        <v>26.859848485999997</v>
      </c>
      <c r="AL43" s="1738">
        <v>24.090747587000003</v>
      </c>
      <c r="AM43" s="861">
        <v>-0.11111111111111116</v>
      </c>
      <c r="AN43" s="861">
        <v>-7.6923076923076872E-2</v>
      </c>
    </row>
    <row r="44" spans="1:40" s="304" customFormat="1" ht="15.05" customHeight="1">
      <c r="A44" s="604"/>
      <c r="B44" s="605" t="s">
        <v>993</v>
      </c>
      <c r="C44" s="1166"/>
      <c r="D44" s="433"/>
      <c r="E44" s="1152"/>
      <c r="F44" s="1152" t="s">
        <v>797</v>
      </c>
      <c r="G44" s="1152"/>
      <c r="H44" s="1151"/>
      <c r="I44" s="1151"/>
      <c r="J44" s="1157"/>
      <c r="K44" s="1169"/>
      <c r="L44" s="1575">
        <v>3.7559722469999999</v>
      </c>
      <c r="M44" s="1575">
        <v>3.6143347059999997</v>
      </c>
      <c r="N44" s="1575">
        <v>9.9302427310000017</v>
      </c>
      <c r="O44" s="1576">
        <v>2.5132337260000006</v>
      </c>
      <c r="P44" s="1575">
        <v>7.7002409590000003</v>
      </c>
      <c r="Q44" s="1575">
        <v>7.3823564520000007</v>
      </c>
      <c r="R44" s="1577">
        <v>8.5980692980000022</v>
      </c>
      <c r="S44" s="1576">
        <v>9.8573661679999987</v>
      </c>
      <c r="T44" s="1577">
        <v>4.4236619520000007</v>
      </c>
      <c r="U44" s="1577">
        <v>13.90447399</v>
      </c>
      <c r="V44" s="1577">
        <v>10.733848601000002</v>
      </c>
      <c r="W44" s="1576">
        <v>5.4348029230000012</v>
      </c>
      <c r="X44" s="1733">
        <v>7.2173252220000013</v>
      </c>
      <c r="Y44" s="1733">
        <v>20.534136285999999</v>
      </c>
      <c r="Z44" s="1733">
        <v>13.110112129999999</v>
      </c>
      <c r="AA44" s="1576">
        <v>8.5579146769999994</v>
      </c>
      <c r="AB44" s="1733">
        <v>21.573966600999999</v>
      </c>
      <c r="AC44" s="1733">
        <v>18.428089495999998</v>
      </c>
      <c r="AD44" s="1733">
        <v>15.745950511</v>
      </c>
      <c r="AE44" s="1576">
        <v>27.137418630999999</v>
      </c>
      <c r="AF44" s="1733">
        <v>15.276943971000003</v>
      </c>
      <c r="AG44" s="1733">
        <v>9.9698797409999997</v>
      </c>
      <c r="AH44" s="1733">
        <v>8.6968806959999991</v>
      </c>
      <c r="AI44" s="1576">
        <v>10.651249205999999</v>
      </c>
      <c r="AJ44" s="1733">
        <v>14.139555855000001</v>
      </c>
      <c r="AK44" s="1733">
        <v>9.8591484460000007</v>
      </c>
      <c r="AL44" s="1739">
        <v>9.1940143869999993</v>
      </c>
      <c r="AM44" s="1832">
        <v>-9.9999999999999978E-2</v>
      </c>
      <c r="AN44" s="1832">
        <v>0</v>
      </c>
    </row>
    <row r="45" spans="1:40" s="1152" customFormat="1" ht="15.05" customHeight="1">
      <c r="A45" s="604"/>
      <c r="B45" s="605" t="s">
        <v>994</v>
      </c>
      <c r="C45" s="1166"/>
      <c r="D45" s="517"/>
      <c r="E45" s="1560" t="s">
        <v>798</v>
      </c>
      <c r="F45" s="1560"/>
      <c r="G45" s="392"/>
      <c r="H45" s="392"/>
      <c r="I45" s="392"/>
      <c r="J45" s="384"/>
      <c r="K45" s="384"/>
      <c r="L45" s="1569">
        <v>5.0328708140000007</v>
      </c>
      <c r="M45" s="1569">
        <v>4.806055658</v>
      </c>
      <c r="N45" s="1569">
        <v>6.662429212000001</v>
      </c>
      <c r="O45" s="1570">
        <v>9.5797140129999967</v>
      </c>
      <c r="P45" s="1569">
        <v>5.5297028370000003</v>
      </c>
      <c r="Q45" s="1569">
        <v>6.1055684890000004</v>
      </c>
      <c r="R45" s="1571">
        <v>7.6859163329999998</v>
      </c>
      <c r="S45" s="1570">
        <v>11.861681880000001</v>
      </c>
      <c r="T45" s="1571">
        <v>6.6909066370000003</v>
      </c>
      <c r="U45" s="1571">
        <v>10.441244922999999</v>
      </c>
      <c r="V45" s="1571">
        <v>8.7954050970000015</v>
      </c>
      <c r="W45" s="1570">
        <v>13.111204953999998</v>
      </c>
      <c r="X45" s="1732">
        <v>10.53019946</v>
      </c>
      <c r="Y45" s="1732">
        <v>13.484212293000001</v>
      </c>
      <c r="Z45" s="1732">
        <v>11.957784644</v>
      </c>
      <c r="AA45" s="1570">
        <v>15.518299604999999</v>
      </c>
      <c r="AB45" s="1732">
        <v>14.576492568999999</v>
      </c>
      <c r="AC45" s="1732">
        <v>14.282860453</v>
      </c>
      <c r="AD45" s="1732">
        <v>15.021699514</v>
      </c>
      <c r="AE45" s="1570">
        <v>17.750686589000001</v>
      </c>
      <c r="AF45" s="1732">
        <v>13.137545284999998</v>
      </c>
      <c r="AG45" s="1732">
        <v>12.475402897999999</v>
      </c>
      <c r="AH45" s="1732">
        <v>12.486062706000002</v>
      </c>
      <c r="AI45" s="1570">
        <v>13.397323619</v>
      </c>
      <c r="AJ45" s="1732">
        <v>13.650702827</v>
      </c>
      <c r="AK45" s="1732">
        <v>14.204709920999997</v>
      </c>
      <c r="AL45" s="1737">
        <v>21.810465212000004</v>
      </c>
      <c r="AM45" s="1840">
        <v>0.5714285714285714</v>
      </c>
      <c r="AN45" s="1840">
        <v>0.83333333333333326</v>
      </c>
    </row>
    <row r="46" spans="1:40" s="1152" customFormat="1" ht="15.05" customHeight="1">
      <c r="A46" s="603"/>
      <c r="B46" s="605" t="s">
        <v>995</v>
      </c>
      <c r="C46" s="1166"/>
      <c r="D46" s="314"/>
      <c r="E46" s="1122" t="s">
        <v>799</v>
      </c>
      <c r="G46" s="1157"/>
      <c r="H46" s="1157"/>
      <c r="I46" s="1157"/>
      <c r="J46" s="1169"/>
      <c r="K46" s="1169"/>
      <c r="L46" s="1578">
        <v>7.4675221389999988</v>
      </c>
      <c r="M46" s="1578">
        <v>10.384431542000002</v>
      </c>
      <c r="N46" s="1578">
        <v>15.039793622999998</v>
      </c>
      <c r="O46" s="1576">
        <v>3.9217481880000036</v>
      </c>
      <c r="P46" s="1578">
        <v>13.722676647</v>
      </c>
      <c r="Q46" s="1578">
        <v>13.240821402999998</v>
      </c>
      <c r="R46" s="1578">
        <v>14.843168196999997</v>
      </c>
      <c r="S46" s="1576">
        <v>14.626546040999997</v>
      </c>
      <c r="T46" s="1578">
        <v>12.522525536999998</v>
      </c>
      <c r="U46" s="1578">
        <v>23.739271206000002</v>
      </c>
      <c r="V46" s="1578">
        <v>22.862834263999996</v>
      </c>
      <c r="W46" s="1576">
        <v>14.635219900999996</v>
      </c>
      <c r="X46" s="1733">
        <v>21.525529776000006</v>
      </c>
      <c r="Y46" s="1733">
        <v>33.594866464999996</v>
      </c>
      <c r="Z46" s="1733">
        <v>28.801410136000001</v>
      </c>
      <c r="AA46" s="1576">
        <v>22.327993087999999</v>
      </c>
      <c r="AB46" s="1733">
        <v>35.548704958000002</v>
      </c>
      <c r="AC46" s="1733">
        <v>34.109646894000001</v>
      </c>
      <c r="AD46" s="1733">
        <v>29.543838995999998</v>
      </c>
      <c r="AE46" s="1576">
        <v>40.173718659999999</v>
      </c>
      <c r="AF46" s="1733">
        <v>25.775481831</v>
      </c>
      <c r="AG46" s="1733">
        <v>21.987838551000003</v>
      </c>
      <c r="AH46" s="1733">
        <v>22.25457208800001</v>
      </c>
      <c r="AI46" s="1576">
        <v>23.122075931999994</v>
      </c>
      <c r="AJ46" s="1733">
        <v>32.681274637000001</v>
      </c>
      <c r="AK46" s="1733">
        <v>22.514287011000004</v>
      </c>
      <c r="AL46" s="1739">
        <v>11.474296762000002</v>
      </c>
      <c r="AM46" s="1832">
        <v>-0.52173913043478259</v>
      </c>
      <c r="AN46" s="1832">
        <v>-0.5</v>
      </c>
    </row>
    <row r="47" spans="1:40" s="1152" customFormat="1" ht="15.05" customHeight="1">
      <c r="A47" s="603"/>
      <c r="B47" s="605" t="s">
        <v>1469</v>
      </c>
      <c r="C47" s="1166"/>
      <c r="D47" s="1158"/>
      <c r="E47" s="175" t="s">
        <v>1303</v>
      </c>
      <c r="F47" s="175"/>
      <c r="G47" s="387"/>
      <c r="H47" s="387"/>
      <c r="I47" s="387"/>
      <c r="J47" s="388"/>
      <c r="K47" s="388"/>
      <c r="L47" s="1579">
        <v>0.32934957300000001</v>
      </c>
      <c r="M47" s="1579">
        <v>2.06542812</v>
      </c>
      <c r="N47" s="1579">
        <v>0.39362729899999993</v>
      </c>
      <c r="O47" s="1580">
        <v>1.1099627040000004</v>
      </c>
      <c r="P47" s="1579">
        <v>-0.18829549599999992</v>
      </c>
      <c r="Q47" s="1579">
        <v>1.2341715180000001</v>
      </c>
      <c r="R47" s="1581">
        <v>-0.58553314200000028</v>
      </c>
      <c r="S47" s="1580">
        <v>0.11175831700000005</v>
      </c>
      <c r="T47" s="1581">
        <v>-2.3860617090000003</v>
      </c>
      <c r="U47" s="1581">
        <v>3.1135063680000004</v>
      </c>
      <c r="V47" s="1581">
        <v>1.5749245000000001</v>
      </c>
      <c r="W47" s="1580">
        <v>1.8432726520000002</v>
      </c>
      <c r="X47" s="1734">
        <v>-0.39735709200000063</v>
      </c>
      <c r="Y47" s="1734">
        <v>-2.150609572</v>
      </c>
      <c r="Z47" s="1734">
        <v>-0.62125309700000098</v>
      </c>
      <c r="AA47" s="1580">
        <v>5.0540855230000004</v>
      </c>
      <c r="AB47" s="1734">
        <v>8.8647539309999992</v>
      </c>
      <c r="AC47" s="1734">
        <v>0.48923827800000003</v>
      </c>
      <c r="AD47" s="1734">
        <v>-1.0375515120000001</v>
      </c>
      <c r="AE47" s="1580">
        <v>8.174316889</v>
      </c>
      <c r="AF47" s="1734">
        <v>15.372945282</v>
      </c>
      <c r="AG47" s="1734">
        <v>16.497889550000004</v>
      </c>
      <c r="AH47" s="1734">
        <v>14.07949442</v>
      </c>
      <c r="AI47" s="1580">
        <v>114.23150462800001</v>
      </c>
      <c r="AJ47" s="1734">
        <v>17.011860915</v>
      </c>
      <c r="AK47" s="1734">
        <v>33.059647451999993</v>
      </c>
      <c r="AL47" s="1740">
        <v>14.750708853999996</v>
      </c>
      <c r="AM47" s="1830">
        <v>-0.54545454545454541</v>
      </c>
      <c r="AN47" s="1830">
        <v>7.1428571428571397E-2</v>
      </c>
    </row>
    <row r="48" spans="1:40" s="1152" customFormat="1" ht="15.05" customHeight="1">
      <c r="A48" s="603"/>
      <c r="B48" s="605" t="s">
        <v>997</v>
      </c>
      <c r="C48" s="1166"/>
      <c r="D48" s="7"/>
      <c r="E48" s="1122" t="s">
        <v>19</v>
      </c>
      <c r="G48" s="1155"/>
      <c r="H48" s="1155"/>
      <c r="I48" s="1155"/>
      <c r="J48" s="1166"/>
      <c r="K48" s="1166"/>
      <c r="L48" s="1582">
        <v>7.1381725659999988</v>
      </c>
      <c r="M48" s="1582">
        <v>8.3190034220000015</v>
      </c>
      <c r="N48" s="1582">
        <v>14.646166323999998</v>
      </c>
      <c r="O48" s="1583">
        <v>2.8117854840000032</v>
      </c>
      <c r="P48" s="1582">
        <v>13.910972143</v>
      </c>
      <c r="Q48" s="1582">
        <v>12.006649884999998</v>
      </c>
      <c r="R48" s="1582">
        <v>15.428701338999996</v>
      </c>
      <c r="S48" s="1583">
        <v>14.514787723999998</v>
      </c>
      <c r="T48" s="1582">
        <v>14.908587246</v>
      </c>
      <c r="U48" s="1582">
        <v>20.625764838000002</v>
      </c>
      <c r="V48" s="1582">
        <v>21.287909763999998</v>
      </c>
      <c r="W48" s="1583">
        <v>12.791947248999994</v>
      </c>
      <c r="X48" s="1735">
        <v>21.922886867999999</v>
      </c>
      <c r="Y48" s="1735">
        <v>35.745476036999996</v>
      </c>
      <c r="Z48" s="1735">
        <v>29.422663233000002</v>
      </c>
      <c r="AA48" s="1583">
        <v>17.273907564999998</v>
      </c>
      <c r="AB48" s="1735">
        <v>26.683951026999999</v>
      </c>
      <c r="AC48" s="1735">
        <v>33.620408615999999</v>
      </c>
      <c r="AD48" s="1735">
        <v>30.581390507999998</v>
      </c>
      <c r="AE48" s="1583">
        <v>31.999401770999999</v>
      </c>
      <c r="AF48" s="1735">
        <v>10.402536549000002</v>
      </c>
      <c r="AG48" s="1735">
        <v>5.489949001000002</v>
      </c>
      <c r="AH48" s="1735">
        <v>8.175077668000009</v>
      </c>
      <c r="AI48" s="1583">
        <v>-91.109428696000023</v>
      </c>
      <c r="AJ48" s="1735">
        <v>15.669413721999998</v>
      </c>
      <c r="AK48" s="1735">
        <v>-10.545360440999993</v>
      </c>
      <c r="AL48" s="1741">
        <v>-3.2764120919999939</v>
      </c>
      <c r="AM48" s="822" t="s">
        <v>1536</v>
      </c>
      <c r="AN48" s="822" t="s">
        <v>1444</v>
      </c>
    </row>
    <row r="49" spans="1:40" s="1152" customFormat="1" ht="15.05" customHeight="1">
      <c r="A49" s="603"/>
      <c r="B49" s="605" t="s">
        <v>998</v>
      </c>
      <c r="C49" s="1166"/>
      <c r="D49" s="1166"/>
      <c r="E49" s="988" t="s">
        <v>800</v>
      </c>
      <c r="F49" s="988"/>
      <c r="G49" s="988"/>
      <c r="H49" s="988"/>
      <c r="I49" s="988"/>
      <c r="J49" s="1554"/>
      <c r="K49" s="1554"/>
      <c r="L49" s="1584">
        <v>-0.10366441699999999</v>
      </c>
      <c r="M49" s="1584">
        <v>2.7035836000000001E-2</v>
      </c>
      <c r="N49" s="1584">
        <v>-4.7638320000000008E-3</v>
      </c>
      <c r="O49" s="1585">
        <v>-0.21313781100000001</v>
      </c>
      <c r="P49" s="1584">
        <v>-0.12136812199999999</v>
      </c>
      <c r="Q49" s="1584">
        <v>-0.90008977700000004</v>
      </c>
      <c r="R49" s="1586">
        <v>-0.38385090999999993</v>
      </c>
      <c r="S49" s="1585">
        <v>-2.0960293109999997</v>
      </c>
      <c r="T49" s="1586">
        <v>-0.33501546300000001</v>
      </c>
      <c r="U49" s="1586">
        <v>4.1838233000000002E-2</v>
      </c>
      <c r="V49" s="1586">
        <v>-0.16135951100000001</v>
      </c>
      <c r="W49" s="1585">
        <v>-0.32021896300000002</v>
      </c>
      <c r="X49" s="1736">
        <v>9.3677363E-2</v>
      </c>
      <c r="Y49" s="1736">
        <v>-0.36438738899999995</v>
      </c>
      <c r="Z49" s="1736">
        <v>9.1411385999999997E-2</v>
      </c>
      <c r="AA49" s="1799">
        <v>0.268871464</v>
      </c>
      <c r="AB49" s="1736">
        <v>-0.100402953</v>
      </c>
      <c r="AC49" s="1736">
        <v>0.10380307799999999</v>
      </c>
      <c r="AD49" s="1736">
        <v>-0.65196490100000004</v>
      </c>
      <c r="AE49" s="1799">
        <v>-0.58183269500000001</v>
      </c>
      <c r="AF49" s="1736">
        <v>0.11857579300000003</v>
      </c>
      <c r="AG49" s="1736">
        <v>-3.2943340000000099E-3</v>
      </c>
      <c r="AH49" s="1736">
        <v>-3.8477405999999992E-2</v>
      </c>
      <c r="AI49" s="1799">
        <v>-0.83156789800000008</v>
      </c>
      <c r="AJ49" s="1736">
        <v>-3.1727878000000001E-2</v>
      </c>
      <c r="AK49" s="1736">
        <v>-0.129654251</v>
      </c>
      <c r="AL49" s="1742">
        <v>8.2199570420000008</v>
      </c>
      <c r="AM49" s="859" t="s">
        <v>1485</v>
      </c>
      <c r="AN49" s="1887" t="s">
        <v>1444</v>
      </c>
    </row>
    <row r="50" spans="1:40" s="1152" customFormat="1" ht="15.05" customHeight="1">
      <c r="A50" s="603"/>
      <c r="B50" s="605" t="s">
        <v>999</v>
      </c>
      <c r="C50" s="1166"/>
      <c r="D50" s="1166"/>
      <c r="E50" s="1155" t="s">
        <v>9</v>
      </c>
      <c r="F50" s="1155"/>
      <c r="G50" s="390"/>
      <c r="H50" s="390"/>
      <c r="I50" s="390"/>
      <c r="J50" s="517"/>
      <c r="K50" s="517"/>
      <c r="L50" s="1572">
        <v>7.0345081489999988</v>
      </c>
      <c r="M50" s="1572">
        <v>8.3460392580000011</v>
      </c>
      <c r="N50" s="1572">
        <v>14.641402492000001</v>
      </c>
      <c r="O50" s="1573">
        <v>2.598647673000003</v>
      </c>
      <c r="P50" s="1572">
        <v>13.789604020999999</v>
      </c>
      <c r="Q50" s="1572">
        <v>11.106560108</v>
      </c>
      <c r="R50" s="1574">
        <v>15.044850428999997</v>
      </c>
      <c r="S50" s="1573">
        <v>12.418758413000001</v>
      </c>
      <c r="T50" s="1574">
        <v>14.573571783</v>
      </c>
      <c r="U50" s="1574">
        <v>20.667603070999998</v>
      </c>
      <c r="V50" s="1574">
        <v>21.126550252999998</v>
      </c>
      <c r="W50" s="1573">
        <v>12.471728285999994</v>
      </c>
      <c r="X50" s="1284">
        <v>22.016564231</v>
      </c>
      <c r="Y50" s="1284">
        <v>35.381088647999995</v>
      </c>
      <c r="Z50" s="1284">
        <v>29.514074618999999</v>
      </c>
      <c r="AA50" s="1573">
        <v>17.542779028999998</v>
      </c>
      <c r="AB50" s="1284">
        <v>26.493539792</v>
      </c>
      <c r="AC50" s="1284">
        <v>33.724211693999997</v>
      </c>
      <c r="AD50" s="1284">
        <v>29.929425606999999</v>
      </c>
      <c r="AE50" s="1573">
        <v>31.417569075999999</v>
      </c>
      <c r="AF50" s="1284">
        <v>10.521112342000004</v>
      </c>
      <c r="AG50" s="1284">
        <v>5.4866546670000025</v>
      </c>
      <c r="AH50" s="1284">
        <v>8.1366002620000089</v>
      </c>
      <c r="AI50" s="1573">
        <v>-91.940996594000012</v>
      </c>
      <c r="AJ50" s="1284">
        <v>15.637685843999998</v>
      </c>
      <c r="AK50" s="1284">
        <v>-10.675014691999994</v>
      </c>
      <c r="AL50" s="1738">
        <v>4.9435449500000059</v>
      </c>
      <c r="AM50" s="861" t="s">
        <v>1444</v>
      </c>
      <c r="AN50" s="861">
        <v>-0.375</v>
      </c>
    </row>
    <row r="51" spans="1:40" s="329" customFormat="1" ht="15.05" customHeight="1">
      <c r="A51" s="603"/>
      <c r="B51" s="605" t="s">
        <v>1000</v>
      </c>
      <c r="C51" s="1166"/>
      <c r="D51" s="1166"/>
      <c r="E51" s="175" t="s">
        <v>10</v>
      </c>
      <c r="F51" s="175"/>
      <c r="G51" s="175"/>
      <c r="H51" s="175"/>
      <c r="I51" s="175"/>
      <c r="J51" s="254"/>
      <c r="K51" s="254"/>
      <c r="L51" s="1579">
        <v>0.59813368300000003</v>
      </c>
      <c r="M51" s="1579">
        <v>5.9998415000000006E-2</v>
      </c>
      <c r="N51" s="1579">
        <v>0.77375578299999992</v>
      </c>
      <c r="O51" s="1580">
        <v>-2.1753007689999997</v>
      </c>
      <c r="P51" s="1579">
        <v>1.4663840000000001</v>
      </c>
      <c r="Q51" s="1579">
        <v>1.1078865279999999</v>
      </c>
      <c r="R51" s="1581">
        <v>1.590499135</v>
      </c>
      <c r="S51" s="1580">
        <v>-5.1625182990000003</v>
      </c>
      <c r="T51" s="1581">
        <v>1.2197008650000001</v>
      </c>
      <c r="U51" s="1581">
        <v>2.5862229749999996</v>
      </c>
      <c r="V51" s="1581">
        <v>2.4185295230000006</v>
      </c>
      <c r="W51" s="1580">
        <v>-0.32248333900000004</v>
      </c>
      <c r="X51" s="1734">
        <v>5.011451815</v>
      </c>
      <c r="Y51" s="1734">
        <v>8.3507264370000005</v>
      </c>
      <c r="Z51" s="1734">
        <v>7.0610534850000004</v>
      </c>
      <c r="AA51" s="1580">
        <v>4.1071757489999996</v>
      </c>
      <c r="AB51" s="1734">
        <v>6.5047118709999996</v>
      </c>
      <c r="AC51" s="1734">
        <v>8.3758067829999998</v>
      </c>
      <c r="AD51" s="1734">
        <v>6.9889236109999997</v>
      </c>
      <c r="AE51" s="1580">
        <v>7.852481568</v>
      </c>
      <c r="AF51" s="1734">
        <v>2.5133809240000002</v>
      </c>
      <c r="AG51" s="1734">
        <v>1.3277770090000001</v>
      </c>
      <c r="AH51" s="1734">
        <v>1.871147208</v>
      </c>
      <c r="AI51" s="1580">
        <v>-20.135372024000002</v>
      </c>
      <c r="AJ51" s="1734">
        <v>3.0064093010000001</v>
      </c>
      <c r="AK51" s="1734">
        <v>-1.8654089930000004</v>
      </c>
      <c r="AL51" s="1740">
        <v>-0.71659559599999978</v>
      </c>
      <c r="AM51" s="1830" t="s">
        <v>1444</v>
      </c>
      <c r="AN51" s="1830" t="s">
        <v>1444</v>
      </c>
    </row>
    <row r="52" spans="1:40" s="329" customFormat="1" ht="15.05" customHeight="1" thickBot="1">
      <c r="A52" s="603"/>
      <c r="B52" s="605" t="s">
        <v>1001</v>
      </c>
      <c r="C52" s="1166"/>
      <c r="D52" s="1166"/>
      <c r="E52" s="1560" t="s">
        <v>6</v>
      </c>
      <c r="F52" s="392"/>
      <c r="G52" s="392"/>
      <c r="H52" s="392"/>
      <c r="I52" s="392"/>
      <c r="J52" s="384"/>
      <c r="K52" s="384"/>
      <c r="L52" s="1569">
        <v>6.4363744659999984</v>
      </c>
      <c r="M52" s="1569">
        <v>8.2860408430000003</v>
      </c>
      <c r="N52" s="1569">
        <v>13.867646708999999</v>
      </c>
      <c r="O52" s="1570">
        <v>4.7739484420000027</v>
      </c>
      <c r="P52" s="1569">
        <v>12.323220020999999</v>
      </c>
      <c r="Q52" s="1569">
        <v>9.9986735799999984</v>
      </c>
      <c r="R52" s="1571">
        <v>13.454351293999997</v>
      </c>
      <c r="S52" s="1570">
        <v>17.581276712000001</v>
      </c>
      <c r="T52" s="1571">
        <v>13.353870917999998</v>
      </c>
      <c r="U52" s="1571">
        <v>18.081380095999997</v>
      </c>
      <c r="V52" s="1571">
        <v>18.708020729999998</v>
      </c>
      <c r="W52" s="1570">
        <v>12.794211624999994</v>
      </c>
      <c r="X52" s="1732">
        <v>17.005112416000003</v>
      </c>
      <c r="Y52" s="1732">
        <v>27.030362210999993</v>
      </c>
      <c r="Z52" s="1732">
        <v>22.453021134</v>
      </c>
      <c r="AA52" s="1570">
        <v>13.43560328</v>
      </c>
      <c r="AB52" s="1732">
        <v>19.988827920999999</v>
      </c>
      <c r="AC52" s="1732">
        <v>25.348404910999999</v>
      </c>
      <c r="AD52" s="1732">
        <v>22.940501995999998</v>
      </c>
      <c r="AE52" s="1570">
        <v>23.565087508000001</v>
      </c>
      <c r="AF52" s="1376">
        <v>8.0077314180000023</v>
      </c>
      <c r="AG52" s="1376">
        <v>4.1588776580000024</v>
      </c>
      <c r="AH52" s="1376">
        <v>6.2654530540000088</v>
      </c>
      <c r="AI52" s="1570">
        <v>-71.805624570000006</v>
      </c>
      <c r="AJ52" s="1376">
        <v>12.631276543</v>
      </c>
      <c r="AK52" s="1376">
        <v>-8.8096056989999951</v>
      </c>
      <c r="AL52" s="1140">
        <v>5.6601405460000054</v>
      </c>
      <c r="AM52" s="1840" t="s">
        <v>1444</v>
      </c>
      <c r="AN52" s="2029" t="s">
        <v>1545</v>
      </c>
    </row>
    <row r="53" spans="1:40" s="329" customFormat="1" ht="15.05" customHeight="1">
      <c r="A53" s="603"/>
      <c r="B53" s="605" t="s">
        <v>1002</v>
      </c>
      <c r="C53" s="1166"/>
      <c r="D53" s="517"/>
      <c r="E53" s="1555"/>
      <c r="F53" s="1555"/>
      <c r="G53" s="1555"/>
      <c r="H53" s="1556"/>
      <c r="I53" s="1556"/>
      <c r="J53" s="1556"/>
      <c r="K53" s="1556"/>
      <c r="L53" s="1557"/>
      <c r="M53" s="1557"/>
      <c r="N53" s="1557"/>
      <c r="O53" s="1557"/>
      <c r="P53" s="1558"/>
      <c r="Q53" s="1558"/>
      <c r="R53" s="1558"/>
      <c r="S53" s="1558"/>
      <c r="T53" s="1558"/>
      <c r="U53" s="1558"/>
      <c r="V53" s="1558"/>
      <c r="W53" s="1558"/>
      <c r="X53" s="1558"/>
      <c r="Y53" s="1558"/>
      <c r="Z53" s="1558"/>
      <c r="AA53" s="1558"/>
      <c r="AB53" s="1558"/>
      <c r="AC53" s="1558"/>
      <c r="AD53" s="1558"/>
      <c r="AE53" s="1558"/>
      <c r="AF53" s="1558"/>
      <c r="AG53" s="1558"/>
      <c r="AH53" s="1558"/>
      <c r="AI53" s="1558"/>
      <c r="AJ53" s="1558"/>
      <c r="AK53" s="1558"/>
      <c r="AL53" s="1558"/>
      <c r="AM53" s="1559"/>
      <c r="AN53" s="1559"/>
    </row>
    <row r="54" spans="1:40" s="329" customFormat="1" ht="15.05" customHeight="1">
      <c r="A54" s="604"/>
      <c r="B54" s="605" t="s">
        <v>1003</v>
      </c>
      <c r="C54" s="1166"/>
      <c r="D54" s="517"/>
      <c r="E54" s="451"/>
      <c r="F54" s="433"/>
      <c r="G54" s="433"/>
      <c r="H54" s="1173"/>
      <c r="I54" s="1173"/>
      <c r="J54" s="1173"/>
      <c r="K54" s="1173"/>
      <c r="L54" s="1220"/>
      <c r="M54" s="1220"/>
      <c r="N54" s="1220"/>
      <c r="O54" s="1220"/>
      <c r="P54" s="1220"/>
      <c r="Q54" s="1220"/>
      <c r="R54" s="1220"/>
      <c r="S54" s="1220"/>
      <c r="T54" s="1220"/>
      <c r="U54" s="1220"/>
      <c r="V54" s="1220"/>
      <c r="W54" s="1220"/>
      <c r="X54" s="1220"/>
      <c r="Y54" s="1220"/>
      <c r="Z54" s="1220"/>
      <c r="AA54" s="1220"/>
      <c r="AB54" s="1220"/>
      <c r="AC54" s="1220"/>
      <c r="AD54" s="1220"/>
      <c r="AE54" s="1220"/>
      <c r="AF54" s="1220"/>
      <c r="AG54" s="1220"/>
      <c r="AH54" s="1220"/>
      <c r="AI54" s="1220"/>
      <c r="AJ54" s="1220"/>
      <c r="AK54" s="1220"/>
      <c r="AL54" s="1220"/>
      <c r="AM54" s="986"/>
      <c r="AN54" s="986"/>
    </row>
    <row r="55" spans="1:40" s="329" customFormat="1" ht="15.05" customHeight="1">
      <c r="A55" s="603"/>
      <c r="B55" s="605" t="s">
        <v>1004</v>
      </c>
      <c r="C55" s="1166"/>
      <c r="D55" s="517"/>
      <c r="E55" s="1151"/>
      <c r="F55" s="1151"/>
      <c r="G55" s="1151"/>
      <c r="H55" s="1151"/>
      <c r="I55" s="1151"/>
      <c r="J55" s="1151"/>
      <c r="K55" s="1151"/>
      <c r="L55" s="1593"/>
      <c r="M55" s="1593"/>
      <c r="N55" s="1593"/>
      <c r="O55" s="1593"/>
      <c r="P55" s="1593"/>
      <c r="Q55" s="1593"/>
      <c r="R55" s="1593"/>
      <c r="S55" s="1593"/>
      <c r="T55" s="1593"/>
      <c r="U55" s="1593"/>
      <c r="V55" s="1593"/>
      <c r="W55" s="1152"/>
      <c r="X55" s="1152"/>
      <c r="Y55" s="1152"/>
      <c r="Z55" s="1152"/>
      <c r="AA55" s="1152"/>
      <c r="AB55" s="1152"/>
      <c r="AC55" s="1152"/>
      <c r="AD55" s="1152"/>
      <c r="AE55" s="1152"/>
      <c r="AF55" s="1152"/>
      <c r="AG55" s="1152"/>
      <c r="AH55" s="1152"/>
      <c r="AI55" s="1152"/>
      <c r="AJ55" s="1152"/>
      <c r="AK55" s="1152"/>
      <c r="AL55" s="1152"/>
      <c r="AM55" s="982"/>
      <c r="AN55" s="1174"/>
    </row>
    <row r="56" spans="1:40" s="329" customFormat="1" ht="15.05" customHeight="1">
      <c r="A56" s="603"/>
      <c r="B56" s="605" t="s">
        <v>1005</v>
      </c>
      <c r="C56" s="1166"/>
      <c r="D56" s="517"/>
      <c r="E56" s="1151"/>
      <c r="F56" s="1151"/>
      <c r="G56" s="1151"/>
      <c r="H56" s="1151"/>
      <c r="I56" s="1151"/>
      <c r="J56" s="1151"/>
      <c r="K56" s="1151"/>
      <c r="L56" s="1593"/>
      <c r="M56" s="1593"/>
      <c r="N56" s="1593"/>
      <c r="O56" s="1593"/>
      <c r="P56" s="1593"/>
      <c r="Q56" s="1593"/>
      <c r="R56" s="1593"/>
      <c r="S56" s="1593"/>
      <c r="T56" s="1593"/>
      <c r="U56" s="1593"/>
      <c r="V56" s="1593"/>
      <c r="W56" s="1355"/>
      <c r="X56" s="1355"/>
      <c r="Y56" s="1355"/>
      <c r="Z56" s="1355"/>
      <c r="AA56" s="1355"/>
      <c r="AB56" s="1355"/>
      <c r="AC56" s="1355"/>
      <c r="AD56" s="1355"/>
      <c r="AE56" s="1355"/>
      <c r="AF56" s="1730"/>
      <c r="AG56" s="1730"/>
      <c r="AH56" s="1730"/>
      <c r="AI56" s="1355"/>
      <c r="AJ56" s="1355"/>
      <c r="AK56" s="1355"/>
      <c r="AL56" s="1355"/>
      <c r="AM56" s="982"/>
      <c r="AN56" s="927"/>
    </row>
    <row r="57" spans="1:40" s="329" customFormat="1" ht="16.55" customHeight="1">
      <c r="A57" s="603"/>
      <c r="B57" s="605" t="s">
        <v>1006</v>
      </c>
      <c r="C57" s="1166"/>
      <c r="D57" s="952"/>
      <c r="E57" s="1151"/>
      <c r="F57" s="1151"/>
      <c r="G57" s="1151"/>
      <c r="H57" s="1151"/>
      <c r="I57" s="1151"/>
      <c r="J57" s="1151"/>
      <c r="K57" s="1151"/>
      <c r="L57" s="1593"/>
      <c r="M57" s="1593"/>
      <c r="N57" s="1593"/>
      <c r="O57" s="1593"/>
      <c r="P57" s="1593"/>
      <c r="Q57" s="1593"/>
      <c r="R57" s="1593"/>
      <c r="S57" s="1593"/>
      <c r="T57" s="1593"/>
      <c r="U57" s="1593"/>
      <c r="V57" s="1593"/>
      <c r="W57" s="1151"/>
      <c r="X57" s="1151"/>
      <c r="Y57" s="1151"/>
      <c r="Z57" s="1151"/>
      <c r="AA57" s="1868"/>
      <c r="AB57" s="1151"/>
      <c r="AC57" s="1151"/>
      <c r="AD57" s="1151"/>
      <c r="AE57" s="1868"/>
      <c r="AF57" s="1747"/>
      <c r="AG57" s="1747"/>
      <c r="AH57" s="1747"/>
      <c r="AI57" s="1868"/>
      <c r="AJ57" s="1868"/>
      <c r="AK57" s="1868"/>
      <c r="AL57" s="1868"/>
      <c r="AM57" s="982"/>
      <c r="AN57" s="1174"/>
    </row>
    <row r="58" spans="1:40" s="329" customFormat="1" ht="15.05" customHeight="1">
      <c r="A58" s="603"/>
      <c r="B58" s="605" t="s">
        <v>1007</v>
      </c>
      <c r="C58" s="1166"/>
      <c r="D58" s="952"/>
      <c r="E58" s="1151"/>
      <c r="F58" s="1151"/>
      <c r="G58" s="1151"/>
      <c r="H58" s="1151"/>
      <c r="I58" s="1151"/>
      <c r="J58" s="1151"/>
      <c r="K58" s="1151"/>
      <c r="L58" s="1593"/>
      <c r="M58" s="1593"/>
      <c r="N58" s="1593"/>
      <c r="O58" s="1593"/>
      <c r="P58" s="1593"/>
      <c r="Q58" s="1593"/>
      <c r="R58" s="1593"/>
      <c r="S58" s="1593"/>
      <c r="T58" s="1593"/>
      <c r="U58" s="1593"/>
      <c r="V58" s="1593"/>
      <c r="W58" s="1151"/>
      <c r="X58" s="1151"/>
      <c r="Y58" s="1151"/>
      <c r="Z58" s="1151"/>
      <c r="AA58" s="1868"/>
      <c r="AB58" s="1151"/>
      <c r="AC58" s="1151"/>
      <c r="AD58" s="1151"/>
      <c r="AE58" s="1868"/>
      <c r="AF58" s="1747"/>
      <c r="AG58" s="1747"/>
      <c r="AH58" s="1747"/>
      <c r="AI58" s="1868"/>
      <c r="AJ58" s="1868"/>
      <c r="AK58" s="1868"/>
      <c r="AL58" s="1868"/>
      <c r="AM58" s="982"/>
      <c r="AN58" s="1174"/>
    </row>
    <row r="59" spans="1:40" s="329" customFormat="1" ht="15.05" customHeight="1">
      <c r="A59" s="603"/>
      <c r="B59" s="605" t="s">
        <v>1008</v>
      </c>
      <c r="C59" s="1166"/>
      <c r="D59" s="952"/>
      <c r="E59" s="1151"/>
      <c r="F59" s="1151"/>
      <c r="G59" s="1151"/>
      <c r="H59" s="1151"/>
      <c r="I59" s="1151"/>
      <c r="J59" s="1151"/>
      <c r="K59" s="1151"/>
      <c r="L59" s="1593"/>
      <c r="M59" s="1593"/>
      <c r="N59" s="1593"/>
      <c r="O59" s="1593"/>
      <c r="P59" s="1593"/>
      <c r="Q59" s="1593"/>
      <c r="R59" s="1593"/>
      <c r="S59" s="1593"/>
      <c r="T59" s="1593"/>
      <c r="U59" s="1593"/>
      <c r="V59" s="1593"/>
      <c r="W59" s="1151"/>
      <c r="X59" s="1151"/>
      <c r="Y59" s="1151"/>
      <c r="Z59" s="1151"/>
      <c r="AA59" s="1151"/>
      <c r="AB59" s="1151"/>
      <c r="AC59" s="1151"/>
      <c r="AD59" s="1151"/>
      <c r="AE59" s="1151"/>
      <c r="AF59" s="1152"/>
      <c r="AG59" s="1152"/>
      <c r="AH59" s="1152"/>
      <c r="AI59" s="1151"/>
      <c r="AJ59" s="1151"/>
      <c r="AK59" s="1151"/>
      <c r="AL59" s="1151"/>
      <c r="AM59" s="1174"/>
      <c r="AN59" s="1174"/>
    </row>
    <row r="60" spans="1:40" s="329" customFormat="1" ht="15.05" customHeight="1">
      <c r="A60" s="603"/>
      <c r="B60" s="1610" t="s">
        <v>1325</v>
      </c>
      <c r="C60" s="1166"/>
      <c r="D60" s="952"/>
      <c r="E60" s="1151"/>
      <c r="F60" s="1151"/>
      <c r="G60" s="1151"/>
      <c r="H60" s="1151"/>
      <c r="I60" s="1151"/>
      <c r="J60" s="1151"/>
      <c r="K60" s="1151"/>
      <c r="L60" s="1593"/>
      <c r="M60" s="1593"/>
      <c r="N60" s="1593"/>
      <c r="O60" s="1593"/>
      <c r="P60" s="1593"/>
      <c r="Q60" s="1593"/>
      <c r="R60" s="1593"/>
      <c r="S60" s="1593"/>
      <c r="T60" s="1593"/>
      <c r="U60" s="1593"/>
      <c r="V60" s="1593"/>
      <c r="W60" s="1151"/>
      <c r="X60" s="1151"/>
      <c r="Y60" s="1151"/>
      <c r="Z60" s="1151"/>
      <c r="AA60" s="1151"/>
      <c r="AB60" s="1151"/>
      <c r="AC60" s="1151"/>
      <c r="AD60" s="1151"/>
      <c r="AE60" s="1151"/>
      <c r="AF60" s="1152"/>
      <c r="AG60" s="1152"/>
      <c r="AH60" s="1152"/>
      <c r="AI60" s="1151"/>
      <c r="AJ60" s="1151"/>
      <c r="AK60" s="1151"/>
      <c r="AL60" s="1151"/>
      <c r="AM60" s="1174"/>
      <c r="AN60" s="1174"/>
    </row>
    <row r="61" spans="1:40" s="329" customFormat="1" ht="15.05" customHeight="1">
      <c r="A61" s="603"/>
      <c r="B61" s="798" t="s">
        <v>1621</v>
      </c>
      <c r="C61" s="1166"/>
      <c r="D61" s="952"/>
      <c r="E61" s="1151"/>
      <c r="F61" s="1151"/>
      <c r="G61" s="1151"/>
      <c r="H61" s="1151"/>
      <c r="I61" s="1151"/>
      <c r="J61" s="1151"/>
      <c r="K61" s="1151"/>
      <c r="L61" s="1593"/>
      <c r="M61" s="1593"/>
      <c r="N61" s="1593"/>
      <c r="O61" s="1593"/>
      <c r="P61" s="1593"/>
      <c r="Q61" s="1593"/>
      <c r="R61" s="1593"/>
      <c r="S61" s="1593"/>
      <c r="T61" s="1593"/>
      <c r="U61" s="1593"/>
      <c r="V61" s="1593"/>
      <c r="W61" s="1151"/>
      <c r="X61" s="1151"/>
      <c r="Y61" s="1151"/>
      <c r="Z61" s="1151"/>
      <c r="AA61" s="1151"/>
      <c r="AB61" s="1151"/>
      <c r="AC61" s="1151"/>
      <c r="AD61" s="1151"/>
      <c r="AE61" s="1151"/>
      <c r="AF61" s="1152"/>
      <c r="AG61" s="1152"/>
      <c r="AH61" s="1152"/>
      <c r="AI61" s="1151"/>
      <c r="AJ61" s="1151"/>
      <c r="AK61" s="1151"/>
      <c r="AL61" s="1151"/>
      <c r="AM61" s="1174"/>
      <c r="AN61" s="1174"/>
    </row>
    <row r="62" spans="1:40" s="329" customFormat="1" ht="15.05" customHeight="1">
      <c r="A62" s="224"/>
      <c r="B62" s="605" t="s">
        <v>1118</v>
      </c>
      <c r="C62" s="1166"/>
      <c r="D62" s="952"/>
      <c r="E62" s="1151"/>
      <c r="F62" s="1151"/>
      <c r="G62" s="1151"/>
      <c r="H62" s="1151"/>
      <c r="I62" s="1151"/>
      <c r="J62" s="1151"/>
      <c r="K62" s="1151"/>
      <c r="L62" s="1593"/>
      <c r="M62" s="1593"/>
      <c r="N62" s="1593"/>
      <c r="O62" s="1593"/>
      <c r="P62" s="1593"/>
      <c r="Q62" s="1593"/>
      <c r="R62" s="1593"/>
      <c r="S62" s="1593"/>
      <c r="T62" s="1593"/>
      <c r="U62" s="1593"/>
      <c r="V62" s="1593"/>
      <c r="W62" s="1151"/>
      <c r="X62" s="1151"/>
      <c r="Y62" s="1151"/>
      <c r="Z62" s="1151"/>
      <c r="AA62" s="1151"/>
      <c r="AB62" s="1151"/>
      <c r="AC62" s="1151"/>
      <c r="AD62" s="1151"/>
      <c r="AE62" s="1151"/>
      <c r="AF62" s="1152"/>
      <c r="AG62" s="1152"/>
      <c r="AH62" s="1152"/>
      <c r="AI62" s="1151"/>
      <c r="AJ62" s="1151"/>
      <c r="AK62" s="1151"/>
      <c r="AL62" s="1151"/>
      <c r="AM62" s="752"/>
      <c r="AN62" s="752"/>
    </row>
    <row r="63" spans="1:40" s="329" customFormat="1" ht="15.05" customHeight="1">
      <c r="A63" s="224"/>
      <c r="B63" s="605" t="s">
        <v>1009</v>
      </c>
      <c r="C63" s="341"/>
      <c r="D63" s="432"/>
      <c r="E63" s="1151"/>
      <c r="F63" s="1151"/>
      <c r="G63" s="1151"/>
      <c r="H63" s="1151"/>
      <c r="I63" s="1151"/>
      <c r="J63" s="1151"/>
      <c r="K63" s="1151"/>
      <c r="L63" s="1593"/>
      <c r="M63" s="1593"/>
      <c r="N63" s="1593"/>
      <c r="O63" s="1593"/>
      <c r="P63" s="1593"/>
      <c r="Q63" s="1593"/>
      <c r="R63" s="1593"/>
      <c r="S63" s="1593"/>
      <c r="T63" s="1593"/>
      <c r="U63" s="1593"/>
      <c r="V63" s="1593"/>
      <c r="W63" s="1151"/>
      <c r="X63" s="1151"/>
      <c r="Y63" s="1151"/>
      <c r="Z63" s="1151"/>
      <c r="AA63" s="1151"/>
      <c r="AB63" s="1151"/>
      <c r="AC63" s="1151"/>
      <c r="AD63" s="1151"/>
      <c r="AE63" s="1151"/>
      <c r="AF63" s="1151"/>
      <c r="AG63" s="1151"/>
      <c r="AH63" s="1151"/>
      <c r="AI63" s="1151"/>
      <c r="AJ63" s="1151"/>
      <c r="AK63" s="1151"/>
      <c r="AL63" s="1151"/>
      <c r="AM63" s="517"/>
      <c r="AN63" s="517"/>
    </row>
    <row r="64" spans="1:40" s="329" customFormat="1" ht="15.05" customHeight="1">
      <c r="A64" s="224"/>
      <c r="B64" s="235"/>
      <c r="C64" s="341"/>
      <c r="D64" s="432"/>
      <c r="E64" s="1151"/>
      <c r="F64" s="1151"/>
      <c r="G64" s="1151"/>
      <c r="H64" s="1151"/>
      <c r="I64" s="1151"/>
      <c r="J64" s="1151"/>
      <c r="K64" s="1151"/>
      <c r="L64" s="1593"/>
      <c r="M64" s="1593"/>
      <c r="N64" s="1593"/>
      <c r="O64" s="1593"/>
      <c r="P64" s="1593"/>
      <c r="Q64" s="1593"/>
      <c r="R64" s="1593"/>
      <c r="S64" s="1593"/>
      <c r="T64" s="1593"/>
      <c r="U64" s="1593"/>
      <c r="V64" s="1593"/>
      <c r="W64" s="1151"/>
      <c r="X64" s="1151"/>
      <c r="Y64" s="1151"/>
      <c r="Z64" s="1151"/>
      <c r="AA64" s="1151"/>
      <c r="AB64" s="1151"/>
      <c r="AC64" s="1151"/>
      <c r="AD64" s="1151"/>
      <c r="AE64" s="1151"/>
      <c r="AF64" s="1151"/>
      <c r="AG64" s="1151"/>
      <c r="AH64" s="1151"/>
      <c r="AI64" s="1151"/>
      <c r="AJ64" s="1151"/>
      <c r="AK64" s="1151"/>
      <c r="AL64" s="1151"/>
      <c r="AM64" s="1174"/>
      <c r="AN64" s="1158"/>
    </row>
    <row r="65" spans="1:927" s="329" customFormat="1" ht="15.05" customHeight="1">
      <c r="A65" s="224"/>
      <c r="B65" s="235"/>
      <c r="C65" s="1152"/>
      <c r="D65" s="432"/>
      <c r="E65" s="1151"/>
      <c r="F65" s="1151"/>
      <c r="G65" s="1151"/>
      <c r="H65" s="1151"/>
      <c r="I65" s="1151"/>
      <c r="J65" s="1151"/>
      <c r="K65" s="1151"/>
      <c r="L65" s="1593"/>
      <c r="M65" s="1593"/>
      <c r="N65" s="1593"/>
      <c r="O65" s="1593"/>
      <c r="P65" s="1593"/>
      <c r="Q65" s="1593"/>
      <c r="R65" s="1593"/>
      <c r="S65" s="1593"/>
      <c r="T65" s="1593"/>
      <c r="U65" s="1593"/>
      <c r="V65" s="1593"/>
      <c r="W65" s="1151"/>
      <c r="X65" s="1151"/>
      <c r="Y65" s="1151"/>
      <c r="Z65" s="1151"/>
      <c r="AA65" s="1151"/>
      <c r="AB65" s="1151"/>
      <c r="AC65" s="1151"/>
      <c r="AD65" s="1151"/>
      <c r="AE65" s="1151"/>
      <c r="AF65" s="1151"/>
      <c r="AG65" s="1151"/>
      <c r="AH65" s="1151"/>
      <c r="AI65" s="1151"/>
      <c r="AJ65" s="1151"/>
      <c r="AK65" s="1151"/>
      <c r="AL65" s="1151"/>
      <c r="AM65" s="1178"/>
      <c r="AN65" s="1178"/>
    </row>
    <row r="66" spans="1:927" s="329" customFormat="1" ht="15.05" customHeight="1">
      <c r="A66" s="224"/>
      <c r="B66" s="235"/>
      <c r="C66" s="1166"/>
      <c r="D66" s="598"/>
      <c r="E66" s="1151"/>
      <c r="F66" s="1151"/>
      <c r="G66" s="1151"/>
      <c r="H66" s="1151"/>
      <c r="I66" s="1151"/>
      <c r="J66" s="1151"/>
      <c r="K66" s="1151"/>
      <c r="L66" s="1151"/>
      <c r="M66" s="1151"/>
      <c r="N66" s="1151"/>
      <c r="O66" s="1151"/>
      <c r="P66" s="1151"/>
      <c r="Q66" s="1151"/>
      <c r="R66" s="1151"/>
      <c r="S66" s="1151"/>
      <c r="T66" s="1151"/>
      <c r="U66" s="1151"/>
      <c r="V66" s="1151"/>
      <c r="W66" s="1151"/>
      <c r="X66" s="1151"/>
      <c r="Y66" s="1151"/>
      <c r="Z66" s="1151"/>
      <c r="AA66" s="1151"/>
      <c r="AB66" s="1151"/>
      <c r="AC66" s="1151"/>
      <c r="AD66" s="1151"/>
      <c r="AE66" s="1151"/>
      <c r="AF66" s="1151"/>
      <c r="AG66" s="1151"/>
      <c r="AH66" s="1151"/>
      <c r="AI66" s="1151"/>
      <c r="AJ66" s="1151"/>
      <c r="AK66" s="1151"/>
      <c r="AL66" s="1151"/>
      <c r="AM66" s="983"/>
    </row>
    <row r="67" spans="1:927" ht="15.05" customHeight="1">
      <c r="A67" s="224"/>
      <c r="B67" s="235"/>
      <c r="C67" s="1166"/>
      <c r="D67" s="432"/>
      <c r="AM67" s="1161"/>
      <c r="AN67" s="1161"/>
      <c r="AO67" s="1152"/>
      <c r="AP67" s="1152"/>
      <c r="AQ67" s="1152"/>
      <c r="AR67" s="1152"/>
      <c r="AS67" s="1152"/>
      <c r="AT67" s="1152"/>
      <c r="AU67" s="1152"/>
      <c r="AV67" s="1152"/>
      <c r="AW67" s="1152"/>
      <c r="AX67" s="1152"/>
      <c r="AY67" s="1152"/>
      <c r="AZ67" s="1152"/>
      <c r="BA67" s="1152"/>
      <c r="BB67" s="1152"/>
      <c r="BC67" s="1152"/>
      <c r="BD67" s="1152"/>
      <c r="BE67" s="1152"/>
      <c r="BF67" s="1152"/>
      <c r="BG67" s="1152"/>
      <c r="BH67" s="1152"/>
      <c r="BI67" s="1152"/>
      <c r="BJ67" s="1152"/>
      <c r="BK67" s="1152"/>
      <c r="BL67" s="1152"/>
      <c r="BM67" s="1152"/>
      <c r="BN67" s="1152"/>
      <c r="BO67" s="1152"/>
      <c r="BP67" s="1152"/>
      <c r="BQ67" s="1152"/>
      <c r="BR67" s="1152"/>
      <c r="BS67" s="1152"/>
      <c r="BT67" s="1152"/>
      <c r="BU67" s="1152"/>
      <c r="BV67" s="1152"/>
      <c r="BW67" s="1152"/>
      <c r="BX67" s="1152"/>
      <c r="BY67" s="1152"/>
      <c r="BZ67" s="1152"/>
      <c r="CA67" s="1152"/>
      <c r="CB67" s="1152"/>
      <c r="CC67" s="1152"/>
      <c r="CD67" s="1152"/>
      <c r="CE67" s="1152"/>
      <c r="CF67" s="1152"/>
      <c r="CG67" s="1152"/>
      <c r="CH67" s="1152"/>
      <c r="CI67" s="1152"/>
      <c r="CJ67" s="1152"/>
      <c r="CK67" s="1152"/>
      <c r="CL67" s="1152"/>
      <c r="CM67" s="1152"/>
      <c r="CN67" s="1152"/>
      <c r="CO67" s="1152"/>
      <c r="CP67" s="1152"/>
      <c r="CQ67" s="1152"/>
      <c r="CR67" s="1152"/>
      <c r="CS67" s="1152"/>
      <c r="CT67" s="1152"/>
      <c r="CU67" s="1152"/>
      <c r="CV67" s="1152"/>
      <c r="CW67" s="1152"/>
      <c r="CX67" s="1152"/>
      <c r="CY67" s="1152"/>
      <c r="CZ67" s="1152"/>
      <c r="DA67" s="1152"/>
      <c r="DB67" s="1152"/>
      <c r="DC67" s="1152"/>
      <c r="DD67" s="1152"/>
      <c r="DE67" s="1152"/>
      <c r="DF67" s="1152"/>
      <c r="DG67" s="1152"/>
      <c r="DH67" s="1152"/>
      <c r="DI67" s="1152"/>
      <c r="DJ67" s="1152"/>
      <c r="DK67" s="1152"/>
      <c r="DL67" s="1152"/>
      <c r="DM67" s="1152"/>
      <c r="DN67" s="1152"/>
      <c r="DO67" s="1152"/>
      <c r="DP67" s="1152"/>
      <c r="DQ67" s="1152"/>
      <c r="DR67" s="1152"/>
      <c r="DS67" s="1152"/>
      <c r="DT67" s="1152"/>
      <c r="DU67" s="1152"/>
      <c r="DV67" s="1152"/>
      <c r="DW67" s="1152"/>
      <c r="DX67" s="1152"/>
      <c r="DY67" s="1152"/>
      <c r="DZ67" s="1152"/>
      <c r="EA67" s="1152"/>
      <c r="EB67" s="1152"/>
      <c r="EC67" s="1152"/>
      <c r="ED67" s="1152"/>
      <c r="EE67" s="1152"/>
      <c r="EF67" s="1152"/>
      <c r="EG67" s="1152"/>
      <c r="EH67" s="1152"/>
      <c r="EI67" s="1152"/>
      <c r="EJ67" s="1152"/>
      <c r="EK67" s="1152"/>
      <c r="EL67" s="1152"/>
      <c r="EM67" s="1152"/>
      <c r="EN67" s="1152"/>
      <c r="EO67" s="1152"/>
      <c r="EP67" s="1152"/>
      <c r="EQ67" s="1152"/>
      <c r="ER67" s="1152"/>
      <c r="ES67" s="1152"/>
      <c r="ET67" s="1152"/>
      <c r="EU67" s="1152"/>
      <c r="EV67" s="1152"/>
      <c r="EW67" s="1152"/>
      <c r="EX67" s="1152"/>
      <c r="EY67" s="1152"/>
      <c r="EZ67" s="1152"/>
      <c r="FA67" s="1152"/>
      <c r="FB67" s="1152"/>
      <c r="FC67" s="1152"/>
      <c r="FD67" s="1152"/>
      <c r="FE67" s="1152"/>
      <c r="FF67" s="1152"/>
      <c r="FG67" s="1152"/>
      <c r="FH67" s="1152"/>
      <c r="FI67" s="1152"/>
      <c r="FJ67" s="1152"/>
      <c r="FK67" s="1152"/>
      <c r="FL67" s="1152"/>
      <c r="FM67" s="1152"/>
      <c r="FN67" s="1152"/>
      <c r="FO67" s="1152"/>
      <c r="FP67" s="1152"/>
      <c r="FQ67" s="1152"/>
      <c r="FR67" s="1152"/>
      <c r="FS67" s="1152"/>
      <c r="FT67" s="1152"/>
      <c r="FU67" s="1152"/>
      <c r="FV67" s="1152"/>
      <c r="FW67" s="1152"/>
      <c r="FX67" s="1152"/>
      <c r="FY67" s="1152"/>
      <c r="FZ67" s="1152"/>
      <c r="GA67" s="1152"/>
      <c r="GB67" s="1152"/>
      <c r="GC67" s="1152"/>
      <c r="GD67" s="1152"/>
      <c r="GE67" s="1152"/>
      <c r="GF67" s="1152"/>
      <c r="GG67" s="1152"/>
      <c r="GH67" s="1152"/>
      <c r="GI67" s="1152"/>
      <c r="GJ67" s="1152"/>
      <c r="GK67" s="1152"/>
      <c r="GL67" s="1152"/>
      <c r="GM67" s="1152"/>
      <c r="GN67" s="1152"/>
      <c r="GO67" s="1152"/>
      <c r="GP67" s="1152"/>
      <c r="GQ67" s="1152"/>
      <c r="GR67" s="1152"/>
      <c r="GS67" s="1152"/>
      <c r="GT67" s="1152"/>
      <c r="GU67" s="1152"/>
      <c r="GV67" s="1152"/>
      <c r="GW67" s="1152"/>
      <c r="GX67" s="1152"/>
      <c r="GY67" s="1152"/>
      <c r="GZ67" s="1152"/>
      <c r="HA67" s="1152"/>
      <c r="HB67" s="1152"/>
      <c r="HC67" s="1152"/>
      <c r="HD67" s="1152"/>
      <c r="HE67" s="1152"/>
      <c r="HF67" s="1152"/>
      <c r="HG67" s="1152"/>
      <c r="HH67" s="1152"/>
      <c r="HI67" s="1152"/>
      <c r="HJ67" s="1152"/>
      <c r="HK67" s="1152"/>
      <c r="HL67" s="1152"/>
      <c r="HM67" s="1152"/>
      <c r="HN67" s="1152"/>
      <c r="HO67" s="1152"/>
      <c r="HP67" s="1152"/>
      <c r="HQ67" s="1152"/>
      <c r="HR67" s="1152"/>
      <c r="HS67" s="1152"/>
      <c r="HT67" s="1152"/>
      <c r="HU67" s="1152"/>
      <c r="HV67" s="1152"/>
      <c r="HW67" s="1152"/>
      <c r="HX67" s="1152"/>
      <c r="HY67" s="1152"/>
      <c r="HZ67" s="1152"/>
      <c r="IA67" s="1152"/>
      <c r="IB67" s="1152"/>
      <c r="IC67" s="1152"/>
      <c r="ID67" s="1152"/>
      <c r="IE67" s="1152"/>
      <c r="IF67" s="1152"/>
      <c r="IG67" s="1152"/>
      <c r="IH67" s="1152"/>
      <c r="II67" s="1152"/>
      <c r="IJ67" s="1152"/>
      <c r="IK67" s="1152"/>
      <c r="IL67" s="1152"/>
      <c r="IM67" s="1152"/>
      <c r="IN67" s="1152"/>
      <c r="IO67" s="1152"/>
      <c r="IP67" s="1152"/>
      <c r="IQ67" s="1152"/>
      <c r="IR67" s="1152"/>
      <c r="IS67" s="1152"/>
      <c r="IT67" s="1152"/>
      <c r="IU67" s="1152"/>
      <c r="IV67" s="1152"/>
      <c r="IW67" s="1152"/>
      <c r="IX67" s="1152"/>
      <c r="IY67" s="1152"/>
      <c r="IZ67" s="1152"/>
      <c r="JA67" s="1152"/>
      <c r="JB67" s="1152"/>
      <c r="JC67" s="1152"/>
      <c r="JD67" s="1152"/>
      <c r="JE67" s="1152"/>
      <c r="JF67" s="1152"/>
      <c r="JG67" s="1152"/>
      <c r="JH67" s="1152"/>
      <c r="JI67" s="1152"/>
      <c r="JJ67" s="1152"/>
      <c r="JK67" s="1152"/>
      <c r="JL67" s="1152"/>
      <c r="JM67" s="1152"/>
      <c r="JN67" s="1152"/>
      <c r="JO67" s="1152"/>
      <c r="JP67" s="1152"/>
      <c r="JQ67" s="1152"/>
      <c r="JR67" s="1152"/>
      <c r="JS67" s="1152"/>
      <c r="JT67" s="1152"/>
      <c r="JU67" s="1152"/>
      <c r="JV67" s="1152"/>
      <c r="JW67" s="1152"/>
      <c r="JX67" s="1152"/>
      <c r="JY67" s="1152"/>
      <c r="JZ67" s="1152"/>
      <c r="KA67" s="1152"/>
      <c r="KB67" s="1152"/>
      <c r="KC67" s="1152"/>
      <c r="KD67" s="1152"/>
      <c r="KE67" s="1152"/>
      <c r="KF67" s="1152"/>
      <c r="KG67" s="1152"/>
      <c r="KH67" s="1152"/>
      <c r="KI67" s="1152"/>
      <c r="KJ67" s="1152"/>
      <c r="KK67" s="1152"/>
      <c r="KL67" s="1152"/>
      <c r="KM67" s="1152"/>
      <c r="KN67" s="1152"/>
      <c r="KO67" s="1152"/>
      <c r="KP67" s="1152"/>
      <c r="KQ67" s="1152"/>
      <c r="KR67" s="1152"/>
      <c r="KS67" s="1152"/>
      <c r="KT67" s="1152"/>
      <c r="KU67" s="1152"/>
      <c r="KV67" s="1152"/>
      <c r="KW67" s="1152"/>
      <c r="KX67" s="1152"/>
      <c r="KY67" s="1152"/>
      <c r="KZ67" s="1152"/>
      <c r="LA67" s="1152"/>
      <c r="LB67" s="1152"/>
      <c r="LC67" s="1152"/>
      <c r="LD67" s="1152"/>
      <c r="LE67" s="1152"/>
      <c r="LF67" s="1152"/>
      <c r="LG67" s="1152"/>
      <c r="LH67" s="1152"/>
      <c r="LI67" s="1152"/>
      <c r="LJ67" s="1152"/>
      <c r="LK67" s="1152"/>
      <c r="LL67" s="1152"/>
      <c r="LM67" s="1152"/>
      <c r="LN67" s="1152"/>
      <c r="LO67" s="1152"/>
      <c r="LP67" s="1152"/>
      <c r="LQ67" s="1152"/>
      <c r="LR67" s="1152"/>
      <c r="LS67" s="1152"/>
      <c r="LT67" s="1152"/>
      <c r="LU67" s="1152"/>
      <c r="LV67" s="1152"/>
      <c r="LW67" s="1152"/>
      <c r="LX67" s="1152"/>
      <c r="LY67" s="1152"/>
      <c r="LZ67" s="1152"/>
      <c r="MA67" s="1152"/>
      <c r="MB67" s="1152"/>
      <c r="MC67" s="1152"/>
      <c r="MD67" s="1152"/>
      <c r="ME67" s="1152"/>
      <c r="MF67" s="1152"/>
      <c r="MG67" s="1152"/>
      <c r="MH67" s="1152"/>
      <c r="MI67" s="1152"/>
      <c r="MJ67" s="1152"/>
      <c r="MK67" s="1152"/>
      <c r="ML67" s="1152"/>
      <c r="MM67" s="1152"/>
      <c r="MN67" s="1152"/>
      <c r="MO67" s="1152"/>
      <c r="MP67" s="1152"/>
      <c r="MQ67" s="1152"/>
      <c r="MR67" s="1152"/>
      <c r="MS67" s="1152"/>
      <c r="MT67" s="1152"/>
      <c r="MU67" s="1152"/>
      <c r="MV67" s="1152"/>
      <c r="MW67" s="1152"/>
      <c r="MX67" s="1152"/>
      <c r="MY67" s="1152"/>
      <c r="MZ67" s="1152"/>
      <c r="NA67" s="1152"/>
      <c r="NB67" s="1152"/>
      <c r="NC67" s="1152"/>
      <c r="ND67" s="1152"/>
      <c r="NE67" s="1152"/>
      <c r="NF67" s="1152"/>
      <c r="NG67" s="1152"/>
      <c r="NH67" s="1152"/>
      <c r="NI67" s="1152"/>
      <c r="NJ67" s="1152"/>
      <c r="NK67" s="1152"/>
      <c r="NL67" s="1152"/>
      <c r="NM67" s="1152"/>
      <c r="NN67" s="1152"/>
      <c r="NO67" s="1152"/>
      <c r="NP67" s="1152"/>
      <c r="NQ67" s="1152"/>
      <c r="NR67" s="1152"/>
      <c r="NS67" s="1152"/>
      <c r="NT67" s="1152"/>
      <c r="NU67" s="1152"/>
      <c r="NV67" s="1152"/>
      <c r="NW67" s="1152"/>
      <c r="NX67" s="1152"/>
      <c r="NY67" s="1152"/>
      <c r="NZ67" s="1152"/>
      <c r="OA67" s="1152"/>
      <c r="OB67" s="1152"/>
      <c r="OC67" s="1152"/>
      <c r="OD67" s="1152"/>
      <c r="OE67" s="1152"/>
      <c r="OF67" s="1152"/>
      <c r="OG67" s="1152"/>
      <c r="OH67" s="1152"/>
      <c r="OI67" s="1152"/>
      <c r="OJ67" s="1152"/>
      <c r="OK67" s="1152"/>
      <c r="OL67" s="1152"/>
      <c r="OM67" s="1152"/>
      <c r="ON67" s="1152"/>
      <c r="OO67" s="1152"/>
      <c r="OP67" s="1152"/>
      <c r="OQ67" s="1152"/>
      <c r="OR67" s="1152"/>
      <c r="OS67" s="1152"/>
      <c r="OT67" s="1152"/>
      <c r="OU67" s="1152"/>
      <c r="OV67" s="1152"/>
      <c r="OW67" s="1152"/>
      <c r="OX67" s="1152"/>
      <c r="OY67" s="1152"/>
      <c r="OZ67" s="1152"/>
      <c r="PA67" s="1152"/>
      <c r="PB67" s="1152"/>
      <c r="PC67" s="1152"/>
      <c r="PD67" s="1152"/>
      <c r="PE67" s="1152"/>
      <c r="PF67" s="1152"/>
      <c r="PG67" s="1152"/>
      <c r="PH67" s="1152"/>
      <c r="PI67" s="1152"/>
      <c r="PJ67" s="1152"/>
      <c r="PK67" s="1152"/>
      <c r="PL67" s="1152"/>
      <c r="PM67" s="1152"/>
      <c r="PN67" s="1152"/>
      <c r="PO67" s="1152"/>
      <c r="PP67" s="1152"/>
      <c r="PQ67" s="1152"/>
      <c r="PR67" s="1152"/>
      <c r="PS67" s="1152"/>
      <c r="PT67" s="1152"/>
      <c r="PU67" s="1152"/>
      <c r="PV67" s="1152"/>
      <c r="PW67" s="1152"/>
      <c r="PX67" s="1152"/>
      <c r="PY67" s="1152"/>
      <c r="PZ67" s="1152"/>
      <c r="QA67" s="1152"/>
      <c r="QB67" s="1152"/>
      <c r="QC67" s="1152"/>
      <c r="QD67" s="1152"/>
      <c r="QE67" s="1152"/>
      <c r="QF67" s="1152"/>
      <c r="QG67" s="1152"/>
      <c r="QH67" s="1152"/>
      <c r="QI67" s="1152"/>
      <c r="QJ67" s="1152"/>
      <c r="QK67" s="1152"/>
      <c r="QL67" s="1152"/>
      <c r="QM67" s="1152"/>
      <c r="QN67" s="1152"/>
      <c r="QO67" s="1152"/>
      <c r="QP67" s="1152"/>
      <c r="QQ67" s="1152"/>
      <c r="QR67" s="1152"/>
      <c r="QS67" s="1152"/>
      <c r="QT67" s="1152"/>
      <c r="QU67" s="1152"/>
      <c r="QV67" s="1152"/>
      <c r="QW67" s="1152"/>
      <c r="QX67" s="1152"/>
      <c r="QY67" s="1152"/>
      <c r="QZ67" s="1152"/>
      <c r="RA67" s="1152"/>
      <c r="RB67" s="1152"/>
      <c r="RC67" s="1152"/>
      <c r="RD67" s="1152"/>
      <c r="RE67" s="1152"/>
      <c r="RF67" s="1152"/>
      <c r="RG67" s="1152"/>
      <c r="RH67" s="1152"/>
      <c r="RI67" s="1152"/>
      <c r="RJ67" s="1152"/>
      <c r="RK67" s="1152"/>
      <c r="RL67" s="1152"/>
      <c r="RM67" s="1152"/>
      <c r="RN67" s="1152"/>
      <c r="RO67" s="1152"/>
      <c r="RP67" s="1152"/>
      <c r="RQ67" s="1152"/>
      <c r="RR67" s="1152"/>
      <c r="RS67" s="1152"/>
      <c r="RT67" s="1152"/>
      <c r="RU67" s="1152"/>
      <c r="RV67" s="1152"/>
      <c r="RW67" s="1152"/>
      <c r="RX67" s="1152"/>
      <c r="RY67" s="1152"/>
      <c r="RZ67" s="1152"/>
      <c r="SA67" s="1152"/>
      <c r="SB67" s="1152"/>
      <c r="SC67" s="1152"/>
      <c r="SD67" s="1152"/>
      <c r="SE67" s="1152"/>
      <c r="SF67" s="1152"/>
      <c r="SG67" s="1152"/>
      <c r="SH67" s="1152"/>
      <c r="SI67" s="1152"/>
      <c r="SJ67" s="1152"/>
      <c r="SK67" s="1152"/>
      <c r="SL67" s="1152"/>
      <c r="SM67" s="1152"/>
      <c r="SN67" s="1152"/>
      <c r="SO67" s="1152"/>
      <c r="SP67" s="1152"/>
      <c r="SQ67" s="1152"/>
      <c r="SR67" s="1152"/>
      <c r="SS67" s="1152"/>
      <c r="ST67" s="1152"/>
      <c r="SU67" s="1152"/>
      <c r="SV67" s="1152"/>
      <c r="SW67" s="1152"/>
      <c r="SX67" s="1152"/>
      <c r="SY67" s="1152"/>
      <c r="SZ67" s="1152"/>
      <c r="TA67" s="1152"/>
      <c r="TB67" s="1152"/>
      <c r="TC67" s="1152"/>
      <c r="TD67" s="1152"/>
      <c r="TE67" s="1152"/>
      <c r="TF67" s="1152"/>
      <c r="TG67" s="1152"/>
      <c r="TH67" s="1152"/>
      <c r="TI67" s="1152"/>
      <c r="TJ67" s="1152"/>
      <c r="TK67" s="1152"/>
      <c r="TL67" s="1152"/>
      <c r="TM67" s="1152"/>
      <c r="TN67" s="1152"/>
      <c r="TO67" s="1152"/>
      <c r="TP67" s="1152"/>
      <c r="TQ67" s="1152"/>
      <c r="TR67" s="1152"/>
      <c r="TS67" s="1152"/>
      <c r="TT67" s="1152"/>
      <c r="TU67" s="1152"/>
      <c r="TV67" s="1152"/>
      <c r="TW67" s="1152"/>
      <c r="TX67" s="1152"/>
      <c r="TY67" s="1152"/>
      <c r="TZ67" s="1152"/>
      <c r="UA67" s="1152"/>
      <c r="UB67" s="1152"/>
      <c r="UC67" s="1152"/>
      <c r="UD67" s="1152"/>
      <c r="UE67" s="1152"/>
      <c r="UF67" s="1152"/>
      <c r="UG67" s="1152"/>
      <c r="UH67" s="1152"/>
      <c r="UI67" s="1152"/>
      <c r="UJ67" s="1152"/>
      <c r="UK67" s="1152"/>
      <c r="UL67" s="1152"/>
      <c r="UM67" s="1152"/>
      <c r="UN67" s="1152"/>
      <c r="UO67" s="1152"/>
      <c r="UP67" s="1152"/>
      <c r="UQ67" s="1152"/>
      <c r="UR67" s="1152"/>
      <c r="US67" s="1152"/>
      <c r="UT67" s="1152"/>
      <c r="UU67" s="1152"/>
      <c r="UV67" s="1152"/>
      <c r="UW67" s="1152"/>
      <c r="UX67" s="1152"/>
      <c r="UY67" s="1152"/>
      <c r="UZ67" s="1152"/>
      <c r="VA67" s="1152"/>
      <c r="VB67" s="1152"/>
      <c r="VC67" s="1152"/>
      <c r="VD67" s="1152"/>
      <c r="VE67" s="1152"/>
      <c r="VF67" s="1152"/>
      <c r="VG67" s="1152"/>
      <c r="VH67" s="1152"/>
      <c r="VI67" s="1152"/>
      <c r="VJ67" s="1152"/>
      <c r="VK67" s="1152"/>
      <c r="VL67" s="1152"/>
      <c r="VM67" s="1152"/>
      <c r="VN67" s="1152"/>
      <c r="VO67" s="1152"/>
      <c r="VP67" s="1152"/>
      <c r="VQ67" s="1152"/>
      <c r="VR67" s="1152"/>
      <c r="VS67" s="1152"/>
      <c r="VT67" s="1152"/>
      <c r="VU67" s="1152"/>
      <c r="VV67" s="1152"/>
      <c r="VW67" s="1152"/>
      <c r="VX67" s="1152"/>
      <c r="VY67" s="1152"/>
      <c r="VZ67" s="1152"/>
      <c r="WA67" s="1152"/>
      <c r="WB67" s="1152"/>
      <c r="WC67" s="1152"/>
      <c r="WD67" s="1152"/>
      <c r="WE67" s="1152"/>
      <c r="WF67" s="1152"/>
      <c r="WG67" s="1152"/>
      <c r="WH67" s="1152"/>
      <c r="WI67" s="1152"/>
      <c r="WJ67" s="1152"/>
      <c r="WK67" s="1152"/>
      <c r="WL67" s="1152"/>
      <c r="WM67" s="1152"/>
      <c r="WN67" s="1152"/>
      <c r="WO67" s="1152"/>
      <c r="WP67" s="1152"/>
      <c r="WQ67" s="1152"/>
      <c r="WR67" s="1152"/>
      <c r="WS67" s="1152"/>
      <c r="WT67" s="1152"/>
      <c r="WU67" s="1152"/>
      <c r="WV67" s="1152"/>
      <c r="WW67" s="1152"/>
      <c r="WX67" s="1152"/>
      <c r="WY67" s="1152"/>
      <c r="WZ67" s="1152"/>
      <c r="XA67" s="1152"/>
      <c r="XB67" s="1152"/>
      <c r="XC67" s="1152"/>
      <c r="XD67" s="1152"/>
      <c r="XE67" s="1152"/>
      <c r="XF67" s="1152"/>
      <c r="XG67" s="1152"/>
      <c r="XH67" s="1152"/>
      <c r="XI67" s="1152"/>
      <c r="XJ67" s="1152"/>
      <c r="XK67" s="1152"/>
      <c r="XL67" s="1152"/>
      <c r="XM67" s="1152"/>
      <c r="XN67" s="1152"/>
      <c r="XO67" s="1152"/>
      <c r="XP67" s="1152"/>
      <c r="XQ67" s="1152"/>
      <c r="XR67" s="1152"/>
      <c r="XS67" s="1152"/>
      <c r="XT67" s="1152"/>
      <c r="XU67" s="1152"/>
      <c r="XV67" s="1152"/>
      <c r="XW67" s="1152"/>
      <c r="XX67" s="1152"/>
      <c r="XY67" s="1152"/>
      <c r="XZ67" s="1152"/>
      <c r="YA67" s="1152"/>
      <c r="YB67" s="1152"/>
      <c r="YC67" s="1152"/>
      <c r="YD67" s="1152"/>
      <c r="YE67" s="1152"/>
      <c r="YF67" s="1152"/>
      <c r="YG67" s="1152"/>
      <c r="YH67" s="1152"/>
      <c r="YI67" s="1152"/>
      <c r="YJ67" s="1152"/>
      <c r="YK67" s="1152"/>
      <c r="YL67" s="1152"/>
      <c r="YM67" s="1152"/>
      <c r="YN67" s="1152"/>
      <c r="YO67" s="1152"/>
      <c r="YP67" s="1152"/>
      <c r="YQ67" s="1152"/>
      <c r="YR67" s="1152"/>
      <c r="YS67" s="1152"/>
      <c r="YT67" s="1152"/>
      <c r="YU67" s="1152"/>
      <c r="YV67" s="1152"/>
      <c r="YW67" s="1152"/>
      <c r="YX67" s="1152"/>
      <c r="YY67" s="1152"/>
      <c r="YZ67" s="1152"/>
      <c r="ZA67" s="1152"/>
      <c r="ZB67" s="1152"/>
      <c r="ZC67" s="1152"/>
      <c r="ZD67" s="1152"/>
      <c r="ZE67" s="1152"/>
      <c r="ZF67" s="1152"/>
      <c r="ZG67" s="1152"/>
      <c r="ZH67" s="1152"/>
      <c r="ZI67" s="1152"/>
      <c r="ZJ67" s="1152"/>
      <c r="ZK67" s="1152"/>
      <c r="ZL67" s="1152"/>
      <c r="ZM67" s="1152"/>
      <c r="ZN67" s="1152"/>
      <c r="ZO67" s="1152"/>
      <c r="ZP67" s="1152"/>
      <c r="ZQ67" s="1152"/>
      <c r="ZR67" s="1152"/>
      <c r="ZS67" s="1152"/>
      <c r="ZT67" s="1152"/>
      <c r="ZU67" s="1152"/>
      <c r="ZV67" s="1152"/>
      <c r="ZW67" s="1152"/>
      <c r="ZX67" s="1152"/>
      <c r="ZY67" s="1152"/>
      <c r="ZZ67" s="1152"/>
      <c r="AAA67" s="1152"/>
      <c r="AAB67" s="1152"/>
      <c r="AAC67" s="1152"/>
      <c r="AAD67" s="1152"/>
      <c r="AAE67" s="1152"/>
      <c r="AAF67" s="1152"/>
      <c r="AAG67" s="1152"/>
      <c r="AAH67" s="1152"/>
      <c r="AAI67" s="1152"/>
      <c r="AAJ67" s="1152"/>
      <c r="AAK67" s="1152"/>
      <c r="AAL67" s="1152"/>
      <c r="AAM67" s="1152"/>
      <c r="AAN67" s="1152"/>
      <c r="AAO67" s="1152"/>
      <c r="AAP67" s="1152"/>
      <c r="AAQ67" s="1152"/>
      <c r="AAR67" s="1152"/>
      <c r="AAS67" s="1152"/>
      <c r="AAT67" s="1152"/>
      <c r="AAU67" s="1152"/>
      <c r="AAV67" s="1152"/>
      <c r="AAW67" s="1152"/>
      <c r="AAX67" s="1152"/>
      <c r="AAY67" s="1152"/>
      <c r="AAZ67" s="1152"/>
      <c r="ABA67" s="1152"/>
      <c r="ABB67" s="1152"/>
      <c r="ABC67" s="1152"/>
      <c r="ABD67" s="1152"/>
      <c r="ABE67" s="1152"/>
      <c r="ABF67" s="1152"/>
      <c r="ABG67" s="1152"/>
      <c r="ABH67" s="1152"/>
      <c r="ABI67" s="1152"/>
      <c r="ABJ67" s="1152"/>
      <c r="ABK67" s="1152"/>
      <c r="ABL67" s="1152"/>
      <c r="ABM67" s="1152"/>
      <c r="ABN67" s="1152"/>
      <c r="ABO67" s="1152"/>
      <c r="ABP67" s="1152"/>
      <c r="ABQ67" s="1152"/>
      <c r="ABR67" s="1152"/>
      <c r="ABS67" s="1152"/>
      <c r="ABT67" s="1152"/>
      <c r="ABU67" s="1152"/>
      <c r="ABV67" s="1152"/>
      <c r="ABW67" s="1152"/>
      <c r="ABX67" s="1152"/>
      <c r="ABY67" s="1152"/>
      <c r="ABZ67" s="1152"/>
      <c r="ACA67" s="1152"/>
      <c r="ACB67" s="1152"/>
      <c r="ACC67" s="1152"/>
      <c r="ACD67" s="1152"/>
      <c r="ACE67" s="1152"/>
      <c r="ACF67" s="1152"/>
      <c r="ACG67" s="1152"/>
      <c r="ACH67" s="1152"/>
      <c r="ACI67" s="1152"/>
      <c r="ACJ67" s="1152"/>
      <c r="ACK67" s="1152"/>
      <c r="ACL67" s="1152"/>
      <c r="ACM67" s="1152"/>
      <c r="ACN67" s="1152"/>
      <c r="ACO67" s="1152"/>
      <c r="ACP67" s="1152"/>
      <c r="ACQ67" s="1152"/>
      <c r="ACR67" s="1152"/>
      <c r="ACS67" s="1152"/>
      <c r="ACT67" s="1152"/>
      <c r="ACU67" s="1152"/>
      <c r="ACV67" s="1152"/>
      <c r="ACW67" s="1152"/>
      <c r="ACX67" s="1152"/>
      <c r="ACY67" s="1152"/>
      <c r="ACZ67" s="1152"/>
      <c r="ADA67" s="1152"/>
      <c r="ADB67" s="1152"/>
      <c r="ADC67" s="1152"/>
      <c r="ADD67" s="1152"/>
      <c r="ADE67" s="1152"/>
      <c r="ADF67" s="1152"/>
      <c r="ADG67" s="1152"/>
      <c r="ADH67" s="1152"/>
      <c r="ADI67" s="1152"/>
      <c r="ADJ67" s="1152"/>
      <c r="ADK67" s="1152"/>
      <c r="ADL67" s="1152"/>
      <c r="ADM67" s="1152"/>
      <c r="ADN67" s="1152"/>
      <c r="ADO67" s="1152"/>
      <c r="ADP67" s="1152"/>
      <c r="ADQ67" s="1152"/>
      <c r="ADR67" s="1152"/>
      <c r="ADS67" s="1152"/>
      <c r="ADT67" s="1152"/>
      <c r="ADU67" s="1152"/>
      <c r="ADV67" s="1152"/>
      <c r="ADW67" s="1152"/>
      <c r="ADX67" s="1152"/>
      <c r="ADY67" s="1152"/>
      <c r="ADZ67" s="1152"/>
      <c r="AEA67" s="1152"/>
      <c r="AEB67" s="1152"/>
      <c r="AEC67" s="1152"/>
      <c r="AED67" s="1152"/>
      <c r="AEE67" s="1152"/>
      <c r="AEF67" s="1152"/>
      <c r="AEG67" s="1152"/>
      <c r="AEH67" s="1152"/>
      <c r="AEI67" s="1152"/>
      <c r="AEJ67" s="1152"/>
      <c r="AEK67" s="1152"/>
      <c r="AEL67" s="1152"/>
      <c r="AEM67" s="1152"/>
      <c r="AEN67" s="1152"/>
      <c r="AEO67" s="1152"/>
      <c r="AEP67" s="1152"/>
      <c r="AEQ67" s="1152"/>
      <c r="AER67" s="1152"/>
      <c r="AES67" s="1152"/>
      <c r="AET67" s="1152"/>
      <c r="AEU67" s="1152"/>
      <c r="AEV67" s="1152"/>
      <c r="AEW67" s="1152"/>
      <c r="AEX67" s="1152"/>
      <c r="AEY67" s="1152"/>
      <c r="AEZ67" s="1152"/>
      <c r="AFA67" s="1152"/>
      <c r="AFB67" s="1152"/>
      <c r="AFC67" s="1152"/>
      <c r="AFD67" s="1152"/>
      <c r="AFE67" s="1152"/>
      <c r="AFF67" s="1152"/>
      <c r="AFG67" s="1152"/>
      <c r="AFH67" s="1152"/>
      <c r="AFI67" s="1152"/>
      <c r="AFJ67" s="1152"/>
      <c r="AFK67" s="1152"/>
      <c r="AFL67" s="1152"/>
      <c r="AFM67" s="1152"/>
      <c r="AFN67" s="1152"/>
      <c r="AFO67" s="1152"/>
      <c r="AFP67" s="1152"/>
      <c r="AFQ67" s="1152"/>
      <c r="AFR67" s="1152"/>
      <c r="AFS67" s="1152"/>
      <c r="AFT67" s="1152"/>
      <c r="AFU67" s="1152"/>
      <c r="AFV67" s="1152"/>
      <c r="AFW67" s="1152"/>
      <c r="AFX67" s="1152"/>
      <c r="AFY67" s="1152"/>
      <c r="AFZ67" s="1152"/>
      <c r="AGA67" s="1152"/>
      <c r="AGB67" s="1152"/>
      <c r="AGC67" s="1152"/>
      <c r="AGD67" s="1152"/>
      <c r="AGE67" s="1152"/>
      <c r="AGF67" s="1152"/>
      <c r="AGG67" s="1152"/>
      <c r="AGH67" s="1152"/>
      <c r="AGI67" s="1152"/>
      <c r="AGJ67" s="1152"/>
      <c r="AGK67" s="1152"/>
      <c r="AGL67" s="1152"/>
      <c r="AGM67" s="1152"/>
      <c r="AGN67" s="1152"/>
      <c r="AGO67" s="1152"/>
      <c r="AGP67" s="1152"/>
      <c r="AGQ67" s="1152"/>
      <c r="AGR67" s="1152"/>
      <c r="AGS67" s="1152"/>
      <c r="AGT67" s="1152"/>
      <c r="AGU67" s="1152"/>
      <c r="AGV67" s="1152"/>
      <c r="AGW67" s="1152"/>
      <c r="AGX67" s="1152"/>
      <c r="AGY67" s="1152"/>
      <c r="AGZ67" s="1152"/>
      <c r="AHA67" s="1152"/>
      <c r="AHB67" s="1152"/>
      <c r="AHC67" s="1152"/>
      <c r="AHD67" s="1152"/>
      <c r="AHE67" s="1152"/>
      <c r="AHF67" s="1152"/>
      <c r="AHG67" s="1152"/>
      <c r="AHH67" s="1152"/>
      <c r="AHI67" s="1152"/>
      <c r="AHJ67" s="1152"/>
      <c r="AHK67" s="1152"/>
      <c r="AHL67" s="1152"/>
      <c r="AHM67" s="1152"/>
      <c r="AHN67" s="1152"/>
      <c r="AHO67" s="1152"/>
      <c r="AHP67" s="1152"/>
      <c r="AHQ67" s="1152"/>
      <c r="AHR67" s="1152"/>
      <c r="AHS67" s="1152"/>
      <c r="AHT67" s="1152"/>
      <c r="AHU67" s="1152"/>
      <c r="AHV67" s="1152"/>
      <c r="AHW67" s="1152"/>
      <c r="AHX67" s="1152"/>
      <c r="AHY67" s="1152"/>
      <c r="AHZ67" s="1152"/>
      <c r="AIA67" s="1152"/>
      <c r="AIB67" s="1152"/>
      <c r="AIC67" s="1152"/>
      <c r="AID67" s="1152"/>
      <c r="AIE67" s="1152"/>
      <c r="AIF67" s="1152"/>
      <c r="AIG67" s="1152"/>
      <c r="AIH67" s="1152"/>
      <c r="AII67" s="1152"/>
      <c r="AIJ67" s="1152"/>
      <c r="AIK67" s="1152"/>
      <c r="AIL67" s="1152"/>
      <c r="AIM67" s="1152"/>
      <c r="AIN67" s="1152"/>
      <c r="AIO67" s="1152"/>
      <c r="AIP67" s="1152"/>
      <c r="AIQ67" s="1152"/>
    </row>
    <row r="68" spans="1:927" ht="15.05" customHeight="1">
      <c r="A68" s="224"/>
      <c r="B68" s="235"/>
      <c r="C68" s="1166"/>
      <c r="D68" s="432"/>
      <c r="AM68" s="516"/>
      <c r="AO68" s="1152"/>
      <c r="AP68" s="1152"/>
      <c r="AQ68" s="1152"/>
      <c r="AR68" s="1152"/>
      <c r="AS68" s="1152"/>
      <c r="AT68" s="1152"/>
      <c r="AU68" s="1152"/>
      <c r="AV68" s="1152"/>
      <c r="AW68" s="1152"/>
      <c r="AX68" s="1152"/>
      <c r="AY68" s="1152"/>
      <c r="AZ68" s="1152"/>
      <c r="BA68" s="1152"/>
      <c r="BB68" s="1152"/>
      <c r="BC68" s="1152"/>
      <c r="BD68" s="1152"/>
      <c r="BE68" s="1152"/>
      <c r="BF68" s="1152"/>
      <c r="BG68" s="1152"/>
      <c r="BH68" s="1152"/>
      <c r="BI68" s="1152"/>
      <c r="BJ68" s="1152"/>
      <c r="BK68" s="1152"/>
      <c r="BL68" s="1152"/>
      <c r="BM68" s="1152"/>
      <c r="BN68" s="1152"/>
      <c r="BO68" s="1152"/>
      <c r="BP68" s="1152"/>
      <c r="BQ68" s="1152"/>
      <c r="BR68" s="1152"/>
      <c r="BS68" s="1152"/>
      <c r="BT68" s="1152"/>
      <c r="BU68" s="1152"/>
      <c r="BV68" s="1152"/>
      <c r="BW68" s="1152"/>
      <c r="BX68" s="1152"/>
      <c r="BY68" s="1152"/>
      <c r="BZ68" s="1152"/>
      <c r="CA68" s="1152"/>
      <c r="CB68" s="1152"/>
      <c r="CC68" s="1152"/>
      <c r="CD68" s="1152"/>
      <c r="CE68" s="1152"/>
      <c r="CF68" s="1152"/>
      <c r="CG68" s="1152"/>
      <c r="CH68" s="1152"/>
      <c r="CI68" s="1152"/>
      <c r="CJ68" s="1152"/>
      <c r="CK68" s="1152"/>
      <c r="CL68" s="1152"/>
      <c r="CM68" s="1152"/>
      <c r="CN68" s="1152"/>
      <c r="CO68" s="1152"/>
      <c r="CP68" s="1152"/>
      <c r="CQ68" s="1152"/>
      <c r="CR68" s="1152"/>
      <c r="CS68" s="1152"/>
      <c r="CT68" s="1152"/>
      <c r="CU68" s="1152"/>
      <c r="CV68" s="1152"/>
      <c r="CW68" s="1152"/>
      <c r="CX68" s="1152"/>
      <c r="CY68" s="1152"/>
      <c r="CZ68" s="1152"/>
      <c r="DA68" s="1152"/>
      <c r="DB68" s="1152"/>
      <c r="DC68" s="1152"/>
      <c r="DD68" s="1152"/>
      <c r="DE68" s="1152"/>
      <c r="DF68" s="1152"/>
      <c r="DG68" s="1152"/>
      <c r="DH68" s="1152"/>
      <c r="DI68" s="1152"/>
      <c r="DJ68" s="1152"/>
      <c r="DK68" s="1152"/>
      <c r="DL68" s="1152"/>
      <c r="DM68" s="1152"/>
      <c r="DN68" s="1152"/>
      <c r="DO68" s="1152"/>
      <c r="DP68" s="1152"/>
      <c r="DQ68" s="1152"/>
      <c r="DR68" s="1152"/>
      <c r="DS68" s="1152"/>
      <c r="DT68" s="1152"/>
      <c r="DU68" s="1152"/>
      <c r="DV68" s="1152"/>
      <c r="DW68" s="1152"/>
      <c r="DX68" s="1152"/>
      <c r="DY68" s="1152"/>
      <c r="DZ68" s="1152"/>
      <c r="EA68" s="1152"/>
      <c r="EB68" s="1152"/>
      <c r="EC68" s="1152"/>
      <c r="ED68" s="1152"/>
      <c r="EE68" s="1152"/>
      <c r="EF68" s="1152"/>
      <c r="EG68" s="1152"/>
      <c r="EH68" s="1152"/>
      <c r="EI68" s="1152"/>
      <c r="EJ68" s="1152"/>
      <c r="EK68" s="1152"/>
      <c r="EL68" s="1152"/>
      <c r="EM68" s="1152"/>
      <c r="EN68" s="1152"/>
      <c r="EO68" s="1152"/>
      <c r="EP68" s="1152"/>
      <c r="EQ68" s="1152"/>
      <c r="ER68" s="1152"/>
      <c r="ES68" s="1152"/>
      <c r="ET68" s="1152"/>
      <c r="EU68" s="1152"/>
      <c r="EV68" s="1152"/>
      <c r="EW68" s="1152"/>
      <c r="EX68" s="1152"/>
      <c r="EY68" s="1152"/>
      <c r="EZ68" s="1152"/>
      <c r="FA68" s="1152"/>
      <c r="FB68" s="1152"/>
      <c r="FC68" s="1152"/>
      <c r="FD68" s="1152"/>
      <c r="FE68" s="1152"/>
      <c r="FF68" s="1152"/>
      <c r="FG68" s="1152"/>
      <c r="FH68" s="1152"/>
      <c r="FI68" s="1152"/>
      <c r="FJ68" s="1152"/>
      <c r="FK68" s="1152"/>
      <c r="FL68" s="1152"/>
      <c r="FM68" s="1152"/>
      <c r="FN68" s="1152"/>
      <c r="FO68" s="1152"/>
      <c r="FP68" s="1152"/>
      <c r="FQ68" s="1152"/>
      <c r="FR68" s="1152"/>
      <c r="FS68" s="1152"/>
      <c r="FT68" s="1152"/>
      <c r="FU68" s="1152"/>
      <c r="FV68" s="1152"/>
      <c r="FW68" s="1152"/>
      <c r="FX68" s="1152"/>
      <c r="FY68" s="1152"/>
      <c r="FZ68" s="1152"/>
      <c r="GA68" s="1152"/>
      <c r="GB68" s="1152"/>
      <c r="GC68" s="1152"/>
      <c r="GD68" s="1152"/>
      <c r="GE68" s="1152"/>
      <c r="GF68" s="1152"/>
      <c r="GG68" s="1152"/>
      <c r="GH68" s="1152"/>
      <c r="GI68" s="1152"/>
      <c r="GJ68" s="1152"/>
      <c r="GK68" s="1152"/>
      <c r="GL68" s="1152"/>
      <c r="GM68" s="1152"/>
      <c r="GN68" s="1152"/>
      <c r="GO68" s="1152"/>
      <c r="GP68" s="1152"/>
      <c r="GQ68" s="1152"/>
      <c r="GR68" s="1152"/>
      <c r="GS68" s="1152"/>
      <c r="GT68" s="1152"/>
      <c r="GU68" s="1152"/>
      <c r="GV68" s="1152"/>
      <c r="GW68" s="1152"/>
      <c r="GX68" s="1152"/>
      <c r="GY68" s="1152"/>
      <c r="GZ68" s="1152"/>
      <c r="HA68" s="1152"/>
      <c r="HB68" s="1152"/>
      <c r="HC68" s="1152"/>
      <c r="HD68" s="1152"/>
      <c r="HE68" s="1152"/>
      <c r="HF68" s="1152"/>
      <c r="HG68" s="1152"/>
      <c r="HH68" s="1152"/>
      <c r="HI68" s="1152"/>
      <c r="HJ68" s="1152"/>
      <c r="HK68" s="1152"/>
      <c r="HL68" s="1152"/>
      <c r="HM68" s="1152"/>
      <c r="HN68" s="1152"/>
      <c r="HO68" s="1152"/>
      <c r="HP68" s="1152"/>
      <c r="HQ68" s="1152"/>
      <c r="HR68" s="1152"/>
      <c r="HS68" s="1152"/>
      <c r="HT68" s="1152"/>
      <c r="HU68" s="1152"/>
      <c r="HV68" s="1152"/>
      <c r="HW68" s="1152"/>
      <c r="HX68" s="1152"/>
      <c r="HY68" s="1152"/>
      <c r="HZ68" s="1152"/>
      <c r="IA68" s="1152"/>
      <c r="IB68" s="1152"/>
      <c r="IC68" s="1152"/>
      <c r="ID68" s="1152"/>
      <c r="IE68" s="1152"/>
      <c r="IF68" s="1152"/>
      <c r="IG68" s="1152"/>
      <c r="IH68" s="1152"/>
      <c r="II68" s="1152"/>
      <c r="IJ68" s="1152"/>
      <c r="IK68" s="1152"/>
      <c r="IL68" s="1152"/>
      <c r="IM68" s="1152"/>
      <c r="IN68" s="1152"/>
      <c r="IO68" s="1152"/>
      <c r="IP68" s="1152"/>
      <c r="IQ68" s="1152"/>
      <c r="IR68" s="1152"/>
      <c r="IS68" s="1152"/>
      <c r="IT68" s="1152"/>
      <c r="IU68" s="1152"/>
      <c r="IV68" s="1152"/>
      <c r="IW68" s="1152"/>
      <c r="IX68" s="1152"/>
      <c r="IY68" s="1152"/>
      <c r="IZ68" s="1152"/>
      <c r="JA68" s="1152"/>
      <c r="JB68" s="1152"/>
      <c r="JC68" s="1152"/>
      <c r="JD68" s="1152"/>
      <c r="JE68" s="1152"/>
      <c r="JF68" s="1152"/>
      <c r="JG68" s="1152"/>
      <c r="JH68" s="1152"/>
      <c r="JI68" s="1152"/>
      <c r="JJ68" s="1152"/>
      <c r="JK68" s="1152"/>
      <c r="JL68" s="1152"/>
      <c r="JM68" s="1152"/>
      <c r="JN68" s="1152"/>
      <c r="JO68" s="1152"/>
      <c r="JP68" s="1152"/>
      <c r="JQ68" s="1152"/>
      <c r="JR68" s="1152"/>
      <c r="JS68" s="1152"/>
      <c r="JT68" s="1152"/>
      <c r="JU68" s="1152"/>
      <c r="JV68" s="1152"/>
      <c r="JW68" s="1152"/>
      <c r="JX68" s="1152"/>
      <c r="JY68" s="1152"/>
      <c r="JZ68" s="1152"/>
      <c r="KA68" s="1152"/>
      <c r="KB68" s="1152"/>
      <c r="KC68" s="1152"/>
      <c r="KD68" s="1152"/>
      <c r="KE68" s="1152"/>
      <c r="KF68" s="1152"/>
      <c r="KG68" s="1152"/>
      <c r="KH68" s="1152"/>
      <c r="KI68" s="1152"/>
      <c r="KJ68" s="1152"/>
      <c r="KK68" s="1152"/>
      <c r="KL68" s="1152"/>
      <c r="KM68" s="1152"/>
      <c r="KN68" s="1152"/>
      <c r="KO68" s="1152"/>
      <c r="KP68" s="1152"/>
      <c r="KQ68" s="1152"/>
      <c r="KR68" s="1152"/>
      <c r="KS68" s="1152"/>
      <c r="KT68" s="1152"/>
      <c r="KU68" s="1152"/>
      <c r="KV68" s="1152"/>
      <c r="KW68" s="1152"/>
      <c r="KX68" s="1152"/>
      <c r="KY68" s="1152"/>
      <c r="KZ68" s="1152"/>
      <c r="LA68" s="1152"/>
      <c r="LB68" s="1152"/>
      <c r="LC68" s="1152"/>
      <c r="LD68" s="1152"/>
      <c r="LE68" s="1152"/>
      <c r="LF68" s="1152"/>
      <c r="LG68" s="1152"/>
      <c r="LH68" s="1152"/>
      <c r="LI68" s="1152"/>
      <c r="LJ68" s="1152"/>
      <c r="LK68" s="1152"/>
      <c r="LL68" s="1152"/>
      <c r="LM68" s="1152"/>
      <c r="LN68" s="1152"/>
      <c r="LO68" s="1152"/>
      <c r="LP68" s="1152"/>
      <c r="LQ68" s="1152"/>
      <c r="LR68" s="1152"/>
      <c r="LS68" s="1152"/>
      <c r="LT68" s="1152"/>
      <c r="LU68" s="1152"/>
      <c r="LV68" s="1152"/>
      <c r="LW68" s="1152"/>
      <c r="LX68" s="1152"/>
      <c r="LY68" s="1152"/>
      <c r="LZ68" s="1152"/>
      <c r="MA68" s="1152"/>
      <c r="MB68" s="1152"/>
      <c r="MC68" s="1152"/>
      <c r="MD68" s="1152"/>
      <c r="ME68" s="1152"/>
      <c r="MF68" s="1152"/>
      <c r="MG68" s="1152"/>
      <c r="MH68" s="1152"/>
      <c r="MI68" s="1152"/>
      <c r="MJ68" s="1152"/>
      <c r="MK68" s="1152"/>
      <c r="ML68" s="1152"/>
      <c r="MM68" s="1152"/>
      <c r="MN68" s="1152"/>
      <c r="MO68" s="1152"/>
      <c r="MP68" s="1152"/>
      <c r="MQ68" s="1152"/>
      <c r="MR68" s="1152"/>
      <c r="MS68" s="1152"/>
      <c r="MT68" s="1152"/>
      <c r="MU68" s="1152"/>
      <c r="MV68" s="1152"/>
      <c r="MW68" s="1152"/>
      <c r="MX68" s="1152"/>
      <c r="MY68" s="1152"/>
      <c r="MZ68" s="1152"/>
      <c r="NA68" s="1152"/>
      <c r="NB68" s="1152"/>
      <c r="NC68" s="1152"/>
      <c r="ND68" s="1152"/>
      <c r="NE68" s="1152"/>
      <c r="NF68" s="1152"/>
      <c r="NG68" s="1152"/>
      <c r="NH68" s="1152"/>
      <c r="NI68" s="1152"/>
      <c r="NJ68" s="1152"/>
      <c r="NK68" s="1152"/>
      <c r="NL68" s="1152"/>
      <c r="NM68" s="1152"/>
      <c r="NN68" s="1152"/>
      <c r="NO68" s="1152"/>
      <c r="NP68" s="1152"/>
      <c r="NQ68" s="1152"/>
      <c r="NR68" s="1152"/>
      <c r="NS68" s="1152"/>
      <c r="NT68" s="1152"/>
      <c r="NU68" s="1152"/>
      <c r="NV68" s="1152"/>
      <c r="NW68" s="1152"/>
      <c r="NX68" s="1152"/>
      <c r="NY68" s="1152"/>
      <c r="NZ68" s="1152"/>
      <c r="OA68" s="1152"/>
      <c r="OB68" s="1152"/>
      <c r="OC68" s="1152"/>
      <c r="OD68" s="1152"/>
      <c r="OE68" s="1152"/>
      <c r="OF68" s="1152"/>
      <c r="OG68" s="1152"/>
      <c r="OH68" s="1152"/>
      <c r="OI68" s="1152"/>
      <c r="OJ68" s="1152"/>
      <c r="OK68" s="1152"/>
      <c r="OL68" s="1152"/>
      <c r="OM68" s="1152"/>
      <c r="ON68" s="1152"/>
      <c r="OO68" s="1152"/>
      <c r="OP68" s="1152"/>
      <c r="OQ68" s="1152"/>
      <c r="OR68" s="1152"/>
      <c r="OS68" s="1152"/>
      <c r="OT68" s="1152"/>
      <c r="OU68" s="1152"/>
      <c r="OV68" s="1152"/>
      <c r="OW68" s="1152"/>
      <c r="OX68" s="1152"/>
      <c r="OY68" s="1152"/>
      <c r="OZ68" s="1152"/>
      <c r="PA68" s="1152"/>
      <c r="PB68" s="1152"/>
      <c r="PC68" s="1152"/>
      <c r="PD68" s="1152"/>
      <c r="PE68" s="1152"/>
      <c r="PF68" s="1152"/>
      <c r="PG68" s="1152"/>
      <c r="PH68" s="1152"/>
      <c r="PI68" s="1152"/>
      <c r="PJ68" s="1152"/>
      <c r="PK68" s="1152"/>
      <c r="PL68" s="1152"/>
      <c r="PM68" s="1152"/>
      <c r="PN68" s="1152"/>
      <c r="PO68" s="1152"/>
      <c r="PP68" s="1152"/>
      <c r="PQ68" s="1152"/>
      <c r="PR68" s="1152"/>
      <c r="PS68" s="1152"/>
      <c r="PT68" s="1152"/>
      <c r="PU68" s="1152"/>
      <c r="PV68" s="1152"/>
      <c r="PW68" s="1152"/>
      <c r="PX68" s="1152"/>
      <c r="PY68" s="1152"/>
      <c r="PZ68" s="1152"/>
      <c r="QA68" s="1152"/>
      <c r="QB68" s="1152"/>
      <c r="QC68" s="1152"/>
      <c r="QD68" s="1152"/>
      <c r="QE68" s="1152"/>
      <c r="QF68" s="1152"/>
      <c r="QG68" s="1152"/>
      <c r="QH68" s="1152"/>
      <c r="QI68" s="1152"/>
      <c r="QJ68" s="1152"/>
      <c r="QK68" s="1152"/>
      <c r="QL68" s="1152"/>
      <c r="QM68" s="1152"/>
      <c r="QN68" s="1152"/>
      <c r="QO68" s="1152"/>
      <c r="QP68" s="1152"/>
      <c r="QQ68" s="1152"/>
      <c r="QR68" s="1152"/>
      <c r="QS68" s="1152"/>
      <c r="QT68" s="1152"/>
      <c r="QU68" s="1152"/>
      <c r="QV68" s="1152"/>
      <c r="QW68" s="1152"/>
      <c r="QX68" s="1152"/>
      <c r="QY68" s="1152"/>
      <c r="QZ68" s="1152"/>
      <c r="RA68" s="1152"/>
      <c r="RB68" s="1152"/>
      <c r="RC68" s="1152"/>
      <c r="RD68" s="1152"/>
      <c r="RE68" s="1152"/>
      <c r="RF68" s="1152"/>
      <c r="RG68" s="1152"/>
      <c r="RH68" s="1152"/>
      <c r="RI68" s="1152"/>
      <c r="RJ68" s="1152"/>
      <c r="RK68" s="1152"/>
      <c r="RL68" s="1152"/>
      <c r="RM68" s="1152"/>
      <c r="RN68" s="1152"/>
      <c r="RO68" s="1152"/>
      <c r="RP68" s="1152"/>
      <c r="RQ68" s="1152"/>
      <c r="RR68" s="1152"/>
      <c r="RS68" s="1152"/>
      <c r="RT68" s="1152"/>
      <c r="RU68" s="1152"/>
      <c r="RV68" s="1152"/>
      <c r="RW68" s="1152"/>
      <c r="RX68" s="1152"/>
      <c r="RY68" s="1152"/>
      <c r="RZ68" s="1152"/>
      <c r="SA68" s="1152"/>
      <c r="SB68" s="1152"/>
      <c r="SC68" s="1152"/>
      <c r="SD68" s="1152"/>
      <c r="SE68" s="1152"/>
      <c r="SF68" s="1152"/>
      <c r="SG68" s="1152"/>
      <c r="SH68" s="1152"/>
      <c r="SI68" s="1152"/>
      <c r="SJ68" s="1152"/>
      <c r="SK68" s="1152"/>
      <c r="SL68" s="1152"/>
      <c r="SM68" s="1152"/>
      <c r="SN68" s="1152"/>
      <c r="SO68" s="1152"/>
      <c r="SP68" s="1152"/>
      <c r="SQ68" s="1152"/>
      <c r="SR68" s="1152"/>
      <c r="SS68" s="1152"/>
      <c r="ST68" s="1152"/>
      <c r="SU68" s="1152"/>
      <c r="SV68" s="1152"/>
      <c r="SW68" s="1152"/>
      <c r="SX68" s="1152"/>
      <c r="SY68" s="1152"/>
      <c r="SZ68" s="1152"/>
      <c r="TA68" s="1152"/>
      <c r="TB68" s="1152"/>
      <c r="TC68" s="1152"/>
      <c r="TD68" s="1152"/>
      <c r="TE68" s="1152"/>
      <c r="TF68" s="1152"/>
      <c r="TG68" s="1152"/>
      <c r="TH68" s="1152"/>
      <c r="TI68" s="1152"/>
      <c r="TJ68" s="1152"/>
      <c r="TK68" s="1152"/>
      <c r="TL68" s="1152"/>
      <c r="TM68" s="1152"/>
      <c r="TN68" s="1152"/>
      <c r="TO68" s="1152"/>
      <c r="TP68" s="1152"/>
      <c r="TQ68" s="1152"/>
      <c r="TR68" s="1152"/>
      <c r="TS68" s="1152"/>
      <c r="TT68" s="1152"/>
      <c r="TU68" s="1152"/>
      <c r="TV68" s="1152"/>
      <c r="TW68" s="1152"/>
      <c r="TX68" s="1152"/>
      <c r="TY68" s="1152"/>
      <c r="TZ68" s="1152"/>
      <c r="UA68" s="1152"/>
      <c r="UB68" s="1152"/>
      <c r="UC68" s="1152"/>
      <c r="UD68" s="1152"/>
      <c r="UE68" s="1152"/>
      <c r="UF68" s="1152"/>
      <c r="UG68" s="1152"/>
      <c r="UH68" s="1152"/>
      <c r="UI68" s="1152"/>
      <c r="UJ68" s="1152"/>
      <c r="UK68" s="1152"/>
      <c r="UL68" s="1152"/>
      <c r="UM68" s="1152"/>
      <c r="UN68" s="1152"/>
      <c r="UO68" s="1152"/>
      <c r="UP68" s="1152"/>
      <c r="UQ68" s="1152"/>
      <c r="UR68" s="1152"/>
      <c r="US68" s="1152"/>
      <c r="UT68" s="1152"/>
      <c r="UU68" s="1152"/>
      <c r="UV68" s="1152"/>
      <c r="UW68" s="1152"/>
      <c r="UX68" s="1152"/>
      <c r="UY68" s="1152"/>
      <c r="UZ68" s="1152"/>
      <c r="VA68" s="1152"/>
      <c r="VB68" s="1152"/>
      <c r="VC68" s="1152"/>
      <c r="VD68" s="1152"/>
      <c r="VE68" s="1152"/>
      <c r="VF68" s="1152"/>
      <c r="VG68" s="1152"/>
      <c r="VH68" s="1152"/>
      <c r="VI68" s="1152"/>
      <c r="VJ68" s="1152"/>
      <c r="VK68" s="1152"/>
      <c r="VL68" s="1152"/>
      <c r="VM68" s="1152"/>
      <c r="VN68" s="1152"/>
      <c r="VO68" s="1152"/>
      <c r="VP68" s="1152"/>
      <c r="VQ68" s="1152"/>
      <c r="VR68" s="1152"/>
      <c r="VS68" s="1152"/>
      <c r="VT68" s="1152"/>
      <c r="VU68" s="1152"/>
      <c r="VV68" s="1152"/>
      <c r="VW68" s="1152"/>
      <c r="VX68" s="1152"/>
      <c r="VY68" s="1152"/>
      <c r="VZ68" s="1152"/>
      <c r="WA68" s="1152"/>
      <c r="WB68" s="1152"/>
      <c r="WC68" s="1152"/>
      <c r="WD68" s="1152"/>
      <c r="WE68" s="1152"/>
      <c r="WF68" s="1152"/>
      <c r="WG68" s="1152"/>
      <c r="WH68" s="1152"/>
      <c r="WI68" s="1152"/>
      <c r="WJ68" s="1152"/>
      <c r="WK68" s="1152"/>
      <c r="WL68" s="1152"/>
      <c r="WM68" s="1152"/>
      <c r="WN68" s="1152"/>
      <c r="WO68" s="1152"/>
      <c r="WP68" s="1152"/>
      <c r="WQ68" s="1152"/>
      <c r="WR68" s="1152"/>
      <c r="WS68" s="1152"/>
      <c r="WT68" s="1152"/>
      <c r="WU68" s="1152"/>
      <c r="WV68" s="1152"/>
      <c r="WW68" s="1152"/>
      <c r="WX68" s="1152"/>
      <c r="WY68" s="1152"/>
      <c r="WZ68" s="1152"/>
      <c r="XA68" s="1152"/>
      <c r="XB68" s="1152"/>
      <c r="XC68" s="1152"/>
      <c r="XD68" s="1152"/>
      <c r="XE68" s="1152"/>
      <c r="XF68" s="1152"/>
      <c r="XG68" s="1152"/>
      <c r="XH68" s="1152"/>
      <c r="XI68" s="1152"/>
      <c r="XJ68" s="1152"/>
      <c r="XK68" s="1152"/>
      <c r="XL68" s="1152"/>
      <c r="XM68" s="1152"/>
      <c r="XN68" s="1152"/>
      <c r="XO68" s="1152"/>
      <c r="XP68" s="1152"/>
      <c r="XQ68" s="1152"/>
      <c r="XR68" s="1152"/>
      <c r="XS68" s="1152"/>
      <c r="XT68" s="1152"/>
      <c r="XU68" s="1152"/>
      <c r="XV68" s="1152"/>
      <c r="XW68" s="1152"/>
      <c r="XX68" s="1152"/>
      <c r="XY68" s="1152"/>
      <c r="XZ68" s="1152"/>
      <c r="YA68" s="1152"/>
      <c r="YB68" s="1152"/>
      <c r="YC68" s="1152"/>
      <c r="YD68" s="1152"/>
      <c r="YE68" s="1152"/>
      <c r="YF68" s="1152"/>
      <c r="YG68" s="1152"/>
      <c r="YH68" s="1152"/>
      <c r="YI68" s="1152"/>
      <c r="YJ68" s="1152"/>
      <c r="YK68" s="1152"/>
      <c r="YL68" s="1152"/>
      <c r="YM68" s="1152"/>
      <c r="YN68" s="1152"/>
      <c r="YO68" s="1152"/>
      <c r="YP68" s="1152"/>
      <c r="YQ68" s="1152"/>
      <c r="YR68" s="1152"/>
      <c r="YS68" s="1152"/>
      <c r="YT68" s="1152"/>
      <c r="YU68" s="1152"/>
      <c r="YV68" s="1152"/>
      <c r="YW68" s="1152"/>
      <c r="YX68" s="1152"/>
      <c r="YY68" s="1152"/>
      <c r="YZ68" s="1152"/>
      <c r="ZA68" s="1152"/>
      <c r="ZB68" s="1152"/>
      <c r="ZC68" s="1152"/>
      <c r="ZD68" s="1152"/>
      <c r="ZE68" s="1152"/>
      <c r="ZF68" s="1152"/>
      <c r="ZG68" s="1152"/>
      <c r="ZH68" s="1152"/>
      <c r="ZI68" s="1152"/>
      <c r="ZJ68" s="1152"/>
      <c r="ZK68" s="1152"/>
      <c r="ZL68" s="1152"/>
      <c r="ZM68" s="1152"/>
      <c r="ZN68" s="1152"/>
      <c r="ZO68" s="1152"/>
      <c r="ZP68" s="1152"/>
      <c r="ZQ68" s="1152"/>
      <c r="ZR68" s="1152"/>
      <c r="ZS68" s="1152"/>
      <c r="ZT68" s="1152"/>
      <c r="ZU68" s="1152"/>
      <c r="ZV68" s="1152"/>
      <c r="ZW68" s="1152"/>
      <c r="ZX68" s="1152"/>
      <c r="ZY68" s="1152"/>
      <c r="ZZ68" s="1152"/>
      <c r="AAA68" s="1152"/>
      <c r="AAB68" s="1152"/>
      <c r="AAC68" s="1152"/>
      <c r="AAD68" s="1152"/>
      <c r="AAE68" s="1152"/>
      <c r="AAF68" s="1152"/>
      <c r="AAG68" s="1152"/>
      <c r="AAH68" s="1152"/>
      <c r="AAI68" s="1152"/>
      <c r="AAJ68" s="1152"/>
      <c r="AAK68" s="1152"/>
      <c r="AAL68" s="1152"/>
      <c r="AAM68" s="1152"/>
      <c r="AAN68" s="1152"/>
      <c r="AAO68" s="1152"/>
      <c r="AAP68" s="1152"/>
      <c r="AAQ68" s="1152"/>
      <c r="AAR68" s="1152"/>
      <c r="AAS68" s="1152"/>
      <c r="AAT68" s="1152"/>
      <c r="AAU68" s="1152"/>
      <c r="AAV68" s="1152"/>
      <c r="AAW68" s="1152"/>
      <c r="AAX68" s="1152"/>
      <c r="AAY68" s="1152"/>
      <c r="AAZ68" s="1152"/>
      <c r="ABA68" s="1152"/>
      <c r="ABB68" s="1152"/>
      <c r="ABC68" s="1152"/>
      <c r="ABD68" s="1152"/>
      <c r="ABE68" s="1152"/>
      <c r="ABF68" s="1152"/>
      <c r="ABG68" s="1152"/>
      <c r="ABH68" s="1152"/>
      <c r="ABI68" s="1152"/>
      <c r="ABJ68" s="1152"/>
      <c r="ABK68" s="1152"/>
      <c r="ABL68" s="1152"/>
      <c r="ABM68" s="1152"/>
      <c r="ABN68" s="1152"/>
      <c r="ABO68" s="1152"/>
      <c r="ABP68" s="1152"/>
      <c r="ABQ68" s="1152"/>
      <c r="ABR68" s="1152"/>
      <c r="ABS68" s="1152"/>
      <c r="ABT68" s="1152"/>
      <c r="ABU68" s="1152"/>
      <c r="ABV68" s="1152"/>
      <c r="ABW68" s="1152"/>
      <c r="ABX68" s="1152"/>
      <c r="ABY68" s="1152"/>
      <c r="ABZ68" s="1152"/>
      <c r="ACA68" s="1152"/>
      <c r="ACB68" s="1152"/>
      <c r="ACC68" s="1152"/>
      <c r="ACD68" s="1152"/>
      <c r="ACE68" s="1152"/>
      <c r="ACF68" s="1152"/>
      <c r="ACG68" s="1152"/>
      <c r="ACH68" s="1152"/>
      <c r="ACI68" s="1152"/>
      <c r="ACJ68" s="1152"/>
      <c r="ACK68" s="1152"/>
      <c r="ACL68" s="1152"/>
      <c r="ACM68" s="1152"/>
      <c r="ACN68" s="1152"/>
      <c r="ACO68" s="1152"/>
      <c r="ACP68" s="1152"/>
      <c r="ACQ68" s="1152"/>
      <c r="ACR68" s="1152"/>
      <c r="ACS68" s="1152"/>
      <c r="ACT68" s="1152"/>
      <c r="ACU68" s="1152"/>
      <c r="ACV68" s="1152"/>
      <c r="ACW68" s="1152"/>
      <c r="ACX68" s="1152"/>
      <c r="ACY68" s="1152"/>
      <c r="ACZ68" s="1152"/>
      <c r="ADA68" s="1152"/>
      <c r="ADB68" s="1152"/>
      <c r="ADC68" s="1152"/>
      <c r="ADD68" s="1152"/>
      <c r="ADE68" s="1152"/>
      <c r="ADF68" s="1152"/>
      <c r="ADG68" s="1152"/>
      <c r="ADH68" s="1152"/>
      <c r="ADI68" s="1152"/>
      <c r="ADJ68" s="1152"/>
      <c r="ADK68" s="1152"/>
      <c r="ADL68" s="1152"/>
      <c r="ADM68" s="1152"/>
      <c r="ADN68" s="1152"/>
      <c r="ADO68" s="1152"/>
      <c r="ADP68" s="1152"/>
      <c r="ADQ68" s="1152"/>
      <c r="ADR68" s="1152"/>
      <c r="ADS68" s="1152"/>
      <c r="ADT68" s="1152"/>
      <c r="ADU68" s="1152"/>
      <c r="ADV68" s="1152"/>
      <c r="ADW68" s="1152"/>
      <c r="ADX68" s="1152"/>
      <c r="ADY68" s="1152"/>
      <c r="ADZ68" s="1152"/>
      <c r="AEA68" s="1152"/>
      <c r="AEB68" s="1152"/>
      <c r="AEC68" s="1152"/>
      <c r="AED68" s="1152"/>
      <c r="AEE68" s="1152"/>
      <c r="AEF68" s="1152"/>
      <c r="AEG68" s="1152"/>
      <c r="AEH68" s="1152"/>
      <c r="AEI68" s="1152"/>
      <c r="AEJ68" s="1152"/>
      <c r="AEK68" s="1152"/>
      <c r="AEL68" s="1152"/>
      <c r="AEM68" s="1152"/>
      <c r="AEN68" s="1152"/>
      <c r="AEO68" s="1152"/>
      <c r="AEP68" s="1152"/>
      <c r="AEQ68" s="1152"/>
      <c r="AER68" s="1152"/>
      <c r="AES68" s="1152"/>
      <c r="AET68" s="1152"/>
      <c r="AEU68" s="1152"/>
      <c r="AEV68" s="1152"/>
      <c r="AEW68" s="1152"/>
      <c r="AEX68" s="1152"/>
      <c r="AEY68" s="1152"/>
      <c r="AEZ68" s="1152"/>
      <c r="AFA68" s="1152"/>
      <c r="AFB68" s="1152"/>
      <c r="AFC68" s="1152"/>
      <c r="AFD68" s="1152"/>
      <c r="AFE68" s="1152"/>
      <c r="AFF68" s="1152"/>
      <c r="AFG68" s="1152"/>
      <c r="AFH68" s="1152"/>
      <c r="AFI68" s="1152"/>
      <c r="AFJ68" s="1152"/>
      <c r="AFK68" s="1152"/>
      <c r="AFL68" s="1152"/>
      <c r="AFM68" s="1152"/>
      <c r="AFN68" s="1152"/>
      <c r="AFO68" s="1152"/>
      <c r="AFP68" s="1152"/>
      <c r="AFQ68" s="1152"/>
      <c r="AFR68" s="1152"/>
      <c r="AFS68" s="1152"/>
      <c r="AFT68" s="1152"/>
      <c r="AFU68" s="1152"/>
      <c r="AFV68" s="1152"/>
      <c r="AFW68" s="1152"/>
      <c r="AFX68" s="1152"/>
      <c r="AFY68" s="1152"/>
      <c r="AFZ68" s="1152"/>
      <c r="AGA68" s="1152"/>
      <c r="AGB68" s="1152"/>
      <c r="AGC68" s="1152"/>
      <c r="AGD68" s="1152"/>
      <c r="AGE68" s="1152"/>
      <c r="AGF68" s="1152"/>
      <c r="AGG68" s="1152"/>
      <c r="AGH68" s="1152"/>
      <c r="AGI68" s="1152"/>
      <c r="AGJ68" s="1152"/>
      <c r="AGK68" s="1152"/>
      <c r="AGL68" s="1152"/>
      <c r="AGM68" s="1152"/>
      <c r="AGN68" s="1152"/>
      <c r="AGO68" s="1152"/>
      <c r="AGP68" s="1152"/>
      <c r="AGQ68" s="1152"/>
      <c r="AGR68" s="1152"/>
      <c r="AGS68" s="1152"/>
      <c r="AGT68" s="1152"/>
      <c r="AGU68" s="1152"/>
      <c r="AGV68" s="1152"/>
      <c r="AGW68" s="1152"/>
      <c r="AGX68" s="1152"/>
      <c r="AGY68" s="1152"/>
      <c r="AGZ68" s="1152"/>
      <c r="AHA68" s="1152"/>
      <c r="AHB68" s="1152"/>
      <c r="AHC68" s="1152"/>
      <c r="AHD68" s="1152"/>
      <c r="AHE68" s="1152"/>
      <c r="AHF68" s="1152"/>
      <c r="AHG68" s="1152"/>
      <c r="AHH68" s="1152"/>
      <c r="AHI68" s="1152"/>
      <c r="AHJ68" s="1152"/>
      <c r="AHK68" s="1152"/>
      <c r="AHL68" s="1152"/>
      <c r="AHM68" s="1152"/>
      <c r="AHN68" s="1152"/>
      <c r="AHO68" s="1152"/>
      <c r="AHP68" s="1152"/>
      <c r="AHQ68" s="1152"/>
      <c r="AHR68" s="1152"/>
      <c r="AHS68" s="1152"/>
      <c r="AHT68" s="1152"/>
      <c r="AHU68" s="1152"/>
      <c r="AHV68" s="1152"/>
      <c r="AHW68" s="1152"/>
      <c r="AHX68" s="1152"/>
      <c r="AHY68" s="1152"/>
      <c r="AHZ68" s="1152"/>
      <c r="AIA68" s="1152"/>
      <c r="AIB68" s="1152"/>
      <c r="AIC68" s="1152"/>
      <c r="AID68" s="1152"/>
      <c r="AIE68" s="1152"/>
      <c r="AIF68" s="1152"/>
      <c r="AIG68" s="1152"/>
      <c r="AIH68" s="1152"/>
      <c r="AII68" s="1152"/>
      <c r="AIJ68" s="1152"/>
      <c r="AIK68" s="1152"/>
      <c r="AIL68" s="1152"/>
      <c r="AIM68" s="1152"/>
      <c r="AIN68" s="1152"/>
      <c r="AIO68" s="1152"/>
      <c r="AIP68" s="1152"/>
      <c r="AIQ68" s="1152"/>
    </row>
    <row r="69" spans="1:927" ht="15.05" customHeight="1">
      <c r="A69" s="224"/>
      <c r="B69" s="235"/>
      <c r="C69" s="1166"/>
      <c r="D69" s="432"/>
      <c r="AM69" s="1174"/>
      <c r="AN69" s="516"/>
      <c r="AO69" s="1152"/>
      <c r="AP69" s="1152"/>
      <c r="AQ69" s="1152"/>
      <c r="AR69" s="1152"/>
      <c r="AS69" s="1152"/>
      <c r="AT69" s="1152"/>
      <c r="AU69" s="1152"/>
      <c r="AV69" s="1152"/>
      <c r="AW69" s="1152"/>
      <c r="AX69" s="1152"/>
      <c r="AY69" s="1152"/>
      <c r="AZ69" s="1152"/>
      <c r="BA69" s="1152"/>
      <c r="BB69" s="1152"/>
      <c r="BC69" s="1152"/>
      <c r="BD69" s="1152"/>
      <c r="BE69" s="1152"/>
      <c r="BF69" s="1152"/>
      <c r="BG69" s="1152"/>
      <c r="BH69" s="1152"/>
      <c r="BI69" s="1152"/>
      <c r="BJ69" s="1152"/>
      <c r="BK69" s="1152"/>
      <c r="BL69" s="1152"/>
      <c r="BM69" s="1152"/>
      <c r="BN69" s="1152"/>
      <c r="BO69" s="1152"/>
      <c r="BP69" s="1152"/>
      <c r="BQ69" s="1152"/>
      <c r="BR69" s="1152"/>
      <c r="BS69" s="1152"/>
      <c r="BT69" s="1152"/>
      <c r="BU69" s="1152"/>
      <c r="BV69" s="1152"/>
      <c r="BW69" s="1152"/>
      <c r="BX69" s="1152"/>
      <c r="BY69" s="1152"/>
      <c r="BZ69" s="1152"/>
      <c r="CA69" s="1152"/>
      <c r="CB69" s="1152"/>
      <c r="CC69" s="1152"/>
      <c r="CD69" s="1152"/>
      <c r="CE69" s="1152"/>
      <c r="CF69" s="1152"/>
      <c r="CG69" s="1152"/>
      <c r="CH69" s="1152"/>
      <c r="CI69" s="1152"/>
      <c r="CJ69" s="1152"/>
      <c r="CK69" s="1152"/>
      <c r="CL69" s="1152"/>
      <c r="CM69" s="1152"/>
      <c r="CN69" s="1152"/>
      <c r="CO69" s="1152"/>
      <c r="CP69" s="1152"/>
      <c r="CQ69" s="1152"/>
      <c r="CR69" s="1152"/>
      <c r="CS69" s="1152"/>
      <c r="CT69" s="1152"/>
      <c r="CU69" s="1152"/>
      <c r="CV69" s="1152"/>
      <c r="CW69" s="1152"/>
      <c r="CX69" s="1152"/>
      <c r="CY69" s="1152"/>
      <c r="CZ69" s="1152"/>
      <c r="DA69" s="1152"/>
      <c r="DB69" s="1152"/>
      <c r="DC69" s="1152"/>
      <c r="DD69" s="1152"/>
      <c r="DE69" s="1152"/>
      <c r="DF69" s="1152"/>
      <c r="DG69" s="1152"/>
      <c r="DH69" s="1152"/>
      <c r="DI69" s="1152"/>
      <c r="DJ69" s="1152"/>
      <c r="DK69" s="1152"/>
      <c r="DL69" s="1152"/>
      <c r="DM69" s="1152"/>
      <c r="DN69" s="1152"/>
      <c r="DO69" s="1152"/>
      <c r="DP69" s="1152"/>
      <c r="DQ69" s="1152"/>
      <c r="DR69" s="1152"/>
      <c r="DS69" s="1152"/>
      <c r="DT69" s="1152"/>
      <c r="DU69" s="1152"/>
      <c r="DV69" s="1152"/>
      <c r="DW69" s="1152"/>
      <c r="DX69" s="1152"/>
      <c r="DY69" s="1152"/>
      <c r="DZ69" s="1152"/>
      <c r="EA69" s="1152"/>
      <c r="EB69" s="1152"/>
      <c r="EC69" s="1152"/>
      <c r="ED69" s="1152"/>
      <c r="EE69" s="1152"/>
      <c r="EF69" s="1152"/>
      <c r="EG69" s="1152"/>
      <c r="EH69" s="1152"/>
      <c r="EI69" s="1152"/>
      <c r="EJ69" s="1152"/>
      <c r="EK69" s="1152"/>
      <c r="EL69" s="1152"/>
      <c r="EM69" s="1152"/>
      <c r="EN69" s="1152"/>
      <c r="EO69" s="1152"/>
      <c r="EP69" s="1152"/>
      <c r="EQ69" s="1152"/>
      <c r="ER69" s="1152"/>
      <c r="ES69" s="1152"/>
      <c r="ET69" s="1152"/>
      <c r="EU69" s="1152"/>
      <c r="EV69" s="1152"/>
      <c r="EW69" s="1152"/>
      <c r="EX69" s="1152"/>
      <c r="EY69" s="1152"/>
      <c r="EZ69" s="1152"/>
      <c r="FA69" s="1152"/>
      <c r="FB69" s="1152"/>
      <c r="FC69" s="1152"/>
      <c r="FD69" s="1152"/>
      <c r="FE69" s="1152"/>
      <c r="FF69" s="1152"/>
      <c r="FG69" s="1152"/>
      <c r="FH69" s="1152"/>
      <c r="FI69" s="1152"/>
      <c r="FJ69" s="1152"/>
      <c r="FK69" s="1152"/>
      <c r="FL69" s="1152"/>
      <c r="FM69" s="1152"/>
      <c r="FN69" s="1152"/>
      <c r="FO69" s="1152"/>
      <c r="FP69" s="1152"/>
      <c r="FQ69" s="1152"/>
      <c r="FR69" s="1152"/>
      <c r="FS69" s="1152"/>
      <c r="FT69" s="1152"/>
      <c r="FU69" s="1152"/>
      <c r="FV69" s="1152"/>
      <c r="FW69" s="1152"/>
      <c r="FX69" s="1152"/>
      <c r="FY69" s="1152"/>
      <c r="FZ69" s="1152"/>
      <c r="GA69" s="1152"/>
      <c r="GB69" s="1152"/>
      <c r="GC69" s="1152"/>
      <c r="GD69" s="1152"/>
      <c r="GE69" s="1152"/>
      <c r="GF69" s="1152"/>
      <c r="GG69" s="1152"/>
      <c r="GH69" s="1152"/>
      <c r="GI69" s="1152"/>
      <c r="GJ69" s="1152"/>
      <c r="GK69" s="1152"/>
      <c r="GL69" s="1152"/>
      <c r="GM69" s="1152"/>
      <c r="GN69" s="1152"/>
      <c r="GO69" s="1152"/>
      <c r="GP69" s="1152"/>
      <c r="GQ69" s="1152"/>
      <c r="GR69" s="1152"/>
      <c r="GS69" s="1152"/>
      <c r="GT69" s="1152"/>
      <c r="GU69" s="1152"/>
      <c r="GV69" s="1152"/>
      <c r="GW69" s="1152"/>
      <c r="GX69" s="1152"/>
      <c r="GY69" s="1152"/>
      <c r="GZ69" s="1152"/>
      <c r="HA69" s="1152"/>
      <c r="HB69" s="1152"/>
      <c r="HC69" s="1152"/>
      <c r="HD69" s="1152"/>
      <c r="HE69" s="1152"/>
      <c r="HF69" s="1152"/>
      <c r="HG69" s="1152"/>
      <c r="HH69" s="1152"/>
      <c r="HI69" s="1152"/>
      <c r="HJ69" s="1152"/>
      <c r="HK69" s="1152"/>
      <c r="HL69" s="1152"/>
      <c r="HM69" s="1152"/>
      <c r="HN69" s="1152"/>
      <c r="HO69" s="1152"/>
      <c r="HP69" s="1152"/>
      <c r="HQ69" s="1152"/>
      <c r="HR69" s="1152"/>
      <c r="HS69" s="1152"/>
      <c r="HT69" s="1152"/>
      <c r="HU69" s="1152"/>
      <c r="HV69" s="1152"/>
      <c r="HW69" s="1152"/>
      <c r="HX69" s="1152"/>
      <c r="HY69" s="1152"/>
      <c r="HZ69" s="1152"/>
      <c r="IA69" s="1152"/>
      <c r="IB69" s="1152"/>
      <c r="IC69" s="1152"/>
      <c r="ID69" s="1152"/>
      <c r="IE69" s="1152"/>
      <c r="IF69" s="1152"/>
      <c r="IG69" s="1152"/>
      <c r="IH69" s="1152"/>
      <c r="II69" s="1152"/>
      <c r="IJ69" s="1152"/>
      <c r="IK69" s="1152"/>
      <c r="IL69" s="1152"/>
      <c r="IM69" s="1152"/>
      <c r="IN69" s="1152"/>
      <c r="IO69" s="1152"/>
      <c r="IP69" s="1152"/>
      <c r="IQ69" s="1152"/>
      <c r="IR69" s="1152"/>
      <c r="IS69" s="1152"/>
      <c r="IT69" s="1152"/>
      <c r="IU69" s="1152"/>
      <c r="IV69" s="1152"/>
      <c r="IW69" s="1152"/>
      <c r="IX69" s="1152"/>
      <c r="IY69" s="1152"/>
      <c r="IZ69" s="1152"/>
      <c r="JA69" s="1152"/>
      <c r="JB69" s="1152"/>
      <c r="JC69" s="1152"/>
      <c r="JD69" s="1152"/>
      <c r="JE69" s="1152"/>
      <c r="JF69" s="1152"/>
      <c r="JG69" s="1152"/>
      <c r="JH69" s="1152"/>
      <c r="JI69" s="1152"/>
      <c r="JJ69" s="1152"/>
      <c r="JK69" s="1152"/>
      <c r="JL69" s="1152"/>
      <c r="JM69" s="1152"/>
      <c r="JN69" s="1152"/>
      <c r="JO69" s="1152"/>
      <c r="JP69" s="1152"/>
      <c r="JQ69" s="1152"/>
      <c r="JR69" s="1152"/>
      <c r="JS69" s="1152"/>
      <c r="JT69" s="1152"/>
      <c r="JU69" s="1152"/>
      <c r="JV69" s="1152"/>
      <c r="JW69" s="1152"/>
      <c r="JX69" s="1152"/>
      <c r="JY69" s="1152"/>
      <c r="JZ69" s="1152"/>
      <c r="KA69" s="1152"/>
      <c r="KB69" s="1152"/>
      <c r="KC69" s="1152"/>
      <c r="KD69" s="1152"/>
      <c r="KE69" s="1152"/>
      <c r="KF69" s="1152"/>
      <c r="KG69" s="1152"/>
      <c r="KH69" s="1152"/>
      <c r="KI69" s="1152"/>
      <c r="KJ69" s="1152"/>
      <c r="KK69" s="1152"/>
      <c r="KL69" s="1152"/>
      <c r="KM69" s="1152"/>
      <c r="KN69" s="1152"/>
      <c r="KO69" s="1152"/>
      <c r="KP69" s="1152"/>
      <c r="KQ69" s="1152"/>
      <c r="KR69" s="1152"/>
      <c r="KS69" s="1152"/>
      <c r="KT69" s="1152"/>
      <c r="KU69" s="1152"/>
      <c r="KV69" s="1152"/>
      <c r="KW69" s="1152"/>
      <c r="KX69" s="1152"/>
      <c r="KY69" s="1152"/>
      <c r="KZ69" s="1152"/>
      <c r="LA69" s="1152"/>
      <c r="LB69" s="1152"/>
      <c r="LC69" s="1152"/>
      <c r="LD69" s="1152"/>
      <c r="LE69" s="1152"/>
      <c r="LF69" s="1152"/>
      <c r="LG69" s="1152"/>
      <c r="LH69" s="1152"/>
      <c r="LI69" s="1152"/>
      <c r="LJ69" s="1152"/>
      <c r="LK69" s="1152"/>
      <c r="LL69" s="1152"/>
      <c r="LM69" s="1152"/>
      <c r="LN69" s="1152"/>
      <c r="LO69" s="1152"/>
      <c r="LP69" s="1152"/>
      <c r="LQ69" s="1152"/>
      <c r="LR69" s="1152"/>
      <c r="LS69" s="1152"/>
      <c r="LT69" s="1152"/>
      <c r="LU69" s="1152"/>
      <c r="LV69" s="1152"/>
      <c r="LW69" s="1152"/>
      <c r="LX69" s="1152"/>
      <c r="LY69" s="1152"/>
      <c r="LZ69" s="1152"/>
      <c r="MA69" s="1152"/>
      <c r="MB69" s="1152"/>
      <c r="MC69" s="1152"/>
      <c r="MD69" s="1152"/>
      <c r="ME69" s="1152"/>
      <c r="MF69" s="1152"/>
      <c r="MG69" s="1152"/>
      <c r="MH69" s="1152"/>
      <c r="MI69" s="1152"/>
      <c r="MJ69" s="1152"/>
      <c r="MK69" s="1152"/>
      <c r="ML69" s="1152"/>
      <c r="MM69" s="1152"/>
      <c r="MN69" s="1152"/>
      <c r="MO69" s="1152"/>
      <c r="MP69" s="1152"/>
      <c r="MQ69" s="1152"/>
      <c r="MR69" s="1152"/>
      <c r="MS69" s="1152"/>
      <c r="MT69" s="1152"/>
      <c r="MU69" s="1152"/>
      <c r="MV69" s="1152"/>
      <c r="MW69" s="1152"/>
      <c r="MX69" s="1152"/>
      <c r="MY69" s="1152"/>
      <c r="MZ69" s="1152"/>
      <c r="NA69" s="1152"/>
      <c r="NB69" s="1152"/>
      <c r="NC69" s="1152"/>
      <c r="ND69" s="1152"/>
      <c r="NE69" s="1152"/>
      <c r="NF69" s="1152"/>
      <c r="NG69" s="1152"/>
      <c r="NH69" s="1152"/>
      <c r="NI69" s="1152"/>
      <c r="NJ69" s="1152"/>
      <c r="NK69" s="1152"/>
      <c r="NL69" s="1152"/>
      <c r="NM69" s="1152"/>
      <c r="NN69" s="1152"/>
      <c r="NO69" s="1152"/>
      <c r="NP69" s="1152"/>
      <c r="NQ69" s="1152"/>
      <c r="NR69" s="1152"/>
      <c r="NS69" s="1152"/>
      <c r="NT69" s="1152"/>
      <c r="NU69" s="1152"/>
      <c r="NV69" s="1152"/>
      <c r="NW69" s="1152"/>
      <c r="NX69" s="1152"/>
      <c r="NY69" s="1152"/>
      <c r="NZ69" s="1152"/>
      <c r="OA69" s="1152"/>
      <c r="OB69" s="1152"/>
      <c r="OC69" s="1152"/>
      <c r="OD69" s="1152"/>
      <c r="OE69" s="1152"/>
      <c r="OF69" s="1152"/>
      <c r="OG69" s="1152"/>
      <c r="OH69" s="1152"/>
      <c r="OI69" s="1152"/>
      <c r="OJ69" s="1152"/>
      <c r="OK69" s="1152"/>
      <c r="OL69" s="1152"/>
      <c r="OM69" s="1152"/>
      <c r="ON69" s="1152"/>
      <c r="OO69" s="1152"/>
      <c r="OP69" s="1152"/>
      <c r="OQ69" s="1152"/>
      <c r="OR69" s="1152"/>
      <c r="OS69" s="1152"/>
      <c r="OT69" s="1152"/>
      <c r="OU69" s="1152"/>
      <c r="OV69" s="1152"/>
      <c r="OW69" s="1152"/>
      <c r="OX69" s="1152"/>
      <c r="OY69" s="1152"/>
      <c r="OZ69" s="1152"/>
      <c r="PA69" s="1152"/>
      <c r="PB69" s="1152"/>
      <c r="PC69" s="1152"/>
      <c r="PD69" s="1152"/>
      <c r="PE69" s="1152"/>
      <c r="PF69" s="1152"/>
      <c r="PG69" s="1152"/>
      <c r="PH69" s="1152"/>
      <c r="PI69" s="1152"/>
      <c r="PJ69" s="1152"/>
      <c r="PK69" s="1152"/>
      <c r="PL69" s="1152"/>
      <c r="PM69" s="1152"/>
      <c r="PN69" s="1152"/>
      <c r="PO69" s="1152"/>
      <c r="PP69" s="1152"/>
      <c r="PQ69" s="1152"/>
      <c r="PR69" s="1152"/>
      <c r="PS69" s="1152"/>
      <c r="PT69" s="1152"/>
      <c r="PU69" s="1152"/>
      <c r="PV69" s="1152"/>
      <c r="PW69" s="1152"/>
      <c r="PX69" s="1152"/>
      <c r="PY69" s="1152"/>
      <c r="PZ69" s="1152"/>
      <c r="QA69" s="1152"/>
      <c r="QB69" s="1152"/>
      <c r="QC69" s="1152"/>
      <c r="QD69" s="1152"/>
      <c r="QE69" s="1152"/>
      <c r="QF69" s="1152"/>
      <c r="QG69" s="1152"/>
      <c r="QH69" s="1152"/>
      <c r="QI69" s="1152"/>
      <c r="QJ69" s="1152"/>
      <c r="QK69" s="1152"/>
      <c r="QL69" s="1152"/>
      <c r="QM69" s="1152"/>
      <c r="QN69" s="1152"/>
      <c r="QO69" s="1152"/>
      <c r="QP69" s="1152"/>
      <c r="QQ69" s="1152"/>
      <c r="QR69" s="1152"/>
      <c r="QS69" s="1152"/>
      <c r="QT69" s="1152"/>
      <c r="QU69" s="1152"/>
      <c r="QV69" s="1152"/>
      <c r="QW69" s="1152"/>
      <c r="QX69" s="1152"/>
      <c r="QY69" s="1152"/>
      <c r="QZ69" s="1152"/>
      <c r="RA69" s="1152"/>
      <c r="RB69" s="1152"/>
      <c r="RC69" s="1152"/>
      <c r="RD69" s="1152"/>
      <c r="RE69" s="1152"/>
      <c r="RF69" s="1152"/>
      <c r="RG69" s="1152"/>
      <c r="RH69" s="1152"/>
      <c r="RI69" s="1152"/>
      <c r="RJ69" s="1152"/>
      <c r="RK69" s="1152"/>
      <c r="RL69" s="1152"/>
      <c r="RM69" s="1152"/>
      <c r="RN69" s="1152"/>
      <c r="RO69" s="1152"/>
      <c r="RP69" s="1152"/>
      <c r="RQ69" s="1152"/>
      <c r="RR69" s="1152"/>
      <c r="RS69" s="1152"/>
      <c r="RT69" s="1152"/>
      <c r="RU69" s="1152"/>
      <c r="RV69" s="1152"/>
      <c r="RW69" s="1152"/>
      <c r="RX69" s="1152"/>
      <c r="RY69" s="1152"/>
      <c r="RZ69" s="1152"/>
      <c r="SA69" s="1152"/>
      <c r="SB69" s="1152"/>
      <c r="SC69" s="1152"/>
      <c r="SD69" s="1152"/>
      <c r="SE69" s="1152"/>
      <c r="SF69" s="1152"/>
      <c r="SG69" s="1152"/>
      <c r="SH69" s="1152"/>
      <c r="SI69" s="1152"/>
      <c r="SJ69" s="1152"/>
      <c r="SK69" s="1152"/>
      <c r="SL69" s="1152"/>
      <c r="SM69" s="1152"/>
      <c r="SN69" s="1152"/>
      <c r="SO69" s="1152"/>
      <c r="SP69" s="1152"/>
      <c r="SQ69" s="1152"/>
      <c r="SR69" s="1152"/>
      <c r="SS69" s="1152"/>
      <c r="ST69" s="1152"/>
      <c r="SU69" s="1152"/>
      <c r="SV69" s="1152"/>
      <c r="SW69" s="1152"/>
      <c r="SX69" s="1152"/>
      <c r="SY69" s="1152"/>
      <c r="SZ69" s="1152"/>
      <c r="TA69" s="1152"/>
      <c r="TB69" s="1152"/>
      <c r="TC69" s="1152"/>
      <c r="TD69" s="1152"/>
      <c r="TE69" s="1152"/>
      <c r="TF69" s="1152"/>
      <c r="TG69" s="1152"/>
      <c r="TH69" s="1152"/>
      <c r="TI69" s="1152"/>
      <c r="TJ69" s="1152"/>
      <c r="TK69" s="1152"/>
      <c r="TL69" s="1152"/>
      <c r="TM69" s="1152"/>
      <c r="TN69" s="1152"/>
      <c r="TO69" s="1152"/>
      <c r="TP69" s="1152"/>
      <c r="TQ69" s="1152"/>
      <c r="TR69" s="1152"/>
      <c r="TS69" s="1152"/>
      <c r="TT69" s="1152"/>
      <c r="TU69" s="1152"/>
      <c r="TV69" s="1152"/>
      <c r="TW69" s="1152"/>
      <c r="TX69" s="1152"/>
      <c r="TY69" s="1152"/>
      <c r="TZ69" s="1152"/>
      <c r="UA69" s="1152"/>
      <c r="UB69" s="1152"/>
      <c r="UC69" s="1152"/>
      <c r="UD69" s="1152"/>
      <c r="UE69" s="1152"/>
      <c r="UF69" s="1152"/>
      <c r="UG69" s="1152"/>
      <c r="UH69" s="1152"/>
      <c r="UI69" s="1152"/>
      <c r="UJ69" s="1152"/>
      <c r="UK69" s="1152"/>
      <c r="UL69" s="1152"/>
      <c r="UM69" s="1152"/>
      <c r="UN69" s="1152"/>
      <c r="UO69" s="1152"/>
      <c r="UP69" s="1152"/>
      <c r="UQ69" s="1152"/>
      <c r="UR69" s="1152"/>
      <c r="US69" s="1152"/>
      <c r="UT69" s="1152"/>
      <c r="UU69" s="1152"/>
      <c r="UV69" s="1152"/>
      <c r="UW69" s="1152"/>
      <c r="UX69" s="1152"/>
      <c r="UY69" s="1152"/>
      <c r="UZ69" s="1152"/>
      <c r="VA69" s="1152"/>
      <c r="VB69" s="1152"/>
      <c r="VC69" s="1152"/>
      <c r="VD69" s="1152"/>
      <c r="VE69" s="1152"/>
      <c r="VF69" s="1152"/>
      <c r="VG69" s="1152"/>
      <c r="VH69" s="1152"/>
      <c r="VI69" s="1152"/>
      <c r="VJ69" s="1152"/>
      <c r="VK69" s="1152"/>
      <c r="VL69" s="1152"/>
      <c r="VM69" s="1152"/>
      <c r="VN69" s="1152"/>
      <c r="VO69" s="1152"/>
      <c r="VP69" s="1152"/>
      <c r="VQ69" s="1152"/>
      <c r="VR69" s="1152"/>
      <c r="VS69" s="1152"/>
      <c r="VT69" s="1152"/>
      <c r="VU69" s="1152"/>
      <c r="VV69" s="1152"/>
      <c r="VW69" s="1152"/>
      <c r="VX69" s="1152"/>
      <c r="VY69" s="1152"/>
      <c r="VZ69" s="1152"/>
      <c r="WA69" s="1152"/>
      <c r="WB69" s="1152"/>
      <c r="WC69" s="1152"/>
      <c r="WD69" s="1152"/>
      <c r="WE69" s="1152"/>
      <c r="WF69" s="1152"/>
      <c r="WG69" s="1152"/>
      <c r="WH69" s="1152"/>
      <c r="WI69" s="1152"/>
      <c r="WJ69" s="1152"/>
      <c r="WK69" s="1152"/>
      <c r="WL69" s="1152"/>
      <c r="WM69" s="1152"/>
      <c r="WN69" s="1152"/>
      <c r="WO69" s="1152"/>
      <c r="WP69" s="1152"/>
      <c r="WQ69" s="1152"/>
      <c r="WR69" s="1152"/>
      <c r="WS69" s="1152"/>
      <c r="WT69" s="1152"/>
      <c r="WU69" s="1152"/>
      <c r="WV69" s="1152"/>
      <c r="WW69" s="1152"/>
      <c r="WX69" s="1152"/>
      <c r="WY69" s="1152"/>
      <c r="WZ69" s="1152"/>
      <c r="XA69" s="1152"/>
      <c r="XB69" s="1152"/>
      <c r="XC69" s="1152"/>
      <c r="XD69" s="1152"/>
      <c r="XE69" s="1152"/>
      <c r="XF69" s="1152"/>
      <c r="XG69" s="1152"/>
      <c r="XH69" s="1152"/>
      <c r="XI69" s="1152"/>
      <c r="XJ69" s="1152"/>
      <c r="XK69" s="1152"/>
      <c r="XL69" s="1152"/>
      <c r="XM69" s="1152"/>
      <c r="XN69" s="1152"/>
      <c r="XO69" s="1152"/>
      <c r="XP69" s="1152"/>
      <c r="XQ69" s="1152"/>
      <c r="XR69" s="1152"/>
      <c r="XS69" s="1152"/>
      <c r="XT69" s="1152"/>
      <c r="XU69" s="1152"/>
      <c r="XV69" s="1152"/>
      <c r="XW69" s="1152"/>
      <c r="XX69" s="1152"/>
      <c r="XY69" s="1152"/>
      <c r="XZ69" s="1152"/>
      <c r="YA69" s="1152"/>
      <c r="YB69" s="1152"/>
      <c r="YC69" s="1152"/>
      <c r="YD69" s="1152"/>
      <c r="YE69" s="1152"/>
      <c r="YF69" s="1152"/>
      <c r="YG69" s="1152"/>
      <c r="YH69" s="1152"/>
      <c r="YI69" s="1152"/>
      <c r="YJ69" s="1152"/>
      <c r="YK69" s="1152"/>
      <c r="YL69" s="1152"/>
      <c r="YM69" s="1152"/>
      <c r="YN69" s="1152"/>
      <c r="YO69" s="1152"/>
      <c r="YP69" s="1152"/>
      <c r="YQ69" s="1152"/>
      <c r="YR69" s="1152"/>
      <c r="YS69" s="1152"/>
      <c r="YT69" s="1152"/>
      <c r="YU69" s="1152"/>
      <c r="YV69" s="1152"/>
      <c r="YW69" s="1152"/>
      <c r="YX69" s="1152"/>
      <c r="YY69" s="1152"/>
      <c r="YZ69" s="1152"/>
      <c r="ZA69" s="1152"/>
      <c r="ZB69" s="1152"/>
      <c r="ZC69" s="1152"/>
      <c r="ZD69" s="1152"/>
      <c r="ZE69" s="1152"/>
      <c r="ZF69" s="1152"/>
      <c r="ZG69" s="1152"/>
      <c r="ZH69" s="1152"/>
      <c r="ZI69" s="1152"/>
      <c r="ZJ69" s="1152"/>
      <c r="ZK69" s="1152"/>
      <c r="ZL69" s="1152"/>
      <c r="ZM69" s="1152"/>
      <c r="ZN69" s="1152"/>
      <c r="ZO69" s="1152"/>
      <c r="ZP69" s="1152"/>
      <c r="ZQ69" s="1152"/>
      <c r="ZR69" s="1152"/>
      <c r="ZS69" s="1152"/>
      <c r="ZT69" s="1152"/>
      <c r="ZU69" s="1152"/>
      <c r="ZV69" s="1152"/>
      <c r="ZW69" s="1152"/>
      <c r="ZX69" s="1152"/>
      <c r="ZY69" s="1152"/>
      <c r="ZZ69" s="1152"/>
      <c r="AAA69" s="1152"/>
      <c r="AAB69" s="1152"/>
      <c r="AAC69" s="1152"/>
      <c r="AAD69" s="1152"/>
      <c r="AAE69" s="1152"/>
      <c r="AAF69" s="1152"/>
      <c r="AAG69" s="1152"/>
      <c r="AAH69" s="1152"/>
      <c r="AAI69" s="1152"/>
      <c r="AAJ69" s="1152"/>
      <c r="AAK69" s="1152"/>
      <c r="AAL69" s="1152"/>
      <c r="AAM69" s="1152"/>
      <c r="AAN69" s="1152"/>
      <c r="AAO69" s="1152"/>
      <c r="AAP69" s="1152"/>
      <c r="AAQ69" s="1152"/>
      <c r="AAR69" s="1152"/>
      <c r="AAS69" s="1152"/>
      <c r="AAT69" s="1152"/>
      <c r="AAU69" s="1152"/>
      <c r="AAV69" s="1152"/>
      <c r="AAW69" s="1152"/>
      <c r="AAX69" s="1152"/>
      <c r="AAY69" s="1152"/>
      <c r="AAZ69" s="1152"/>
      <c r="ABA69" s="1152"/>
      <c r="ABB69" s="1152"/>
      <c r="ABC69" s="1152"/>
      <c r="ABD69" s="1152"/>
      <c r="ABE69" s="1152"/>
      <c r="ABF69" s="1152"/>
      <c r="ABG69" s="1152"/>
      <c r="ABH69" s="1152"/>
      <c r="ABI69" s="1152"/>
      <c r="ABJ69" s="1152"/>
      <c r="ABK69" s="1152"/>
      <c r="ABL69" s="1152"/>
      <c r="ABM69" s="1152"/>
      <c r="ABN69" s="1152"/>
      <c r="ABO69" s="1152"/>
      <c r="ABP69" s="1152"/>
      <c r="ABQ69" s="1152"/>
      <c r="ABR69" s="1152"/>
      <c r="ABS69" s="1152"/>
      <c r="ABT69" s="1152"/>
      <c r="ABU69" s="1152"/>
      <c r="ABV69" s="1152"/>
      <c r="ABW69" s="1152"/>
      <c r="ABX69" s="1152"/>
      <c r="ABY69" s="1152"/>
      <c r="ABZ69" s="1152"/>
      <c r="ACA69" s="1152"/>
      <c r="ACB69" s="1152"/>
      <c r="ACC69" s="1152"/>
      <c r="ACD69" s="1152"/>
      <c r="ACE69" s="1152"/>
      <c r="ACF69" s="1152"/>
      <c r="ACG69" s="1152"/>
      <c r="ACH69" s="1152"/>
      <c r="ACI69" s="1152"/>
      <c r="ACJ69" s="1152"/>
      <c r="ACK69" s="1152"/>
      <c r="ACL69" s="1152"/>
      <c r="ACM69" s="1152"/>
      <c r="ACN69" s="1152"/>
      <c r="ACO69" s="1152"/>
      <c r="ACP69" s="1152"/>
      <c r="ACQ69" s="1152"/>
      <c r="ACR69" s="1152"/>
      <c r="ACS69" s="1152"/>
      <c r="ACT69" s="1152"/>
      <c r="ACU69" s="1152"/>
      <c r="ACV69" s="1152"/>
      <c r="ACW69" s="1152"/>
      <c r="ACX69" s="1152"/>
      <c r="ACY69" s="1152"/>
      <c r="ACZ69" s="1152"/>
      <c r="ADA69" s="1152"/>
      <c r="ADB69" s="1152"/>
      <c r="ADC69" s="1152"/>
      <c r="ADD69" s="1152"/>
      <c r="ADE69" s="1152"/>
      <c r="ADF69" s="1152"/>
      <c r="ADG69" s="1152"/>
      <c r="ADH69" s="1152"/>
      <c r="ADI69" s="1152"/>
      <c r="ADJ69" s="1152"/>
      <c r="ADK69" s="1152"/>
      <c r="ADL69" s="1152"/>
      <c r="ADM69" s="1152"/>
      <c r="ADN69" s="1152"/>
      <c r="ADO69" s="1152"/>
      <c r="ADP69" s="1152"/>
      <c r="ADQ69" s="1152"/>
      <c r="ADR69" s="1152"/>
      <c r="ADS69" s="1152"/>
      <c r="ADT69" s="1152"/>
      <c r="ADU69" s="1152"/>
      <c r="ADV69" s="1152"/>
      <c r="ADW69" s="1152"/>
      <c r="ADX69" s="1152"/>
      <c r="ADY69" s="1152"/>
      <c r="ADZ69" s="1152"/>
      <c r="AEA69" s="1152"/>
      <c r="AEB69" s="1152"/>
      <c r="AEC69" s="1152"/>
      <c r="AED69" s="1152"/>
      <c r="AEE69" s="1152"/>
      <c r="AEF69" s="1152"/>
      <c r="AEG69" s="1152"/>
      <c r="AEH69" s="1152"/>
      <c r="AEI69" s="1152"/>
      <c r="AEJ69" s="1152"/>
      <c r="AEK69" s="1152"/>
      <c r="AEL69" s="1152"/>
      <c r="AEM69" s="1152"/>
      <c r="AEN69" s="1152"/>
      <c r="AEO69" s="1152"/>
      <c r="AEP69" s="1152"/>
      <c r="AEQ69" s="1152"/>
      <c r="AER69" s="1152"/>
      <c r="AES69" s="1152"/>
      <c r="AET69" s="1152"/>
      <c r="AEU69" s="1152"/>
      <c r="AEV69" s="1152"/>
      <c r="AEW69" s="1152"/>
      <c r="AEX69" s="1152"/>
      <c r="AEY69" s="1152"/>
      <c r="AEZ69" s="1152"/>
      <c r="AFA69" s="1152"/>
      <c r="AFB69" s="1152"/>
      <c r="AFC69" s="1152"/>
      <c r="AFD69" s="1152"/>
      <c r="AFE69" s="1152"/>
      <c r="AFF69" s="1152"/>
      <c r="AFG69" s="1152"/>
      <c r="AFH69" s="1152"/>
      <c r="AFI69" s="1152"/>
      <c r="AFJ69" s="1152"/>
      <c r="AFK69" s="1152"/>
      <c r="AFL69" s="1152"/>
      <c r="AFM69" s="1152"/>
      <c r="AFN69" s="1152"/>
      <c r="AFO69" s="1152"/>
      <c r="AFP69" s="1152"/>
      <c r="AFQ69" s="1152"/>
      <c r="AFR69" s="1152"/>
      <c r="AFS69" s="1152"/>
      <c r="AFT69" s="1152"/>
      <c r="AFU69" s="1152"/>
      <c r="AFV69" s="1152"/>
      <c r="AFW69" s="1152"/>
      <c r="AFX69" s="1152"/>
      <c r="AFY69" s="1152"/>
      <c r="AFZ69" s="1152"/>
      <c r="AGA69" s="1152"/>
      <c r="AGB69" s="1152"/>
      <c r="AGC69" s="1152"/>
      <c r="AGD69" s="1152"/>
      <c r="AGE69" s="1152"/>
      <c r="AGF69" s="1152"/>
      <c r="AGG69" s="1152"/>
      <c r="AGH69" s="1152"/>
      <c r="AGI69" s="1152"/>
      <c r="AGJ69" s="1152"/>
      <c r="AGK69" s="1152"/>
      <c r="AGL69" s="1152"/>
      <c r="AGM69" s="1152"/>
      <c r="AGN69" s="1152"/>
      <c r="AGO69" s="1152"/>
      <c r="AGP69" s="1152"/>
      <c r="AGQ69" s="1152"/>
      <c r="AGR69" s="1152"/>
      <c r="AGS69" s="1152"/>
      <c r="AGT69" s="1152"/>
      <c r="AGU69" s="1152"/>
      <c r="AGV69" s="1152"/>
      <c r="AGW69" s="1152"/>
      <c r="AGX69" s="1152"/>
      <c r="AGY69" s="1152"/>
      <c r="AGZ69" s="1152"/>
      <c r="AHA69" s="1152"/>
      <c r="AHB69" s="1152"/>
      <c r="AHC69" s="1152"/>
      <c r="AHD69" s="1152"/>
      <c r="AHE69" s="1152"/>
      <c r="AHF69" s="1152"/>
      <c r="AHG69" s="1152"/>
      <c r="AHH69" s="1152"/>
      <c r="AHI69" s="1152"/>
      <c r="AHJ69" s="1152"/>
      <c r="AHK69" s="1152"/>
      <c r="AHL69" s="1152"/>
      <c r="AHM69" s="1152"/>
      <c r="AHN69" s="1152"/>
      <c r="AHO69" s="1152"/>
      <c r="AHP69" s="1152"/>
      <c r="AHQ69" s="1152"/>
      <c r="AHR69" s="1152"/>
      <c r="AHS69" s="1152"/>
      <c r="AHT69" s="1152"/>
      <c r="AHU69" s="1152"/>
      <c r="AHV69" s="1152"/>
      <c r="AHW69" s="1152"/>
      <c r="AHX69" s="1152"/>
      <c r="AHY69" s="1152"/>
      <c r="AHZ69" s="1152"/>
      <c r="AIA69" s="1152"/>
      <c r="AIB69" s="1152"/>
      <c r="AIC69" s="1152"/>
      <c r="AID69" s="1152"/>
      <c r="AIE69" s="1152"/>
      <c r="AIF69" s="1152"/>
      <c r="AIG69" s="1152"/>
      <c r="AIH69" s="1152"/>
      <c r="AII69" s="1152"/>
      <c r="AIJ69" s="1152"/>
      <c r="AIK69" s="1152"/>
      <c r="AIL69" s="1152"/>
      <c r="AIM69" s="1152"/>
      <c r="AIN69" s="1152"/>
      <c r="AIO69" s="1152"/>
      <c r="AIP69" s="1152"/>
      <c r="AIQ69" s="1152"/>
    </row>
    <row r="70" spans="1:927" ht="15.05" customHeight="1">
      <c r="A70" s="224"/>
      <c r="B70" s="235"/>
      <c r="C70" s="341"/>
      <c r="D70" s="598"/>
      <c r="AO70" s="1152"/>
      <c r="AP70" s="1152"/>
      <c r="AQ70" s="1152"/>
      <c r="AR70" s="1152"/>
      <c r="AS70" s="1152"/>
      <c r="AT70" s="1152"/>
      <c r="AU70" s="1152"/>
      <c r="AV70" s="1152"/>
      <c r="AW70" s="1152"/>
      <c r="AX70" s="1152"/>
      <c r="AY70" s="1152"/>
      <c r="AZ70" s="1152"/>
      <c r="BA70" s="1152"/>
      <c r="BB70" s="1152"/>
      <c r="BC70" s="1152"/>
      <c r="BD70" s="1152"/>
      <c r="BE70" s="1152"/>
      <c r="BF70" s="1152"/>
      <c r="BG70" s="1152"/>
      <c r="BH70" s="1152"/>
      <c r="BI70" s="1152"/>
      <c r="BJ70" s="1152"/>
      <c r="BK70" s="1152"/>
      <c r="BL70" s="1152"/>
      <c r="BM70" s="1152"/>
      <c r="BN70" s="1152"/>
      <c r="BO70" s="1152"/>
      <c r="BP70" s="1152"/>
      <c r="BQ70" s="1152"/>
      <c r="BR70" s="1152"/>
      <c r="BS70" s="1152"/>
      <c r="BT70" s="1152"/>
      <c r="BU70" s="1152"/>
      <c r="BV70" s="1152"/>
      <c r="BW70" s="1152"/>
      <c r="BX70" s="1152"/>
      <c r="BY70" s="1152"/>
      <c r="BZ70" s="1152"/>
      <c r="CA70" s="1152"/>
      <c r="CB70" s="1152"/>
      <c r="CC70" s="1152"/>
      <c r="CD70" s="1152"/>
      <c r="CE70" s="1152"/>
      <c r="CF70" s="1152"/>
      <c r="CG70" s="1152"/>
      <c r="CH70" s="1152"/>
      <c r="CI70" s="1152"/>
      <c r="CJ70" s="1152"/>
      <c r="CK70" s="1152"/>
      <c r="CL70" s="1152"/>
      <c r="CM70" s="1152"/>
      <c r="CN70" s="1152"/>
      <c r="CO70" s="1152"/>
      <c r="CP70" s="1152"/>
      <c r="CQ70" s="1152"/>
      <c r="CR70" s="1152"/>
      <c r="CS70" s="1152"/>
      <c r="CT70" s="1152"/>
      <c r="CU70" s="1152"/>
      <c r="CV70" s="1152"/>
      <c r="CW70" s="1152"/>
      <c r="CX70" s="1152"/>
      <c r="CY70" s="1152"/>
      <c r="CZ70" s="1152"/>
      <c r="DA70" s="1152"/>
      <c r="DB70" s="1152"/>
      <c r="DC70" s="1152"/>
      <c r="DD70" s="1152"/>
      <c r="DE70" s="1152"/>
      <c r="DF70" s="1152"/>
      <c r="DG70" s="1152"/>
      <c r="DH70" s="1152"/>
      <c r="DI70" s="1152"/>
      <c r="DJ70" s="1152"/>
      <c r="DK70" s="1152"/>
      <c r="DL70" s="1152"/>
      <c r="DM70" s="1152"/>
      <c r="DN70" s="1152"/>
      <c r="DO70" s="1152"/>
      <c r="DP70" s="1152"/>
      <c r="DQ70" s="1152"/>
      <c r="DR70" s="1152"/>
      <c r="DS70" s="1152"/>
      <c r="DT70" s="1152"/>
      <c r="DU70" s="1152"/>
      <c r="DV70" s="1152"/>
      <c r="DW70" s="1152"/>
      <c r="DX70" s="1152"/>
      <c r="DY70" s="1152"/>
      <c r="DZ70" s="1152"/>
      <c r="EA70" s="1152"/>
      <c r="EB70" s="1152"/>
      <c r="EC70" s="1152"/>
      <c r="ED70" s="1152"/>
      <c r="EE70" s="1152"/>
      <c r="EF70" s="1152"/>
      <c r="EG70" s="1152"/>
      <c r="EH70" s="1152"/>
      <c r="EI70" s="1152"/>
      <c r="EJ70" s="1152"/>
      <c r="EK70" s="1152"/>
      <c r="EL70" s="1152"/>
      <c r="EM70" s="1152"/>
      <c r="EN70" s="1152"/>
      <c r="EO70" s="1152"/>
      <c r="EP70" s="1152"/>
      <c r="EQ70" s="1152"/>
      <c r="ER70" s="1152"/>
      <c r="ES70" s="1152"/>
      <c r="ET70" s="1152"/>
      <c r="EU70" s="1152"/>
      <c r="EV70" s="1152"/>
      <c r="EW70" s="1152"/>
      <c r="EX70" s="1152"/>
      <c r="EY70" s="1152"/>
      <c r="EZ70" s="1152"/>
      <c r="FA70" s="1152"/>
      <c r="FB70" s="1152"/>
      <c r="FC70" s="1152"/>
      <c r="FD70" s="1152"/>
      <c r="FE70" s="1152"/>
      <c r="FF70" s="1152"/>
      <c r="FG70" s="1152"/>
      <c r="FH70" s="1152"/>
      <c r="FI70" s="1152"/>
      <c r="FJ70" s="1152"/>
      <c r="FK70" s="1152"/>
      <c r="FL70" s="1152"/>
      <c r="FM70" s="1152"/>
      <c r="FN70" s="1152"/>
      <c r="FO70" s="1152"/>
      <c r="FP70" s="1152"/>
      <c r="FQ70" s="1152"/>
      <c r="FR70" s="1152"/>
      <c r="FS70" s="1152"/>
      <c r="FT70" s="1152"/>
      <c r="FU70" s="1152"/>
      <c r="FV70" s="1152"/>
      <c r="FW70" s="1152"/>
      <c r="FX70" s="1152"/>
      <c r="FY70" s="1152"/>
      <c r="FZ70" s="1152"/>
      <c r="GA70" s="1152"/>
      <c r="GB70" s="1152"/>
      <c r="GC70" s="1152"/>
      <c r="GD70" s="1152"/>
      <c r="GE70" s="1152"/>
      <c r="GF70" s="1152"/>
      <c r="GG70" s="1152"/>
      <c r="GH70" s="1152"/>
      <c r="GI70" s="1152"/>
      <c r="GJ70" s="1152"/>
      <c r="GK70" s="1152"/>
      <c r="GL70" s="1152"/>
      <c r="GM70" s="1152"/>
      <c r="GN70" s="1152"/>
      <c r="GO70" s="1152"/>
      <c r="GP70" s="1152"/>
      <c r="GQ70" s="1152"/>
      <c r="GR70" s="1152"/>
      <c r="GS70" s="1152"/>
      <c r="GT70" s="1152"/>
      <c r="GU70" s="1152"/>
      <c r="GV70" s="1152"/>
      <c r="GW70" s="1152"/>
      <c r="GX70" s="1152"/>
      <c r="GY70" s="1152"/>
      <c r="GZ70" s="1152"/>
      <c r="HA70" s="1152"/>
      <c r="HB70" s="1152"/>
      <c r="HC70" s="1152"/>
      <c r="HD70" s="1152"/>
      <c r="HE70" s="1152"/>
      <c r="HF70" s="1152"/>
      <c r="HG70" s="1152"/>
      <c r="HH70" s="1152"/>
      <c r="HI70" s="1152"/>
      <c r="HJ70" s="1152"/>
      <c r="HK70" s="1152"/>
      <c r="HL70" s="1152"/>
      <c r="HM70" s="1152"/>
      <c r="HN70" s="1152"/>
      <c r="HO70" s="1152"/>
      <c r="HP70" s="1152"/>
      <c r="HQ70" s="1152"/>
      <c r="HR70" s="1152"/>
      <c r="HS70" s="1152"/>
      <c r="HT70" s="1152"/>
      <c r="HU70" s="1152"/>
      <c r="HV70" s="1152"/>
      <c r="HW70" s="1152"/>
      <c r="HX70" s="1152"/>
      <c r="HY70" s="1152"/>
      <c r="HZ70" s="1152"/>
      <c r="IA70" s="1152"/>
      <c r="IB70" s="1152"/>
      <c r="IC70" s="1152"/>
      <c r="ID70" s="1152"/>
      <c r="IE70" s="1152"/>
      <c r="IF70" s="1152"/>
      <c r="IG70" s="1152"/>
      <c r="IH70" s="1152"/>
      <c r="II70" s="1152"/>
      <c r="IJ70" s="1152"/>
      <c r="IK70" s="1152"/>
      <c r="IL70" s="1152"/>
      <c r="IM70" s="1152"/>
      <c r="IN70" s="1152"/>
      <c r="IO70" s="1152"/>
      <c r="IP70" s="1152"/>
      <c r="IQ70" s="1152"/>
      <c r="IR70" s="1152"/>
      <c r="IS70" s="1152"/>
      <c r="IT70" s="1152"/>
      <c r="IU70" s="1152"/>
      <c r="IV70" s="1152"/>
      <c r="IW70" s="1152"/>
      <c r="IX70" s="1152"/>
      <c r="IY70" s="1152"/>
      <c r="IZ70" s="1152"/>
      <c r="JA70" s="1152"/>
      <c r="JB70" s="1152"/>
      <c r="JC70" s="1152"/>
      <c r="JD70" s="1152"/>
      <c r="JE70" s="1152"/>
      <c r="JF70" s="1152"/>
      <c r="JG70" s="1152"/>
      <c r="JH70" s="1152"/>
      <c r="JI70" s="1152"/>
      <c r="JJ70" s="1152"/>
      <c r="JK70" s="1152"/>
      <c r="JL70" s="1152"/>
      <c r="JM70" s="1152"/>
      <c r="JN70" s="1152"/>
      <c r="JO70" s="1152"/>
      <c r="JP70" s="1152"/>
      <c r="JQ70" s="1152"/>
      <c r="JR70" s="1152"/>
      <c r="JS70" s="1152"/>
      <c r="JT70" s="1152"/>
      <c r="JU70" s="1152"/>
      <c r="JV70" s="1152"/>
      <c r="JW70" s="1152"/>
      <c r="JX70" s="1152"/>
      <c r="JY70" s="1152"/>
      <c r="JZ70" s="1152"/>
      <c r="KA70" s="1152"/>
      <c r="KB70" s="1152"/>
      <c r="KC70" s="1152"/>
      <c r="KD70" s="1152"/>
      <c r="KE70" s="1152"/>
      <c r="KF70" s="1152"/>
      <c r="KG70" s="1152"/>
      <c r="KH70" s="1152"/>
      <c r="KI70" s="1152"/>
      <c r="KJ70" s="1152"/>
      <c r="KK70" s="1152"/>
      <c r="KL70" s="1152"/>
      <c r="KM70" s="1152"/>
      <c r="KN70" s="1152"/>
      <c r="KO70" s="1152"/>
      <c r="KP70" s="1152"/>
      <c r="KQ70" s="1152"/>
      <c r="KR70" s="1152"/>
      <c r="KS70" s="1152"/>
      <c r="KT70" s="1152"/>
      <c r="KU70" s="1152"/>
      <c r="KV70" s="1152"/>
      <c r="KW70" s="1152"/>
      <c r="KX70" s="1152"/>
      <c r="KY70" s="1152"/>
      <c r="KZ70" s="1152"/>
      <c r="LA70" s="1152"/>
      <c r="LB70" s="1152"/>
      <c r="LC70" s="1152"/>
      <c r="LD70" s="1152"/>
      <c r="LE70" s="1152"/>
      <c r="LF70" s="1152"/>
      <c r="LG70" s="1152"/>
      <c r="LH70" s="1152"/>
      <c r="LI70" s="1152"/>
      <c r="LJ70" s="1152"/>
      <c r="LK70" s="1152"/>
      <c r="LL70" s="1152"/>
      <c r="LM70" s="1152"/>
      <c r="LN70" s="1152"/>
      <c r="LO70" s="1152"/>
      <c r="LP70" s="1152"/>
      <c r="LQ70" s="1152"/>
      <c r="LR70" s="1152"/>
      <c r="LS70" s="1152"/>
      <c r="LT70" s="1152"/>
      <c r="LU70" s="1152"/>
      <c r="LV70" s="1152"/>
      <c r="LW70" s="1152"/>
      <c r="LX70" s="1152"/>
      <c r="LY70" s="1152"/>
      <c r="LZ70" s="1152"/>
      <c r="MA70" s="1152"/>
      <c r="MB70" s="1152"/>
      <c r="MC70" s="1152"/>
      <c r="MD70" s="1152"/>
      <c r="ME70" s="1152"/>
      <c r="MF70" s="1152"/>
      <c r="MG70" s="1152"/>
      <c r="MH70" s="1152"/>
      <c r="MI70" s="1152"/>
      <c r="MJ70" s="1152"/>
      <c r="MK70" s="1152"/>
      <c r="ML70" s="1152"/>
      <c r="MM70" s="1152"/>
      <c r="MN70" s="1152"/>
      <c r="MO70" s="1152"/>
      <c r="MP70" s="1152"/>
      <c r="MQ70" s="1152"/>
      <c r="MR70" s="1152"/>
      <c r="MS70" s="1152"/>
      <c r="MT70" s="1152"/>
      <c r="MU70" s="1152"/>
      <c r="MV70" s="1152"/>
      <c r="MW70" s="1152"/>
      <c r="MX70" s="1152"/>
      <c r="MY70" s="1152"/>
      <c r="MZ70" s="1152"/>
      <c r="NA70" s="1152"/>
      <c r="NB70" s="1152"/>
      <c r="NC70" s="1152"/>
      <c r="ND70" s="1152"/>
      <c r="NE70" s="1152"/>
      <c r="NF70" s="1152"/>
      <c r="NG70" s="1152"/>
      <c r="NH70" s="1152"/>
      <c r="NI70" s="1152"/>
      <c r="NJ70" s="1152"/>
      <c r="NK70" s="1152"/>
      <c r="NL70" s="1152"/>
      <c r="NM70" s="1152"/>
      <c r="NN70" s="1152"/>
      <c r="NO70" s="1152"/>
      <c r="NP70" s="1152"/>
      <c r="NQ70" s="1152"/>
      <c r="NR70" s="1152"/>
      <c r="NS70" s="1152"/>
      <c r="NT70" s="1152"/>
      <c r="NU70" s="1152"/>
      <c r="NV70" s="1152"/>
      <c r="NW70" s="1152"/>
      <c r="NX70" s="1152"/>
      <c r="NY70" s="1152"/>
      <c r="NZ70" s="1152"/>
      <c r="OA70" s="1152"/>
      <c r="OB70" s="1152"/>
      <c r="OC70" s="1152"/>
      <c r="OD70" s="1152"/>
      <c r="OE70" s="1152"/>
      <c r="OF70" s="1152"/>
      <c r="OG70" s="1152"/>
      <c r="OH70" s="1152"/>
      <c r="OI70" s="1152"/>
      <c r="OJ70" s="1152"/>
      <c r="OK70" s="1152"/>
      <c r="OL70" s="1152"/>
      <c r="OM70" s="1152"/>
      <c r="ON70" s="1152"/>
      <c r="OO70" s="1152"/>
      <c r="OP70" s="1152"/>
      <c r="OQ70" s="1152"/>
      <c r="OR70" s="1152"/>
      <c r="OS70" s="1152"/>
      <c r="OT70" s="1152"/>
      <c r="OU70" s="1152"/>
      <c r="OV70" s="1152"/>
      <c r="OW70" s="1152"/>
      <c r="OX70" s="1152"/>
      <c r="OY70" s="1152"/>
      <c r="OZ70" s="1152"/>
      <c r="PA70" s="1152"/>
      <c r="PB70" s="1152"/>
      <c r="PC70" s="1152"/>
      <c r="PD70" s="1152"/>
      <c r="PE70" s="1152"/>
      <c r="PF70" s="1152"/>
      <c r="PG70" s="1152"/>
      <c r="PH70" s="1152"/>
      <c r="PI70" s="1152"/>
      <c r="PJ70" s="1152"/>
      <c r="PK70" s="1152"/>
      <c r="PL70" s="1152"/>
      <c r="PM70" s="1152"/>
      <c r="PN70" s="1152"/>
      <c r="PO70" s="1152"/>
      <c r="PP70" s="1152"/>
      <c r="PQ70" s="1152"/>
      <c r="PR70" s="1152"/>
      <c r="PS70" s="1152"/>
      <c r="PT70" s="1152"/>
      <c r="PU70" s="1152"/>
      <c r="PV70" s="1152"/>
      <c r="PW70" s="1152"/>
      <c r="PX70" s="1152"/>
      <c r="PY70" s="1152"/>
      <c r="PZ70" s="1152"/>
      <c r="QA70" s="1152"/>
      <c r="QB70" s="1152"/>
      <c r="QC70" s="1152"/>
      <c r="QD70" s="1152"/>
      <c r="QE70" s="1152"/>
      <c r="QF70" s="1152"/>
      <c r="QG70" s="1152"/>
      <c r="QH70" s="1152"/>
      <c r="QI70" s="1152"/>
      <c r="QJ70" s="1152"/>
      <c r="QK70" s="1152"/>
      <c r="QL70" s="1152"/>
      <c r="QM70" s="1152"/>
      <c r="QN70" s="1152"/>
      <c r="QO70" s="1152"/>
      <c r="QP70" s="1152"/>
      <c r="QQ70" s="1152"/>
      <c r="QR70" s="1152"/>
      <c r="QS70" s="1152"/>
      <c r="QT70" s="1152"/>
      <c r="QU70" s="1152"/>
      <c r="QV70" s="1152"/>
      <c r="QW70" s="1152"/>
      <c r="QX70" s="1152"/>
      <c r="QY70" s="1152"/>
      <c r="QZ70" s="1152"/>
      <c r="RA70" s="1152"/>
      <c r="RB70" s="1152"/>
      <c r="RC70" s="1152"/>
      <c r="RD70" s="1152"/>
      <c r="RE70" s="1152"/>
      <c r="RF70" s="1152"/>
      <c r="RG70" s="1152"/>
      <c r="RH70" s="1152"/>
      <c r="RI70" s="1152"/>
      <c r="RJ70" s="1152"/>
      <c r="RK70" s="1152"/>
      <c r="RL70" s="1152"/>
      <c r="RM70" s="1152"/>
      <c r="RN70" s="1152"/>
      <c r="RO70" s="1152"/>
      <c r="RP70" s="1152"/>
      <c r="RQ70" s="1152"/>
      <c r="RR70" s="1152"/>
      <c r="RS70" s="1152"/>
      <c r="RT70" s="1152"/>
      <c r="RU70" s="1152"/>
      <c r="RV70" s="1152"/>
      <c r="RW70" s="1152"/>
      <c r="RX70" s="1152"/>
      <c r="RY70" s="1152"/>
      <c r="RZ70" s="1152"/>
      <c r="SA70" s="1152"/>
      <c r="SB70" s="1152"/>
      <c r="SC70" s="1152"/>
      <c r="SD70" s="1152"/>
      <c r="SE70" s="1152"/>
      <c r="SF70" s="1152"/>
      <c r="SG70" s="1152"/>
      <c r="SH70" s="1152"/>
      <c r="SI70" s="1152"/>
      <c r="SJ70" s="1152"/>
      <c r="SK70" s="1152"/>
      <c r="SL70" s="1152"/>
      <c r="SM70" s="1152"/>
      <c r="SN70" s="1152"/>
      <c r="SO70" s="1152"/>
      <c r="SP70" s="1152"/>
      <c r="SQ70" s="1152"/>
      <c r="SR70" s="1152"/>
      <c r="SS70" s="1152"/>
      <c r="ST70" s="1152"/>
      <c r="SU70" s="1152"/>
      <c r="SV70" s="1152"/>
      <c r="SW70" s="1152"/>
      <c r="SX70" s="1152"/>
      <c r="SY70" s="1152"/>
      <c r="SZ70" s="1152"/>
      <c r="TA70" s="1152"/>
      <c r="TB70" s="1152"/>
      <c r="TC70" s="1152"/>
      <c r="TD70" s="1152"/>
      <c r="TE70" s="1152"/>
      <c r="TF70" s="1152"/>
      <c r="TG70" s="1152"/>
      <c r="TH70" s="1152"/>
      <c r="TI70" s="1152"/>
      <c r="TJ70" s="1152"/>
      <c r="TK70" s="1152"/>
      <c r="TL70" s="1152"/>
      <c r="TM70" s="1152"/>
      <c r="TN70" s="1152"/>
      <c r="TO70" s="1152"/>
      <c r="TP70" s="1152"/>
      <c r="TQ70" s="1152"/>
      <c r="TR70" s="1152"/>
      <c r="TS70" s="1152"/>
      <c r="TT70" s="1152"/>
      <c r="TU70" s="1152"/>
      <c r="TV70" s="1152"/>
      <c r="TW70" s="1152"/>
      <c r="TX70" s="1152"/>
      <c r="TY70" s="1152"/>
      <c r="TZ70" s="1152"/>
      <c r="UA70" s="1152"/>
      <c r="UB70" s="1152"/>
      <c r="UC70" s="1152"/>
      <c r="UD70" s="1152"/>
      <c r="UE70" s="1152"/>
      <c r="UF70" s="1152"/>
      <c r="UG70" s="1152"/>
      <c r="UH70" s="1152"/>
      <c r="UI70" s="1152"/>
      <c r="UJ70" s="1152"/>
      <c r="UK70" s="1152"/>
      <c r="UL70" s="1152"/>
      <c r="UM70" s="1152"/>
      <c r="UN70" s="1152"/>
      <c r="UO70" s="1152"/>
      <c r="UP70" s="1152"/>
      <c r="UQ70" s="1152"/>
      <c r="UR70" s="1152"/>
      <c r="US70" s="1152"/>
      <c r="UT70" s="1152"/>
      <c r="UU70" s="1152"/>
      <c r="UV70" s="1152"/>
      <c r="UW70" s="1152"/>
      <c r="UX70" s="1152"/>
      <c r="UY70" s="1152"/>
      <c r="UZ70" s="1152"/>
      <c r="VA70" s="1152"/>
      <c r="VB70" s="1152"/>
      <c r="VC70" s="1152"/>
      <c r="VD70" s="1152"/>
      <c r="VE70" s="1152"/>
      <c r="VF70" s="1152"/>
      <c r="VG70" s="1152"/>
      <c r="VH70" s="1152"/>
      <c r="VI70" s="1152"/>
      <c r="VJ70" s="1152"/>
      <c r="VK70" s="1152"/>
      <c r="VL70" s="1152"/>
      <c r="VM70" s="1152"/>
      <c r="VN70" s="1152"/>
      <c r="VO70" s="1152"/>
      <c r="VP70" s="1152"/>
      <c r="VQ70" s="1152"/>
      <c r="VR70" s="1152"/>
      <c r="VS70" s="1152"/>
      <c r="VT70" s="1152"/>
      <c r="VU70" s="1152"/>
      <c r="VV70" s="1152"/>
      <c r="VW70" s="1152"/>
      <c r="VX70" s="1152"/>
      <c r="VY70" s="1152"/>
      <c r="VZ70" s="1152"/>
      <c r="WA70" s="1152"/>
      <c r="WB70" s="1152"/>
      <c r="WC70" s="1152"/>
      <c r="WD70" s="1152"/>
      <c r="WE70" s="1152"/>
      <c r="WF70" s="1152"/>
      <c r="WG70" s="1152"/>
      <c r="WH70" s="1152"/>
      <c r="WI70" s="1152"/>
      <c r="WJ70" s="1152"/>
      <c r="WK70" s="1152"/>
      <c r="WL70" s="1152"/>
      <c r="WM70" s="1152"/>
      <c r="WN70" s="1152"/>
      <c r="WO70" s="1152"/>
      <c r="WP70" s="1152"/>
      <c r="WQ70" s="1152"/>
      <c r="WR70" s="1152"/>
      <c r="WS70" s="1152"/>
      <c r="WT70" s="1152"/>
      <c r="WU70" s="1152"/>
      <c r="WV70" s="1152"/>
      <c r="WW70" s="1152"/>
      <c r="WX70" s="1152"/>
      <c r="WY70" s="1152"/>
      <c r="WZ70" s="1152"/>
      <c r="XA70" s="1152"/>
      <c r="XB70" s="1152"/>
      <c r="XC70" s="1152"/>
      <c r="XD70" s="1152"/>
      <c r="XE70" s="1152"/>
      <c r="XF70" s="1152"/>
      <c r="XG70" s="1152"/>
      <c r="XH70" s="1152"/>
      <c r="XI70" s="1152"/>
      <c r="XJ70" s="1152"/>
      <c r="XK70" s="1152"/>
      <c r="XL70" s="1152"/>
      <c r="XM70" s="1152"/>
      <c r="XN70" s="1152"/>
      <c r="XO70" s="1152"/>
      <c r="XP70" s="1152"/>
      <c r="XQ70" s="1152"/>
      <c r="XR70" s="1152"/>
      <c r="XS70" s="1152"/>
      <c r="XT70" s="1152"/>
      <c r="XU70" s="1152"/>
      <c r="XV70" s="1152"/>
      <c r="XW70" s="1152"/>
      <c r="XX70" s="1152"/>
      <c r="XY70" s="1152"/>
      <c r="XZ70" s="1152"/>
      <c r="YA70" s="1152"/>
      <c r="YB70" s="1152"/>
      <c r="YC70" s="1152"/>
      <c r="YD70" s="1152"/>
      <c r="YE70" s="1152"/>
      <c r="YF70" s="1152"/>
      <c r="YG70" s="1152"/>
      <c r="YH70" s="1152"/>
      <c r="YI70" s="1152"/>
      <c r="YJ70" s="1152"/>
      <c r="YK70" s="1152"/>
      <c r="YL70" s="1152"/>
      <c r="YM70" s="1152"/>
      <c r="YN70" s="1152"/>
      <c r="YO70" s="1152"/>
      <c r="YP70" s="1152"/>
      <c r="YQ70" s="1152"/>
      <c r="YR70" s="1152"/>
      <c r="YS70" s="1152"/>
      <c r="YT70" s="1152"/>
      <c r="YU70" s="1152"/>
      <c r="YV70" s="1152"/>
      <c r="YW70" s="1152"/>
      <c r="YX70" s="1152"/>
      <c r="YY70" s="1152"/>
      <c r="YZ70" s="1152"/>
      <c r="ZA70" s="1152"/>
      <c r="ZB70" s="1152"/>
      <c r="ZC70" s="1152"/>
      <c r="ZD70" s="1152"/>
      <c r="ZE70" s="1152"/>
      <c r="ZF70" s="1152"/>
      <c r="ZG70" s="1152"/>
      <c r="ZH70" s="1152"/>
      <c r="ZI70" s="1152"/>
      <c r="ZJ70" s="1152"/>
      <c r="ZK70" s="1152"/>
      <c r="ZL70" s="1152"/>
      <c r="ZM70" s="1152"/>
      <c r="ZN70" s="1152"/>
      <c r="ZO70" s="1152"/>
      <c r="ZP70" s="1152"/>
      <c r="ZQ70" s="1152"/>
      <c r="ZR70" s="1152"/>
      <c r="ZS70" s="1152"/>
      <c r="ZT70" s="1152"/>
      <c r="ZU70" s="1152"/>
      <c r="ZV70" s="1152"/>
      <c r="ZW70" s="1152"/>
      <c r="ZX70" s="1152"/>
      <c r="ZY70" s="1152"/>
      <c r="ZZ70" s="1152"/>
      <c r="AAA70" s="1152"/>
      <c r="AAB70" s="1152"/>
      <c r="AAC70" s="1152"/>
      <c r="AAD70" s="1152"/>
      <c r="AAE70" s="1152"/>
      <c r="AAF70" s="1152"/>
      <c r="AAG70" s="1152"/>
      <c r="AAH70" s="1152"/>
      <c r="AAI70" s="1152"/>
      <c r="AAJ70" s="1152"/>
      <c r="AAK70" s="1152"/>
      <c r="AAL70" s="1152"/>
      <c r="AAM70" s="1152"/>
      <c r="AAN70" s="1152"/>
      <c r="AAO70" s="1152"/>
      <c r="AAP70" s="1152"/>
      <c r="AAQ70" s="1152"/>
      <c r="AAR70" s="1152"/>
      <c r="AAS70" s="1152"/>
      <c r="AAT70" s="1152"/>
      <c r="AAU70" s="1152"/>
      <c r="AAV70" s="1152"/>
      <c r="AAW70" s="1152"/>
      <c r="AAX70" s="1152"/>
      <c r="AAY70" s="1152"/>
      <c r="AAZ70" s="1152"/>
      <c r="ABA70" s="1152"/>
      <c r="ABB70" s="1152"/>
      <c r="ABC70" s="1152"/>
      <c r="ABD70" s="1152"/>
      <c r="ABE70" s="1152"/>
      <c r="ABF70" s="1152"/>
      <c r="ABG70" s="1152"/>
      <c r="ABH70" s="1152"/>
      <c r="ABI70" s="1152"/>
      <c r="ABJ70" s="1152"/>
      <c r="ABK70" s="1152"/>
      <c r="ABL70" s="1152"/>
      <c r="ABM70" s="1152"/>
      <c r="ABN70" s="1152"/>
      <c r="ABO70" s="1152"/>
      <c r="ABP70" s="1152"/>
      <c r="ABQ70" s="1152"/>
      <c r="ABR70" s="1152"/>
      <c r="ABS70" s="1152"/>
      <c r="ABT70" s="1152"/>
      <c r="ABU70" s="1152"/>
      <c r="ABV70" s="1152"/>
      <c r="ABW70" s="1152"/>
      <c r="ABX70" s="1152"/>
      <c r="ABY70" s="1152"/>
      <c r="ABZ70" s="1152"/>
      <c r="ACA70" s="1152"/>
      <c r="ACB70" s="1152"/>
      <c r="ACC70" s="1152"/>
      <c r="ACD70" s="1152"/>
      <c r="ACE70" s="1152"/>
      <c r="ACF70" s="1152"/>
      <c r="ACG70" s="1152"/>
      <c r="ACH70" s="1152"/>
      <c r="ACI70" s="1152"/>
      <c r="ACJ70" s="1152"/>
      <c r="ACK70" s="1152"/>
      <c r="ACL70" s="1152"/>
      <c r="ACM70" s="1152"/>
      <c r="ACN70" s="1152"/>
      <c r="ACO70" s="1152"/>
      <c r="ACP70" s="1152"/>
      <c r="ACQ70" s="1152"/>
      <c r="ACR70" s="1152"/>
      <c r="ACS70" s="1152"/>
      <c r="ACT70" s="1152"/>
      <c r="ACU70" s="1152"/>
      <c r="ACV70" s="1152"/>
      <c r="ACW70" s="1152"/>
      <c r="ACX70" s="1152"/>
      <c r="ACY70" s="1152"/>
      <c r="ACZ70" s="1152"/>
      <c r="ADA70" s="1152"/>
      <c r="ADB70" s="1152"/>
      <c r="ADC70" s="1152"/>
      <c r="ADD70" s="1152"/>
      <c r="ADE70" s="1152"/>
      <c r="ADF70" s="1152"/>
      <c r="ADG70" s="1152"/>
      <c r="ADH70" s="1152"/>
      <c r="ADI70" s="1152"/>
      <c r="ADJ70" s="1152"/>
      <c r="ADK70" s="1152"/>
      <c r="ADL70" s="1152"/>
      <c r="ADM70" s="1152"/>
      <c r="ADN70" s="1152"/>
      <c r="ADO70" s="1152"/>
      <c r="ADP70" s="1152"/>
      <c r="ADQ70" s="1152"/>
      <c r="ADR70" s="1152"/>
      <c r="ADS70" s="1152"/>
      <c r="ADT70" s="1152"/>
      <c r="ADU70" s="1152"/>
      <c r="ADV70" s="1152"/>
      <c r="ADW70" s="1152"/>
      <c r="ADX70" s="1152"/>
      <c r="ADY70" s="1152"/>
      <c r="ADZ70" s="1152"/>
      <c r="AEA70" s="1152"/>
      <c r="AEB70" s="1152"/>
      <c r="AEC70" s="1152"/>
      <c r="AED70" s="1152"/>
      <c r="AEE70" s="1152"/>
      <c r="AEF70" s="1152"/>
      <c r="AEG70" s="1152"/>
      <c r="AEH70" s="1152"/>
      <c r="AEI70" s="1152"/>
      <c r="AEJ70" s="1152"/>
      <c r="AEK70" s="1152"/>
      <c r="AEL70" s="1152"/>
      <c r="AEM70" s="1152"/>
      <c r="AEN70" s="1152"/>
      <c r="AEO70" s="1152"/>
      <c r="AEP70" s="1152"/>
      <c r="AEQ70" s="1152"/>
      <c r="AER70" s="1152"/>
      <c r="AES70" s="1152"/>
      <c r="AET70" s="1152"/>
      <c r="AEU70" s="1152"/>
      <c r="AEV70" s="1152"/>
      <c r="AEW70" s="1152"/>
      <c r="AEX70" s="1152"/>
      <c r="AEY70" s="1152"/>
      <c r="AEZ70" s="1152"/>
      <c r="AFA70" s="1152"/>
      <c r="AFB70" s="1152"/>
      <c r="AFC70" s="1152"/>
      <c r="AFD70" s="1152"/>
      <c r="AFE70" s="1152"/>
      <c r="AFF70" s="1152"/>
      <c r="AFG70" s="1152"/>
      <c r="AFH70" s="1152"/>
      <c r="AFI70" s="1152"/>
      <c r="AFJ70" s="1152"/>
      <c r="AFK70" s="1152"/>
      <c r="AFL70" s="1152"/>
      <c r="AFM70" s="1152"/>
      <c r="AFN70" s="1152"/>
      <c r="AFO70" s="1152"/>
      <c r="AFP70" s="1152"/>
      <c r="AFQ70" s="1152"/>
      <c r="AFR70" s="1152"/>
      <c r="AFS70" s="1152"/>
      <c r="AFT70" s="1152"/>
      <c r="AFU70" s="1152"/>
      <c r="AFV70" s="1152"/>
      <c r="AFW70" s="1152"/>
      <c r="AFX70" s="1152"/>
      <c r="AFY70" s="1152"/>
      <c r="AFZ70" s="1152"/>
      <c r="AGA70" s="1152"/>
      <c r="AGB70" s="1152"/>
      <c r="AGC70" s="1152"/>
      <c r="AGD70" s="1152"/>
      <c r="AGE70" s="1152"/>
      <c r="AGF70" s="1152"/>
      <c r="AGG70" s="1152"/>
      <c r="AGH70" s="1152"/>
      <c r="AGI70" s="1152"/>
      <c r="AGJ70" s="1152"/>
      <c r="AGK70" s="1152"/>
      <c r="AGL70" s="1152"/>
      <c r="AGM70" s="1152"/>
      <c r="AGN70" s="1152"/>
      <c r="AGO70" s="1152"/>
      <c r="AGP70" s="1152"/>
      <c r="AGQ70" s="1152"/>
      <c r="AGR70" s="1152"/>
      <c r="AGS70" s="1152"/>
      <c r="AGT70" s="1152"/>
      <c r="AGU70" s="1152"/>
      <c r="AGV70" s="1152"/>
      <c r="AGW70" s="1152"/>
      <c r="AGX70" s="1152"/>
      <c r="AGY70" s="1152"/>
      <c r="AGZ70" s="1152"/>
      <c r="AHA70" s="1152"/>
      <c r="AHB70" s="1152"/>
      <c r="AHC70" s="1152"/>
      <c r="AHD70" s="1152"/>
      <c r="AHE70" s="1152"/>
      <c r="AHF70" s="1152"/>
      <c r="AHG70" s="1152"/>
      <c r="AHH70" s="1152"/>
      <c r="AHI70" s="1152"/>
      <c r="AHJ70" s="1152"/>
      <c r="AHK70" s="1152"/>
      <c r="AHL70" s="1152"/>
      <c r="AHM70" s="1152"/>
      <c r="AHN70" s="1152"/>
      <c r="AHO70" s="1152"/>
      <c r="AHP70" s="1152"/>
      <c r="AHQ70" s="1152"/>
      <c r="AHR70" s="1152"/>
      <c r="AHS70" s="1152"/>
      <c r="AHT70" s="1152"/>
      <c r="AHU70" s="1152"/>
      <c r="AHV70" s="1152"/>
      <c r="AHW70" s="1152"/>
      <c r="AHX70" s="1152"/>
      <c r="AHY70" s="1152"/>
      <c r="AHZ70" s="1152"/>
      <c r="AIA70" s="1152"/>
      <c r="AIB70" s="1152"/>
      <c r="AIC70" s="1152"/>
      <c r="AID70" s="1152"/>
      <c r="AIE70" s="1152"/>
      <c r="AIF70" s="1152"/>
      <c r="AIG70" s="1152"/>
      <c r="AIH70" s="1152"/>
      <c r="AII70" s="1152"/>
      <c r="AIJ70" s="1152"/>
      <c r="AIK70" s="1152"/>
      <c r="AIL70" s="1152"/>
      <c r="AIM70" s="1152"/>
      <c r="AIN70" s="1152"/>
      <c r="AIO70" s="1152"/>
      <c r="AIP70" s="1152"/>
      <c r="AIQ70" s="1152"/>
    </row>
    <row r="71" spans="1:927" ht="15.05" customHeight="1">
      <c r="A71" s="224"/>
      <c r="B71" s="235"/>
      <c r="D71" s="432"/>
      <c r="AO71" s="1152"/>
      <c r="AP71" s="1152"/>
      <c r="AQ71" s="1152"/>
      <c r="AR71" s="1152"/>
      <c r="AS71" s="1152"/>
      <c r="AT71" s="1152"/>
      <c r="AU71" s="1152"/>
      <c r="AV71" s="1152"/>
      <c r="AW71" s="1152"/>
      <c r="AX71" s="1152"/>
      <c r="AY71" s="1152"/>
      <c r="AZ71" s="1152"/>
      <c r="BA71" s="1152"/>
      <c r="BB71" s="1152"/>
      <c r="BC71" s="1152"/>
      <c r="BD71" s="1152"/>
      <c r="BE71" s="1152"/>
      <c r="BF71" s="1152"/>
      <c r="BG71" s="1152"/>
      <c r="BH71" s="1152"/>
      <c r="BI71" s="1152"/>
      <c r="BJ71" s="1152"/>
      <c r="BK71" s="1152"/>
      <c r="BL71" s="1152"/>
      <c r="BM71" s="1152"/>
      <c r="BN71" s="1152"/>
      <c r="BO71" s="1152"/>
      <c r="BP71" s="1152"/>
      <c r="BQ71" s="1152"/>
      <c r="BR71" s="1152"/>
      <c r="BS71" s="1152"/>
      <c r="BT71" s="1152"/>
      <c r="BU71" s="1152"/>
      <c r="BV71" s="1152"/>
      <c r="BW71" s="1152"/>
      <c r="BX71" s="1152"/>
      <c r="BY71" s="1152"/>
      <c r="BZ71" s="1152"/>
      <c r="CA71" s="1152"/>
      <c r="CB71" s="1152"/>
      <c r="CC71" s="1152"/>
      <c r="CD71" s="1152"/>
      <c r="CE71" s="1152"/>
      <c r="CF71" s="1152"/>
      <c r="CG71" s="1152"/>
      <c r="CH71" s="1152"/>
      <c r="CI71" s="1152"/>
      <c r="CJ71" s="1152"/>
      <c r="CK71" s="1152"/>
      <c r="CL71" s="1152"/>
      <c r="CM71" s="1152"/>
      <c r="CN71" s="1152"/>
      <c r="CO71" s="1152"/>
      <c r="CP71" s="1152"/>
      <c r="CQ71" s="1152"/>
      <c r="CR71" s="1152"/>
      <c r="CS71" s="1152"/>
      <c r="CT71" s="1152"/>
      <c r="CU71" s="1152"/>
      <c r="CV71" s="1152"/>
      <c r="CW71" s="1152"/>
      <c r="CX71" s="1152"/>
      <c r="CY71" s="1152"/>
      <c r="CZ71" s="1152"/>
      <c r="DA71" s="1152"/>
      <c r="DB71" s="1152"/>
      <c r="DC71" s="1152"/>
      <c r="DD71" s="1152"/>
      <c r="DE71" s="1152"/>
      <c r="DF71" s="1152"/>
      <c r="DG71" s="1152"/>
      <c r="DH71" s="1152"/>
      <c r="DI71" s="1152"/>
      <c r="DJ71" s="1152"/>
      <c r="DK71" s="1152"/>
      <c r="DL71" s="1152"/>
      <c r="DM71" s="1152"/>
      <c r="DN71" s="1152"/>
      <c r="DO71" s="1152"/>
      <c r="DP71" s="1152"/>
      <c r="DQ71" s="1152"/>
      <c r="DR71" s="1152"/>
      <c r="DS71" s="1152"/>
      <c r="DT71" s="1152"/>
      <c r="DU71" s="1152"/>
      <c r="DV71" s="1152"/>
      <c r="DW71" s="1152"/>
      <c r="DX71" s="1152"/>
      <c r="DY71" s="1152"/>
      <c r="DZ71" s="1152"/>
      <c r="EA71" s="1152"/>
      <c r="EB71" s="1152"/>
      <c r="EC71" s="1152"/>
      <c r="ED71" s="1152"/>
      <c r="EE71" s="1152"/>
      <c r="EF71" s="1152"/>
      <c r="EG71" s="1152"/>
      <c r="EH71" s="1152"/>
      <c r="EI71" s="1152"/>
      <c r="EJ71" s="1152"/>
      <c r="EK71" s="1152"/>
      <c r="EL71" s="1152"/>
      <c r="EM71" s="1152"/>
      <c r="EN71" s="1152"/>
      <c r="EO71" s="1152"/>
      <c r="EP71" s="1152"/>
      <c r="EQ71" s="1152"/>
      <c r="ER71" s="1152"/>
      <c r="ES71" s="1152"/>
      <c r="ET71" s="1152"/>
      <c r="EU71" s="1152"/>
      <c r="EV71" s="1152"/>
      <c r="EW71" s="1152"/>
      <c r="EX71" s="1152"/>
      <c r="EY71" s="1152"/>
      <c r="EZ71" s="1152"/>
      <c r="FA71" s="1152"/>
      <c r="FB71" s="1152"/>
      <c r="FC71" s="1152"/>
      <c r="FD71" s="1152"/>
      <c r="FE71" s="1152"/>
      <c r="FF71" s="1152"/>
      <c r="FG71" s="1152"/>
      <c r="FH71" s="1152"/>
      <c r="FI71" s="1152"/>
      <c r="FJ71" s="1152"/>
      <c r="FK71" s="1152"/>
      <c r="FL71" s="1152"/>
      <c r="FM71" s="1152"/>
      <c r="FN71" s="1152"/>
      <c r="FO71" s="1152"/>
      <c r="FP71" s="1152"/>
      <c r="FQ71" s="1152"/>
      <c r="FR71" s="1152"/>
      <c r="FS71" s="1152"/>
      <c r="FT71" s="1152"/>
      <c r="FU71" s="1152"/>
      <c r="FV71" s="1152"/>
      <c r="FW71" s="1152"/>
      <c r="FX71" s="1152"/>
      <c r="FY71" s="1152"/>
      <c r="FZ71" s="1152"/>
      <c r="GA71" s="1152"/>
      <c r="GB71" s="1152"/>
      <c r="GC71" s="1152"/>
      <c r="GD71" s="1152"/>
      <c r="GE71" s="1152"/>
      <c r="GF71" s="1152"/>
      <c r="GG71" s="1152"/>
      <c r="GH71" s="1152"/>
      <c r="GI71" s="1152"/>
      <c r="GJ71" s="1152"/>
      <c r="GK71" s="1152"/>
      <c r="GL71" s="1152"/>
      <c r="GM71" s="1152"/>
      <c r="GN71" s="1152"/>
      <c r="GO71" s="1152"/>
      <c r="GP71" s="1152"/>
      <c r="GQ71" s="1152"/>
      <c r="GR71" s="1152"/>
      <c r="GS71" s="1152"/>
      <c r="GT71" s="1152"/>
      <c r="GU71" s="1152"/>
      <c r="GV71" s="1152"/>
      <c r="GW71" s="1152"/>
      <c r="GX71" s="1152"/>
      <c r="GY71" s="1152"/>
      <c r="GZ71" s="1152"/>
      <c r="HA71" s="1152"/>
      <c r="HB71" s="1152"/>
      <c r="HC71" s="1152"/>
      <c r="HD71" s="1152"/>
      <c r="HE71" s="1152"/>
      <c r="HF71" s="1152"/>
      <c r="HG71" s="1152"/>
      <c r="HH71" s="1152"/>
      <c r="HI71" s="1152"/>
      <c r="HJ71" s="1152"/>
      <c r="HK71" s="1152"/>
      <c r="HL71" s="1152"/>
      <c r="HM71" s="1152"/>
      <c r="HN71" s="1152"/>
      <c r="HO71" s="1152"/>
      <c r="HP71" s="1152"/>
      <c r="HQ71" s="1152"/>
      <c r="HR71" s="1152"/>
      <c r="HS71" s="1152"/>
      <c r="HT71" s="1152"/>
      <c r="HU71" s="1152"/>
      <c r="HV71" s="1152"/>
      <c r="HW71" s="1152"/>
      <c r="HX71" s="1152"/>
      <c r="HY71" s="1152"/>
      <c r="HZ71" s="1152"/>
      <c r="IA71" s="1152"/>
      <c r="IB71" s="1152"/>
      <c r="IC71" s="1152"/>
      <c r="ID71" s="1152"/>
      <c r="IE71" s="1152"/>
      <c r="IF71" s="1152"/>
      <c r="IG71" s="1152"/>
      <c r="IH71" s="1152"/>
      <c r="II71" s="1152"/>
      <c r="IJ71" s="1152"/>
      <c r="IK71" s="1152"/>
      <c r="IL71" s="1152"/>
      <c r="IM71" s="1152"/>
      <c r="IN71" s="1152"/>
      <c r="IO71" s="1152"/>
      <c r="IP71" s="1152"/>
      <c r="IQ71" s="1152"/>
      <c r="IR71" s="1152"/>
      <c r="IS71" s="1152"/>
      <c r="IT71" s="1152"/>
      <c r="IU71" s="1152"/>
      <c r="IV71" s="1152"/>
      <c r="IW71" s="1152"/>
      <c r="IX71" s="1152"/>
      <c r="IY71" s="1152"/>
      <c r="IZ71" s="1152"/>
      <c r="JA71" s="1152"/>
      <c r="JB71" s="1152"/>
      <c r="JC71" s="1152"/>
      <c r="JD71" s="1152"/>
      <c r="JE71" s="1152"/>
      <c r="JF71" s="1152"/>
      <c r="JG71" s="1152"/>
      <c r="JH71" s="1152"/>
      <c r="JI71" s="1152"/>
      <c r="JJ71" s="1152"/>
      <c r="JK71" s="1152"/>
      <c r="JL71" s="1152"/>
      <c r="JM71" s="1152"/>
      <c r="JN71" s="1152"/>
      <c r="JO71" s="1152"/>
      <c r="JP71" s="1152"/>
      <c r="JQ71" s="1152"/>
      <c r="JR71" s="1152"/>
      <c r="JS71" s="1152"/>
      <c r="JT71" s="1152"/>
      <c r="JU71" s="1152"/>
      <c r="JV71" s="1152"/>
      <c r="JW71" s="1152"/>
      <c r="JX71" s="1152"/>
      <c r="JY71" s="1152"/>
      <c r="JZ71" s="1152"/>
      <c r="KA71" s="1152"/>
      <c r="KB71" s="1152"/>
      <c r="KC71" s="1152"/>
      <c r="KD71" s="1152"/>
      <c r="KE71" s="1152"/>
      <c r="KF71" s="1152"/>
      <c r="KG71" s="1152"/>
      <c r="KH71" s="1152"/>
      <c r="KI71" s="1152"/>
      <c r="KJ71" s="1152"/>
      <c r="KK71" s="1152"/>
      <c r="KL71" s="1152"/>
      <c r="KM71" s="1152"/>
      <c r="KN71" s="1152"/>
      <c r="KO71" s="1152"/>
      <c r="KP71" s="1152"/>
      <c r="KQ71" s="1152"/>
      <c r="KR71" s="1152"/>
      <c r="KS71" s="1152"/>
      <c r="KT71" s="1152"/>
      <c r="KU71" s="1152"/>
      <c r="KV71" s="1152"/>
      <c r="KW71" s="1152"/>
      <c r="KX71" s="1152"/>
      <c r="KY71" s="1152"/>
      <c r="KZ71" s="1152"/>
      <c r="LA71" s="1152"/>
      <c r="LB71" s="1152"/>
      <c r="LC71" s="1152"/>
      <c r="LD71" s="1152"/>
      <c r="LE71" s="1152"/>
      <c r="LF71" s="1152"/>
      <c r="LG71" s="1152"/>
      <c r="LH71" s="1152"/>
      <c r="LI71" s="1152"/>
      <c r="LJ71" s="1152"/>
      <c r="LK71" s="1152"/>
      <c r="LL71" s="1152"/>
      <c r="LM71" s="1152"/>
      <c r="LN71" s="1152"/>
      <c r="LO71" s="1152"/>
      <c r="LP71" s="1152"/>
      <c r="LQ71" s="1152"/>
      <c r="LR71" s="1152"/>
      <c r="LS71" s="1152"/>
      <c r="LT71" s="1152"/>
      <c r="LU71" s="1152"/>
      <c r="LV71" s="1152"/>
      <c r="LW71" s="1152"/>
      <c r="LX71" s="1152"/>
      <c r="LY71" s="1152"/>
      <c r="LZ71" s="1152"/>
      <c r="MA71" s="1152"/>
      <c r="MB71" s="1152"/>
      <c r="MC71" s="1152"/>
      <c r="MD71" s="1152"/>
      <c r="ME71" s="1152"/>
      <c r="MF71" s="1152"/>
      <c r="MG71" s="1152"/>
      <c r="MH71" s="1152"/>
      <c r="MI71" s="1152"/>
      <c r="MJ71" s="1152"/>
      <c r="MK71" s="1152"/>
      <c r="ML71" s="1152"/>
      <c r="MM71" s="1152"/>
      <c r="MN71" s="1152"/>
      <c r="MO71" s="1152"/>
      <c r="MP71" s="1152"/>
      <c r="MQ71" s="1152"/>
      <c r="MR71" s="1152"/>
      <c r="MS71" s="1152"/>
      <c r="MT71" s="1152"/>
      <c r="MU71" s="1152"/>
      <c r="MV71" s="1152"/>
      <c r="MW71" s="1152"/>
      <c r="MX71" s="1152"/>
      <c r="MY71" s="1152"/>
      <c r="MZ71" s="1152"/>
      <c r="NA71" s="1152"/>
      <c r="NB71" s="1152"/>
      <c r="NC71" s="1152"/>
      <c r="ND71" s="1152"/>
      <c r="NE71" s="1152"/>
      <c r="NF71" s="1152"/>
      <c r="NG71" s="1152"/>
      <c r="NH71" s="1152"/>
      <c r="NI71" s="1152"/>
      <c r="NJ71" s="1152"/>
      <c r="NK71" s="1152"/>
      <c r="NL71" s="1152"/>
      <c r="NM71" s="1152"/>
      <c r="NN71" s="1152"/>
      <c r="NO71" s="1152"/>
      <c r="NP71" s="1152"/>
      <c r="NQ71" s="1152"/>
      <c r="NR71" s="1152"/>
      <c r="NS71" s="1152"/>
      <c r="NT71" s="1152"/>
      <c r="NU71" s="1152"/>
      <c r="NV71" s="1152"/>
      <c r="NW71" s="1152"/>
      <c r="NX71" s="1152"/>
      <c r="NY71" s="1152"/>
      <c r="NZ71" s="1152"/>
      <c r="OA71" s="1152"/>
      <c r="OB71" s="1152"/>
      <c r="OC71" s="1152"/>
      <c r="OD71" s="1152"/>
      <c r="OE71" s="1152"/>
      <c r="OF71" s="1152"/>
      <c r="OG71" s="1152"/>
      <c r="OH71" s="1152"/>
      <c r="OI71" s="1152"/>
      <c r="OJ71" s="1152"/>
      <c r="OK71" s="1152"/>
      <c r="OL71" s="1152"/>
      <c r="OM71" s="1152"/>
      <c r="ON71" s="1152"/>
      <c r="OO71" s="1152"/>
      <c r="OP71" s="1152"/>
      <c r="OQ71" s="1152"/>
      <c r="OR71" s="1152"/>
      <c r="OS71" s="1152"/>
      <c r="OT71" s="1152"/>
      <c r="OU71" s="1152"/>
      <c r="OV71" s="1152"/>
      <c r="OW71" s="1152"/>
      <c r="OX71" s="1152"/>
      <c r="OY71" s="1152"/>
      <c r="OZ71" s="1152"/>
      <c r="PA71" s="1152"/>
      <c r="PB71" s="1152"/>
      <c r="PC71" s="1152"/>
      <c r="PD71" s="1152"/>
      <c r="PE71" s="1152"/>
      <c r="PF71" s="1152"/>
      <c r="PG71" s="1152"/>
      <c r="PH71" s="1152"/>
      <c r="PI71" s="1152"/>
      <c r="PJ71" s="1152"/>
      <c r="PK71" s="1152"/>
      <c r="PL71" s="1152"/>
      <c r="PM71" s="1152"/>
      <c r="PN71" s="1152"/>
      <c r="PO71" s="1152"/>
      <c r="PP71" s="1152"/>
      <c r="PQ71" s="1152"/>
      <c r="PR71" s="1152"/>
      <c r="PS71" s="1152"/>
      <c r="PT71" s="1152"/>
      <c r="PU71" s="1152"/>
      <c r="PV71" s="1152"/>
      <c r="PW71" s="1152"/>
      <c r="PX71" s="1152"/>
      <c r="PY71" s="1152"/>
      <c r="PZ71" s="1152"/>
      <c r="QA71" s="1152"/>
      <c r="QB71" s="1152"/>
      <c r="QC71" s="1152"/>
      <c r="QD71" s="1152"/>
      <c r="QE71" s="1152"/>
      <c r="QF71" s="1152"/>
      <c r="QG71" s="1152"/>
      <c r="QH71" s="1152"/>
      <c r="QI71" s="1152"/>
      <c r="QJ71" s="1152"/>
      <c r="QK71" s="1152"/>
      <c r="QL71" s="1152"/>
      <c r="QM71" s="1152"/>
      <c r="QN71" s="1152"/>
      <c r="QO71" s="1152"/>
      <c r="QP71" s="1152"/>
      <c r="QQ71" s="1152"/>
      <c r="QR71" s="1152"/>
      <c r="QS71" s="1152"/>
      <c r="QT71" s="1152"/>
      <c r="QU71" s="1152"/>
      <c r="QV71" s="1152"/>
      <c r="QW71" s="1152"/>
      <c r="QX71" s="1152"/>
      <c r="QY71" s="1152"/>
      <c r="QZ71" s="1152"/>
      <c r="RA71" s="1152"/>
      <c r="RB71" s="1152"/>
      <c r="RC71" s="1152"/>
      <c r="RD71" s="1152"/>
      <c r="RE71" s="1152"/>
      <c r="RF71" s="1152"/>
      <c r="RG71" s="1152"/>
      <c r="RH71" s="1152"/>
      <c r="RI71" s="1152"/>
      <c r="RJ71" s="1152"/>
      <c r="RK71" s="1152"/>
      <c r="RL71" s="1152"/>
      <c r="RM71" s="1152"/>
      <c r="RN71" s="1152"/>
      <c r="RO71" s="1152"/>
      <c r="RP71" s="1152"/>
      <c r="RQ71" s="1152"/>
      <c r="RR71" s="1152"/>
      <c r="RS71" s="1152"/>
      <c r="RT71" s="1152"/>
      <c r="RU71" s="1152"/>
      <c r="RV71" s="1152"/>
      <c r="RW71" s="1152"/>
      <c r="RX71" s="1152"/>
      <c r="RY71" s="1152"/>
      <c r="RZ71" s="1152"/>
      <c r="SA71" s="1152"/>
      <c r="SB71" s="1152"/>
      <c r="SC71" s="1152"/>
      <c r="SD71" s="1152"/>
      <c r="SE71" s="1152"/>
      <c r="SF71" s="1152"/>
      <c r="SG71" s="1152"/>
      <c r="SH71" s="1152"/>
      <c r="SI71" s="1152"/>
      <c r="SJ71" s="1152"/>
      <c r="SK71" s="1152"/>
      <c r="SL71" s="1152"/>
      <c r="SM71" s="1152"/>
      <c r="SN71" s="1152"/>
      <c r="SO71" s="1152"/>
      <c r="SP71" s="1152"/>
      <c r="SQ71" s="1152"/>
      <c r="SR71" s="1152"/>
      <c r="SS71" s="1152"/>
      <c r="ST71" s="1152"/>
      <c r="SU71" s="1152"/>
      <c r="SV71" s="1152"/>
      <c r="SW71" s="1152"/>
      <c r="SX71" s="1152"/>
      <c r="SY71" s="1152"/>
      <c r="SZ71" s="1152"/>
      <c r="TA71" s="1152"/>
      <c r="TB71" s="1152"/>
      <c r="TC71" s="1152"/>
      <c r="TD71" s="1152"/>
      <c r="TE71" s="1152"/>
      <c r="TF71" s="1152"/>
      <c r="TG71" s="1152"/>
      <c r="TH71" s="1152"/>
      <c r="TI71" s="1152"/>
      <c r="TJ71" s="1152"/>
      <c r="TK71" s="1152"/>
      <c r="TL71" s="1152"/>
      <c r="TM71" s="1152"/>
      <c r="TN71" s="1152"/>
      <c r="TO71" s="1152"/>
      <c r="TP71" s="1152"/>
      <c r="TQ71" s="1152"/>
      <c r="TR71" s="1152"/>
      <c r="TS71" s="1152"/>
      <c r="TT71" s="1152"/>
      <c r="TU71" s="1152"/>
      <c r="TV71" s="1152"/>
      <c r="TW71" s="1152"/>
      <c r="TX71" s="1152"/>
      <c r="TY71" s="1152"/>
      <c r="TZ71" s="1152"/>
      <c r="UA71" s="1152"/>
      <c r="UB71" s="1152"/>
      <c r="UC71" s="1152"/>
      <c r="UD71" s="1152"/>
      <c r="UE71" s="1152"/>
      <c r="UF71" s="1152"/>
      <c r="UG71" s="1152"/>
      <c r="UH71" s="1152"/>
      <c r="UI71" s="1152"/>
      <c r="UJ71" s="1152"/>
      <c r="UK71" s="1152"/>
      <c r="UL71" s="1152"/>
      <c r="UM71" s="1152"/>
      <c r="UN71" s="1152"/>
      <c r="UO71" s="1152"/>
      <c r="UP71" s="1152"/>
      <c r="UQ71" s="1152"/>
      <c r="UR71" s="1152"/>
      <c r="US71" s="1152"/>
      <c r="UT71" s="1152"/>
      <c r="UU71" s="1152"/>
      <c r="UV71" s="1152"/>
      <c r="UW71" s="1152"/>
      <c r="UX71" s="1152"/>
      <c r="UY71" s="1152"/>
      <c r="UZ71" s="1152"/>
      <c r="VA71" s="1152"/>
      <c r="VB71" s="1152"/>
      <c r="VC71" s="1152"/>
      <c r="VD71" s="1152"/>
      <c r="VE71" s="1152"/>
      <c r="VF71" s="1152"/>
      <c r="VG71" s="1152"/>
      <c r="VH71" s="1152"/>
      <c r="VI71" s="1152"/>
      <c r="VJ71" s="1152"/>
      <c r="VK71" s="1152"/>
      <c r="VL71" s="1152"/>
      <c r="VM71" s="1152"/>
      <c r="VN71" s="1152"/>
      <c r="VO71" s="1152"/>
      <c r="VP71" s="1152"/>
      <c r="VQ71" s="1152"/>
      <c r="VR71" s="1152"/>
      <c r="VS71" s="1152"/>
      <c r="VT71" s="1152"/>
      <c r="VU71" s="1152"/>
      <c r="VV71" s="1152"/>
      <c r="VW71" s="1152"/>
      <c r="VX71" s="1152"/>
      <c r="VY71" s="1152"/>
      <c r="VZ71" s="1152"/>
      <c r="WA71" s="1152"/>
      <c r="WB71" s="1152"/>
      <c r="WC71" s="1152"/>
      <c r="WD71" s="1152"/>
      <c r="WE71" s="1152"/>
      <c r="WF71" s="1152"/>
      <c r="WG71" s="1152"/>
      <c r="WH71" s="1152"/>
      <c r="WI71" s="1152"/>
      <c r="WJ71" s="1152"/>
      <c r="WK71" s="1152"/>
      <c r="WL71" s="1152"/>
      <c r="WM71" s="1152"/>
      <c r="WN71" s="1152"/>
      <c r="WO71" s="1152"/>
      <c r="WP71" s="1152"/>
      <c r="WQ71" s="1152"/>
      <c r="WR71" s="1152"/>
      <c r="WS71" s="1152"/>
      <c r="WT71" s="1152"/>
      <c r="WU71" s="1152"/>
      <c r="WV71" s="1152"/>
      <c r="WW71" s="1152"/>
      <c r="WX71" s="1152"/>
      <c r="WY71" s="1152"/>
      <c r="WZ71" s="1152"/>
      <c r="XA71" s="1152"/>
      <c r="XB71" s="1152"/>
      <c r="XC71" s="1152"/>
      <c r="XD71" s="1152"/>
      <c r="XE71" s="1152"/>
      <c r="XF71" s="1152"/>
      <c r="XG71" s="1152"/>
      <c r="XH71" s="1152"/>
      <c r="XI71" s="1152"/>
      <c r="XJ71" s="1152"/>
      <c r="XK71" s="1152"/>
      <c r="XL71" s="1152"/>
      <c r="XM71" s="1152"/>
      <c r="XN71" s="1152"/>
      <c r="XO71" s="1152"/>
      <c r="XP71" s="1152"/>
      <c r="XQ71" s="1152"/>
      <c r="XR71" s="1152"/>
      <c r="XS71" s="1152"/>
      <c r="XT71" s="1152"/>
      <c r="XU71" s="1152"/>
      <c r="XV71" s="1152"/>
      <c r="XW71" s="1152"/>
      <c r="XX71" s="1152"/>
      <c r="XY71" s="1152"/>
      <c r="XZ71" s="1152"/>
      <c r="YA71" s="1152"/>
      <c r="YB71" s="1152"/>
      <c r="YC71" s="1152"/>
      <c r="YD71" s="1152"/>
      <c r="YE71" s="1152"/>
      <c r="YF71" s="1152"/>
      <c r="YG71" s="1152"/>
      <c r="YH71" s="1152"/>
      <c r="YI71" s="1152"/>
      <c r="YJ71" s="1152"/>
      <c r="YK71" s="1152"/>
      <c r="YL71" s="1152"/>
      <c r="YM71" s="1152"/>
      <c r="YN71" s="1152"/>
      <c r="YO71" s="1152"/>
      <c r="YP71" s="1152"/>
      <c r="YQ71" s="1152"/>
      <c r="YR71" s="1152"/>
      <c r="YS71" s="1152"/>
      <c r="YT71" s="1152"/>
      <c r="YU71" s="1152"/>
      <c r="YV71" s="1152"/>
      <c r="YW71" s="1152"/>
      <c r="YX71" s="1152"/>
      <c r="YY71" s="1152"/>
      <c r="YZ71" s="1152"/>
      <c r="ZA71" s="1152"/>
      <c r="ZB71" s="1152"/>
      <c r="ZC71" s="1152"/>
      <c r="ZD71" s="1152"/>
      <c r="ZE71" s="1152"/>
      <c r="ZF71" s="1152"/>
      <c r="ZG71" s="1152"/>
      <c r="ZH71" s="1152"/>
      <c r="ZI71" s="1152"/>
      <c r="ZJ71" s="1152"/>
      <c r="ZK71" s="1152"/>
      <c r="ZL71" s="1152"/>
      <c r="ZM71" s="1152"/>
      <c r="ZN71" s="1152"/>
      <c r="ZO71" s="1152"/>
      <c r="ZP71" s="1152"/>
      <c r="ZQ71" s="1152"/>
      <c r="ZR71" s="1152"/>
      <c r="ZS71" s="1152"/>
      <c r="ZT71" s="1152"/>
      <c r="ZU71" s="1152"/>
      <c r="ZV71" s="1152"/>
      <c r="ZW71" s="1152"/>
      <c r="ZX71" s="1152"/>
      <c r="ZY71" s="1152"/>
      <c r="ZZ71" s="1152"/>
      <c r="AAA71" s="1152"/>
      <c r="AAB71" s="1152"/>
      <c r="AAC71" s="1152"/>
      <c r="AAD71" s="1152"/>
      <c r="AAE71" s="1152"/>
      <c r="AAF71" s="1152"/>
      <c r="AAG71" s="1152"/>
      <c r="AAH71" s="1152"/>
      <c r="AAI71" s="1152"/>
      <c r="AAJ71" s="1152"/>
      <c r="AAK71" s="1152"/>
      <c r="AAL71" s="1152"/>
      <c r="AAM71" s="1152"/>
      <c r="AAN71" s="1152"/>
      <c r="AAO71" s="1152"/>
      <c r="AAP71" s="1152"/>
      <c r="AAQ71" s="1152"/>
      <c r="AAR71" s="1152"/>
      <c r="AAS71" s="1152"/>
      <c r="AAT71" s="1152"/>
      <c r="AAU71" s="1152"/>
      <c r="AAV71" s="1152"/>
      <c r="AAW71" s="1152"/>
      <c r="AAX71" s="1152"/>
      <c r="AAY71" s="1152"/>
      <c r="AAZ71" s="1152"/>
      <c r="ABA71" s="1152"/>
      <c r="ABB71" s="1152"/>
      <c r="ABC71" s="1152"/>
      <c r="ABD71" s="1152"/>
      <c r="ABE71" s="1152"/>
      <c r="ABF71" s="1152"/>
      <c r="ABG71" s="1152"/>
      <c r="ABH71" s="1152"/>
      <c r="ABI71" s="1152"/>
      <c r="ABJ71" s="1152"/>
      <c r="ABK71" s="1152"/>
      <c r="ABL71" s="1152"/>
      <c r="ABM71" s="1152"/>
      <c r="ABN71" s="1152"/>
      <c r="ABO71" s="1152"/>
      <c r="ABP71" s="1152"/>
      <c r="ABQ71" s="1152"/>
      <c r="ABR71" s="1152"/>
      <c r="ABS71" s="1152"/>
      <c r="ABT71" s="1152"/>
      <c r="ABU71" s="1152"/>
      <c r="ABV71" s="1152"/>
      <c r="ABW71" s="1152"/>
      <c r="ABX71" s="1152"/>
      <c r="ABY71" s="1152"/>
      <c r="ABZ71" s="1152"/>
      <c r="ACA71" s="1152"/>
      <c r="ACB71" s="1152"/>
      <c r="ACC71" s="1152"/>
      <c r="ACD71" s="1152"/>
      <c r="ACE71" s="1152"/>
      <c r="ACF71" s="1152"/>
      <c r="ACG71" s="1152"/>
      <c r="ACH71" s="1152"/>
      <c r="ACI71" s="1152"/>
      <c r="ACJ71" s="1152"/>
      <c r="ACK71" s="1152"/>
      <c r="ACL71" s="1152"/>
      <c r="ACM71" s="1152"/>
      <c r="ACN71" s="1152"/>
      <c r="ACO71" s="1152"/>
      <c r="ACP71" s="1152"/>
      <c r="ACQ71" s="1152"/>
      <c r="ACR71" s="1152"/>
      <c r="ACS71" s="1152"/>
      <c r="ACT71" s="1152"/>
      <c r="ACU71" s="1152"/>
      <c r="ACV71" s="1152"/>
      <c r="ACW71" s="1152"/>
      <c r="ACX71" s="1152"/>
      <c r="ACY71" s="1152"/>
      <c r="ACZ71" s="1152"/>
      <c r="ADA71" s="1152"/>
      <c r="ADB71" s="1152"/>
      <c r="ADC71" s="1152"/>
      <c r="ADD71" s="1152"/>
      <c r="ADE71" s="1152"/>
      <c r="ADF71" s="1152"/>
      <c r="ADG71" s="1152"/>
      <c r="ADH71" s="1152"/>
      <c r="ADI71" s="1152"/>
      <c r="ADJ71" s="1152"/>
      <c r="ADK71" s="1152"/>
      <c r="ADL71" s="1152"/>
      <c r="ADM71" s="1152"/>
      <c r="ADN71" s="1152"/>
      <c r="ADO71" s="1152"/>
      <c r="ADP71" s="1152"/>
      <c r="ADQ71" s="1152"/>
      <c r="ADR71" s="1152"/>
      <c r="ADS71" s="1152"/>
      <c r="ADT71" s="1152"/>
      <c r="ADU71" s="1152"/>
      <c r="ADV71" s="1152"/>
      <c r="ADW71" s="1152"/>
      <c r="ADX71" s="1152"/>
      <c r="ADY71" s="1152"/>
      <c r="ADZ71" s="1152"/>
      <c r="AEA71" s="1152"/>
      <c r="AEB71" s="1152"/>
      <c r="AEC71" s="1152"/>
      <c r="AED71" s="1152"/>
      <c r="AEE71" s="1152"/>
      <c r="AEF71" s="1152"/>
      <c r="AEG71" s="1152"/>
      <c r="AEH71" s="1152"/>
      <c r="AEI71" s="1152"/>
      <c r="AEJ71" s="1152"/>
      <c r="AEK71" s="1152"/>
      <c r="AEL71" s="1152"/>
      <c r="AEM71" s="1152"/>
      <c r="AEN71" s="1152"/>
      <c r="AEO71" s="1152"/>
      <c r="AEP71" s="1152"/>
      <c r="AEQ71" s="1152"/>
      <c r="AER71" s="1152"/>
      <c r="AES71" s="1152"/>
      <c r="AET71" s="1152"/>
      <c r="AEU71" s="1152"/>
      <c r="AEV71" s="1152"/>
      <c r="AEW71" s="1152"/>
      <c r="AEX71" s="1152"/>
      <c r="AEY71" s="1152"/>
      <c r="AEZ71" s="1152"/>
      <c r="AFA71" s="1152"/>
      <c r="AFB71" s="1152"/>
      <c r="AFC71" s="1152"/>
      <c r="AFD71" s="1152"/>
      <c r="AFE71" s="1152"/>
      <c r="AFF71" s="1152"/>
      <c r="AFG71" s="1152"/>
      <c r="AFH71" s="1152"/>
      <c r="AFI71" s="1152"/>
      <c r="AFJ71" s="1152"/>
      <c r="AFK71" s="1152"/>
      <c r="AFL71" s="1152"/>
      <c r="AFM71" s="1152"/>
      <c r="AFN71" s="1152"/>
      <c r="AFO71" s="1152"/>
      <c r="AFP71" s="1152"/>
      <c r="AFQ71" s="1152"/>
      <c r="AFR71" s="1152"/>
      <c r="AFS71" s="1152"/>
      <c r="AFT71" s="1152"/>
      <c r="AFU71" s="1152"/>
      <c r="AFV71" s="1152"/>
      <c r="AFW71" s="1152"/>
      <c r="AFX71" s="1152"/>
      <c r="AFY71" s="1152"/>
      <c r="AFZ71" s="1152"/>
      <c r="AGA71" s="1152"/>
      <c r="AGB71" s="1152"/>
      <c r="AGC71" s="1152"/>
      <c r="AGD71" s="1152"/>
      <c r="AGE71" s="1152"/>
      <c r="AGF71" s="1152"/>
      <c r="AGG71" s="1152"/>
      <c r="AGH71" s="1152"/>
      <c r="AGI71" s="1152"/>
      <c r="AGJ71" s="1152"/>
      <c r="AGK71" s="1152"/>
      <c r="AGL71" s="1152"/>
      <c r="AGM71" s="1152"/>
      <c r="AGN71" s="1152"/>
      <c r="AGO71" s="1152"/>
      <c r="AGP71" s="1152"/>
      <c r="AGQ71" s="1152"/>
      <c r="AGR71" s="1152"/>
      <c r="AGS71" s="1152"/>
      <c r="AGT71" s="1152"/>
      <c r="AGU71" s="1152"/>
      <c r="AGV71" s="1152"/>
      <c r="AGW71" s="1152"/>
      <c r="AGX71" s="1152"/>
      <c r="AGY71" s="1152"/>
      <c r="AGZ71" s="1152"/>
      <c r="AHA71" s="1152"/>
      <c r="AHB71" s="1152"/>
      <c r="AHC71" s="1152"/>
      <c r="AHD71" s="1152"/>
      <c r="AHE71" s="1152"/>
      <c r="AHF71" s="1152"/>
      <c r="AHG71" s="1152"/>
      <c r="AHH71" s="1152"/>
      <c r="AHI71" s="1152"/>
      <c r="AHJ71" s="1152"/>
      <c r="AHK71" s="1152"/>
      <c r="AHL71" s="1152"/>
      <c r="AHM71" s="1152"/>
      <c r="AHN71" s="1152"/>
      <c r="AHO71" s="1152"/>
      <c r="AHP71" s="1152"/>
      <c r="AHQ71" s="1152"/>
      <c r="AHR71" s="1152"/>
      <c r="AHS71" s="1152"/>
      <c r="AHT71" s="1152"/>
      <c r="AHU71" s="1152"/>
      <c r="AHV71" s="1152"/>
      <c r="AHW71" s="1152"/>
      <c r="AHX71" s="1152"/>
      <c r="AHY71" s="1152"/>
      <c r="AHZ71" s="1152"/>
      <c r="AIA71" s="1152"/>
      <c r="AIB71" s="1152"/>
      <c r="AIC71" s="1152"/>
      <c r="AID71" s="1152"/>
      <c r="AIE71" s="1152"/>
      <c r="AIF71" s="1152"/>
      <c r="AIG71" s="1152"/>
      <c r="AIH71" s="1152"/>
      <c r="AII71" s="1152"/>
      <c r="AIJ71" s="1152"/>
      <c r="AIK71" s="1152"/>
      <c r="AIL71" s="1152"/>
      <c r="AIM71" s="1152"/>
      <c r="AIN71" s="1152"/>
      <c r="AIO71" s="1152"/>
      <c r="AIP71" s="1152"/>
      <c r="AIQ71" s="1152"/>
    </row>
    <row r="72" spans="1:927" ht="15.05" customHeight="1">
      <c r="A72" s="224"/>
      <c r="B72" s="235"/>
      <c r="C72" s="342"/>
      <c r="AN72" s="1128">
        <v>34</v>
      </c>
      <c r="AO72" s="1152"/>
      <c r="AP72" s="1152"/>
      <c r="AQ72" s="1152"/>
      <c r="AR72" s="1152"/>
      <c r="AS72" s="1152"/>
      <c r="AT72" s="1152"/>
      <c r="AU72" s="1152"/>
      <c r="AV72" s="1152"/>
      <c r="AW72" s="1152"/>
      <c r="AX72" s="1152"/>
      <c r="AY72" s="1152"/>
      <c r="AZ72" s="1152"/>
      <c r="BA72" s="1152"/>
      <c r="BB72" s="1152"/>
      <c r="BC72" s="1152"/>
      <c r="BD72" s="1152"/>
      <c r="BE72" s="1152"/>
      <c r="BF72" s="1152"/>
      <c r="BG72" s="1152"/>
      <c r="BH72" s="1152"/>
      <c r="BI72" s="1152"/>
      <c r="BJ72" s="1152"/>
      <c r="BK72" s="1152"/>
      <c r="BL72" s="1152"/>
      <c r="BM72" s="1152"/>
      <c r="BN72" s="1152"/>
      <c r="BO72" s="1152"/>
      <c r="BP72" s="1152"/>
      <c r="BQ72" s="1152"/>
      <c r="BR72" s="1152"/>
      <c r="BS72" s="1152"/>
      <c r="BT72" s="1152"/>
      <c r="BU72" s="1152"/>
      <c r="BV72" s="1152"/>
      <c r="BW72" s="1152"/>
      <c r="BX72" s="1152"/>
      <c r="BY72" s="1152"/>
      <c r="BZ72" s="1152"/>
      <c r="CA72" s="1152"/>
      <c r="CB72" s="1152"/>
      <c r="CC72" s="1152"/>
      <c r="CD72" s="1152"/>
      <c r="CE72" s="1152"/>
      <c r="CF72" s="1152"/>
      <c r="CG72" s="1152"/>
      <c r="CH72" s="1152"/>
      <c r="CI72" s="1152"/>
      <c r="CJ72" s="1152"/>
      <c r="CK72" s="1152"/>
      <c r="CL72" s="1152"/>
      <c r="CM72" s="1152"/>
      <c r="CN72" s="1152"/>
      <c r="CO72" s="1152"/>
      <c r="CP72" s="1152"/>
      <c r="CQ72" s="1152"/>
      <c r="CR72" s="1152"/>
      <c r="CS72" s="1152"/>
      <c r="CT72" s="1152"/>
      <c r="CU72" s="1152"/>
      <c r="CV72" s="1152"/>
      <c r="CW72" s="1152"/>
      <c r="CX72" s="1152"/>
      <c r="CY72" s="1152"/>
      <c r="CZ72" s="1152"/>
      <c r="DA72" s="1152"/>
      <c r="DB72" s="1152"/>
      <c r="DC72" s="1152"/>
      <c r="DD72" s="1152"/>
      <c r="DE72" s="1152"/>
      <c r="DF72" s="1152"/>
      <c r="DG72" s="1152"/>
      <c r="DH72" s="1152"/>
      <c r="DI72" s="1152"/>
      <c r="DJ72" s="1152"/>
      <c r="DK72" s="1152"/>
      <c r="DL72" s="1152"/>
      <c r="DM72" s="1152"/>
      <c r="DN72" s="1152"/>
      <c r="DO72" s="1152"/>
      <c r="DP72" s="1152"/>
      <c r="DQ72" s="1152"/>
      <c r="DR72" s="1152"/>
      <c r="DS72" s="1152"/>
      <c r="DT72" s="1152"/>
      <c r="DU72" s="1152"/>
      <c r="DV72" s="1152"/>
      <c r="DW72" s="1152"/>
      <c r="DX72" s="1152"/>
      <c r="DY72" s="1152"/>
      <c r="DZ72" s="1152"/>
      <c r="EA72" s="1152"/>
      <c r="EB72" s="1152"/>
      <c r="EC72" s="1152"/>
      <c r="ED72" s="1152"/>
      <c r="EE72" s="1152"/>
      <c r="EF72" s="1152"/>
      <c r="EG72" s="1152"/>
      <c r="EH72" s="1152"/>
      <c r="EI72" s="1152"/>
      <c r="EJ72" s="1152"/>
      <c r="EK72" s="1152"/>
      <c r="EL72" s="1152"/>
      <c r="EM72" s="1152"/>
      <c r="EN72" s="1152"/>
      <c r="EO72" s="1152"/>
      <c r="EP72" s="1152"/>
      <c r="EQ72" s="1152"/>
      <c r="ER72" s="1152"/>
      <c r="ES72" s="1152"/>
      <c r="ET72" s="1152"/>
      <c r="EU72" s="1152"/>
      <c r="EV72" s="1152"/>
      <c r="EW72" s="1152"/>
      <c r="EX72" s="1152"/>
      <c r="EY72" s="1152"/>
      <c r="EZ72" s="1152"/>
      <c r="FA72" s="1152"/>
      <c r="FB72" s="1152"/>
      <c r="FC72" s="1152"/>
      <c r="FD72" s="1152"/>
      <c r="FE72" s="1152"/>
      <c r="FF72" s="1152"/>
      <c r="FG72" s="1152"/>
      <c r="FH72" s="1152"/>
      <c r="FI72" s="1152"/>
      <c r="FJ72" s="1152"/>
      <c r="FK72" s="1152"/>
      <c r="FL72" s="1152"/>
      <c r="FM72" s="1152"/>
      <c r="FN72" s="1152"/>
      <c r="FO72" s="1152"/>
      <c r="FP72" s="1152"/>
      <c r="FQ72" s="1152"/>
      <c r="FR72" s="1152"/>
      <c r="FS72" s="1152"/>
      <c r="FT72" s="1152"/>
      <c r="FU72" s="1152"/>
      <c r="FV72" s="1152"/>
      <c r="FW72" s="1152"/>
      <c r="FX72" s="1152"/>
      <c r="FY72" s="1152"/>
      <c r="FZ72" s="1152"/>
      <c r="GA72" s="1152"/>
      <c r="GB72" s="1152"/>
      <c r="GC72" s="1152"/>
      <c r="GD72" s="1152"/>
      <c r="GE72" s="1152"/>
      <c r="GF72" s="1152"/>
      <c r="GG72" s="1152"/>
      <c r="GH72" s="1152"/>
      <c r="GI72" s="1152"/>
      <c r="GJ72" s="1152"/>
      <c r="GK72" s="1152"/>
      <c r="GL72" s="1152"/>
      <c r="GM72" s="1152"/>
      <c r="GN72" s="1152"/>
      <c r="GO72" s="1152"/>
      <c r="GP72" s="1152"/>
      <c r="GQ72" s="1152"/>
      <c r="GR72" s="1152"/>
      <c r="GS72" s="1152"/>
      <c r="GT72" s="1152"/>
      <c r="GU72" s="1152"/>
      <c r="GV72" s="1152"/>
      <c r="GW72" s="1152"/>
      <c r="GX72" s="1152"/>
      <c r="GY72" s="1152"/>
      <c r="GZ72" s="1152"/>
      <c r="HA72" s="1152"/>
      <c r="HB72" s="1152"/>
      <c r="HC72" s="1152"/>
      <c r="HD72" s="1152"/>
      <c r="HE72" s="1152"/>
      <c r="HF72" s="1152"/>
      <c r="HG72" s="1152"/>
      <c r="HH72" s="1152"/>
      <c r="HI72" s="1152"/>
      <c r="HJ72" s="1152"/>
      <c r="HK72" s="1152"/>
      <c r="HL72" s="1152"/>
      <c r="HM72" s="1152"/>
      <c r="HN72" s="1152"/>
      <c r="HO72" s="1152"/>
      <c r="HP72" s="1152"/>
      <c r="HQ72" s="1152"/>
      <c r="HR72" s="1152"/>
      <c r="HS72" s="1152"/>
      <c r="HT72" s="1152"/>
      <c r="HU72" s="1152"/>
      <c r="HV72" s="1152"/>
      <c r="HW72" s="1152"/>
      <c r="HX72" s="1152"/>
      <c r="HY72" s="1152"/>
      <c r="HZ72" s="1152"/>
      <c r="IA72" s="1152"/>
      <c r="IB72" s="1152"/>
      <c r="IC72" s="1152"/>
      <c r="ID72" s="1152"/>
      <c r="IE72" s="1152"/>
      <c r="IF72" s="1152"/>
      <c r="IG72" s="1152"/>
      <c r="IH72" s="1152"/>
      <c r="II72" s="1152"/>
      <c r="IJ72" s="1152"/>
      <c r="IK72" s="1152"/>
      <c r="IL72" s="1152"/>
      <c r="IM72" s="1152"/>
      <c r="IN72" s="1152"/>
      <c r="IO72" s="1152"/>
      <c r="IP72" s="1152"/>
      <c r="IQ72" s="1152"/>
      <c r="IR72" s="1152"/>
      <c r="IS72" s="1152"/>
      <c r="IT72" s="1152"/>
      <c r="IU72" s="1152"/>
      <c r="IV72" s="1152"/>
      <c r="IW72" s="1152"/>
      <c r="IX72" s="1152"/>
      <c r="IY72" s="1152"/>
      <c r="IZ72" s="1152"/>
      <c r="JA72" s="1152"/>
      <c r="JB72" s="1152"/>
      <c r="JC72" s="1152"/>
      <c r="JD72" s="1152"/>
      <c r="JE72" s="1152"/>
      <c r="JF72" s="1152"/>
      <c r="JG72" s="1152"/>
      <c r="JH72" s="1152"/>
      <c r="JI72" s="1152"/>
      <c r="JJ72" s="1152"/>
      <c r="JK72" s="1152"/>
      <c r="JL72" s="1152"/>
      <c r="JM72" s="1152"/>
      <c r="JN72" s="1152"/>
      <c r="JO72" s="1152"/>
      <c r="JP72" s="1152"/>
      <c r="JQ72" s="1152"/>
      <c r="JR72" s="1152"/>
      <c r="JS72" s="1152"/>
      <c r="JT72" s="1152"/>
      <c r="JU72" s="1152"/>
      <c r="JV72" s="1152"/>
      <c r="JW72" s="1152"/>
      <c r="JX72" s="1152"/>
      <c r="JY72" s="1152"/>
      <c r="JZ72" s="1152"/>
      <c r="KA72" s="1152"/>
      <c r="KB72" s="1152"/>
      <c r="KC72" s="1152"/>
      <c r="KD72" s="1152"/>
      <c r="KE72" s="1152"/>
      <c r="KF72" s="1152"/>
      <c r="KG72" s="1152"/>
      <c r="KH72" s="1152"/>
      <c r="KI72" s="1152"/>
      <c r="KJ72" s="1152"/>
      <c r="KK72" s="1152"/>
      <c r="KL72" s="1152"/>
      <c r="KM72" s="1152"/>
      <c r="KN72" s="1152"/>
      <c r="KO72" s="1152"/>
      <c r="KP72" s="1152"/>
      <c r="KQ72" s="1152"/>
      <c r="KR72" s="1152"/>
      <c r="KS72" s="1152"/>
      <c r="KT72" s="1152"/>
      <c r="KU72" s="1152"/>
      <c r="KV72" s="1152"/>
      <c r="KW72" s="1152"/>
      <c r="KX72" s="1152"/>
      <c r="KY72" s="1152"/>
      <c r="KZ72" s="1152"/>
      <c r="LA72" s="1152"/>
      <c r="LB72" s="1152"/>
      <c r="LC72" s="1152"/>
      <c r="LD72" s="1152"/>
      <c r="LE72" s="1152"/>
      <c r="LF72" s="1152"/>
      <c r="LG72" s="1152"/>
      <c r="LH72" s="1152"/>
      <c r="LI72" s="1152"/>
      <c r="LJ72" s="1152"/>
      <c r="LK72" s="1152"/>
      <c r="LL72" s="1152"/>
      <c r="LM72" s="1152"/>
      <c r="LN72" s="1152"/>
      <c r="LO72" s="1152"/>
      <c r="LP72" s="1152"/>
      <c r="LQ72" s="1152"/>
      <c r="LR72" s="1152"/>
      <c r="LS72" s="1152"/>
      <c r="LT72" s="1152"/>
      <c r="LU72" s="1152"/>
      <c r="LV72" s="1152"/>
      <c r="LW72" s="1152"/>
      <c r="LX72" s="1152"/>
      <c r="LY72" s="1152"/>
      <c r="LZ72" s="1152"/>
      <c r="MA72" s="1152"/>
      <c r="MB72" s="1152"/>
      <c r="MC72" s="1152"/>
      <c r="MD72" s="1152"/>
      <c r="ME72" s="1152"/>
      <c r="MF72" s="1152"/>
      <c r="MG72" s="1152"/>
      <c r="MH72" s="1152"/>
      <c r="MI72" s="1152"/>
      <c r="MJ72" s="1152"/>
      <c r="MK72" s="1152"/>
      <c r="ML72" s="1152"/>
      <c r="MM72" s="1152"/>
      <c r="MN72" s="1152"/>
      <c r="MO72" s="1152"/>
      <c r="MP72" s="1152"/>
      <c r="MQ72" s="1152"/>
      <c r="MR72" s="1152"/>
      <c r="MS72" s="1152"/>
      <c r="MT72" s="1152"/>
      <c r="MU72" s="1152"/>
      <c r="MV72" s="1152"/>
      <c r="MW72" s="1152"/>
      <c r="MX72" s="1152"/>
      <c r="MY72" s="1152"/>
      <c r="MZ72" s="1152"/>
      <c r="NA72" s="1152"/>
      <c r="NB72" s="1152"/>
      <c r="NC72" s="1152"/>
      <c r="ND72" s="1152"/>
      <c r="NE72" s="1152"/>
      <c r="NF72" s="1152"/>
      <c r="NG72" s="1152"/>
      <c r="NH72" s="1152"/>
      <c r="NI72" s="1152"/>
      <c r="NJ72" s="1152"/>
      <c r="NK72" s="1152"/>
      <c r="NL72" s="1152"/>
      <c r="NM72" s="1152"/>
      <c r="NN72" s="1152"/>
      <c r="NO72" s="1152"/>
      <c r="NP72" s="1152"/>
      <c r="NQ72" s="1152"/>
      <c r="NR72" s="1152"/>
      <c r="NS72" s="1152"/>
      <c r="NT72" s="1152"/>
      <c r="NU72" s="1152"/>
      <c r="NV72" s="1152"/>
      <c r="NW72" s="1152"/>
      <c r="NX72" s="1152"/>
      <c r="NY72" s="1152"/>
      <c r="NZ72" s="1152"/>
      <c r="OA72" s="1152"/>
      <c r="OB72" s="1152"/>
      <c r="OC72" s="1152"/>
      <c r="OD72" s="1152"/>
      <c r="OE72" s="1152"/>
      <c r="OF72" s="1152"/>
      <c r="OG72" s="1152"/>
      <c r="OH72" s="1152"/>
      <c r="OI72" s="1152"/>
      <c r="OJ72" s="1152"/>
      <c r="OK72" s="1152"/>
      <c r="OL72" s="1152"/>
      <c r="OM72" s="1152"/>
      <c r="ON72" s="1152"/>
      <c r="OO72" s="1152"/>
      <c r="OP72" s="1152"/>
      <c r="OQ72" s="1152"/>
      <c r="OR72" s="1152"/>
      <c r="OS72" s="1152"/>
      <c r="OT72" s="1152"/>
      <c r="OU72" s="1152"/>
      <c r="OV72" s="1152"/>
      <c r="OW72" s="1152"/>
      <c r="OX72" s="1152"/>
      <c r="OY72" s="1152"/>
      <c r="OZ72" s="1152"/>
      <c r="PA72" s="1152"/>
      <c r="PB72" s="1152"/>
      <c r="PC72" s="1152"/>
      <c r="PD72" s="1152"/>
      <c r="PE72" s="1152"/>
      <c r="PF72" s="1152"/>
      <c r="PG72" s="1152"/>
      <c r="PH72" s="1152"/>
      <c r="PI72" s="1152"/>
      <c r="PJ72" s="1152"/>
      <c r="PK72" s="1152"/>
      <c r="PL72" s="1152"/>
      <c r="PM72" s="1152"/>
      <c r="PN72" s="1152"/>
      <c r="PO72" s="1152"/>
      <c r="PP72" s="1152"/>
      <c r="PQ72" s="1152"/>
      <c r="PR72" s="1152"/>
      <c r="PS72" s="1152"/>
      <c r="PT72" s="1152"/>
      <c r="PU72" s="1152"/>
      <c r="PV72" s="1152"/>
      <c r="PW72" s="1152"/>
      <c r="PX72" s="1152"/>
      <c r="PY72" s="1152"/>
      <c r="PZ72" s="1152"/>
      <c r="QA72" s="1152"/>
      <c r="QB72" s="1152"/>
      <c r="QC72" s="1152"/>
      <c r="QD72" s="1152"/>
      <c r="QE72" s="1152"/>
      <c r="QF72" s="1152"/>
      <c r="QG72" s="1152"/>
      <c r="QH72" s="1152"/>
      <c r="QI72" s="1152"/>
      <c r="QJ72" s="1152"/>
      <c r="QK72" s="1152"/>
      <c r="QL72" s="1152"/>
      <c r="QM72" s="1152"/>
      <c r="QN72" s="1152"/>
      <c r="QO72" s="1152"/>
      <c r="QP72" s="1152"/>
      <c r="QQ72" s="1152"/>
      <c r="QR72" s="1152"/>
      <c r="QS72" s="1152"/>
      <c r="QT72" s="1152"/>
      <c r="QU72" s="1152"/>
      <c r="QV72" s="1152"/>
      <c r="QW72" s="1152"/>
      <c r="QX72" s="1152"/>
      <c r="QY72" s="1152"/>
      <c r="QZ72" s="1152"/>
      <c r="RA72" s="1152"/>
      <c r="RB72" s="1152"/>
      <c r="RC72" s="1152"/>
      <c r="RD72" s="1152"/>
      <c r="RE72" s="1152"/>
      <c r="RF72" s="1152"/>
      <c r="RG72" s="1152"/>
      <c r="RH72" s="1152"/>
      <c r="RI72" s="1152"/>
      <c r="RJ72" s="1152"/>
      <c r="RK72" s="1152"/>
      <c r="RL72" s="1152"/>
      <c r="RM72" s="1152"/>
      <c r="RN72" s="1152"/>
      <c r="RO72" s="1152"/>
      <c r="RP72" s="1152"/>
      <c r="RQ72" s="1152"/>
      <c r="RR72" s="1152"/>
      <c r="RS72" s="1152"/>
      <c r="RT72" s="1152"/>
      <c r="RU72" s="1152"/>
      <c r="RV72" s="1152"/>
      <c r="RW72" s="1152"/>
      <c r="RX72" s="1152"/>
      <c r="RY72" s="1152"/>
      <c r="RZ72" s="1152"/>
      <c r="SA72" s="1152"/>
      <c r="SB72" s="1152"/>
      <c r="SC72" s="1152"/>
      <c r="SD72" s="1152"/>
      <c r="SE72" s="1152"/>
      <c r="SF72" s="1152"/>
      <c r="SG72" s="1152"/>
      <c r="SH72" s="1152"/>
      <c r="SI72" s="1152"/>
      <c r="SJ72" s="1152"/>
      <c r="SK72" s="1152"/>
      <c r="SL72" s="1152"/>
      <c r="SM72" s="1152"/>
      <c r="SN72" s="1152"/>
      <c r="SO72" s="1152"/>
      <c r="SP72" s="1152"/>
      <c r="SQ72" s="1152"/>
      <c r="SR72" s="1152"/>
      <c r="SS72" s="1152"/>
      <c r="ST72" s="1152"/>
      <c r="SU72" s="1152"/>
      <c r="SV72" s="1152"/>
      <c r="SW72" s="1152"/>
      <c r="SX72" s="1152"/>
      <c r="SY72" s="1152"/>
      <c r="SZ72" s="1152"/>
      <c r="TA72" s="1152"/>
      <c r="TB72" s="1152"/>
      <c r="TC72" s="1152"/>
      <c r="TD72" s="1152"/>
      <c r="TE72" s="1152"/>
      <c r="TF72" s="1152"/>
      <c r="TG72" s="1152"/>
      <c r="TH72" s="1152"/>
      <c r="TI72" s="1152"/>
      <c r="TJ72" s="1152"/>
      <c r="TK72" s="1152"/>
      <c r="TL72" s="1152"/>
      <c r="TM72" s="1152"/>
      <c r="TN72" s="1152"/>
      <c r="TO72" s="1152"/>
      <c r="TP72" s="1152"/>
      <c r="TQ72" s="1152"/>
      <c r="TR72" s="1152"/>
      <c r="TS72" s="1152"/>
      <c r="TT72" s="1152"/>
      <c r="TU72" s="1152"/>
      <c r="TV72" s="1152"/>
      <c r="TW72" s="1152"/>
      <c r="TX72" s="1152"/>
      <c r="TY72" s="1152"/>
      <c r="TZ72" s="1152"/>
      <c r="UA72" s="1152"/>
      <c r="UB72" s="1152"/>
      <c r="UC72" s="1152"/>
      <c r="UD72" s="1152"/>
      <c r="UE72" s="1152"/>
      <c r="UF72" s="1152"/>
      <c r="UG72" s="1152"/>
      <c r="UH72" s="1152"/>
      <c r="UI72" s="1152"/>
      <c r="UJ72" s="1152"/>
      <c r="UK72" s="1152"/>
      <c r="UL72" s="1152"/>
      <c r="UM72" s="1152"/>
      <c r="UN72" s="1152"/>
      <c r="UO72" s="1152"/>
      <c r="UP72" s="1152"/>
      <c r="UQ72" s="1152"/>
      <c r="UR72" s="1152"/>
      <c r="US72" s="1152"/>
      <c r="UT72" s="1152"/>
      <c r="UU72" s="1152"/>
      <c r="UV72" s="1152"/>
      <c r="UW72" s="1152"/>
      <c r="UX72" s="1152"/>
      <c r="UY72" s="1152"/>
      <c r="UZ72" s="1152"/>
      <c r="VA72" s="1152"/>
      <c r="VB72" s="1152"/>
      <c r="VC72" s="1152"/>
      <c r="VD72" s="1152"/>
      <c r="VE72" s="1152"/>
      <c r="VF72" s="1152"/>
      <c r="VG72" s="1152"/>
      <c r="VH72" s="1152"/>
      <c r="VI72" s="1152"/>
      <c r="VJ72" s="1152"/>
      <c r="VK72" s="1152"/>
      <c r="VL72" s="1152"/>
      <c r="VM72" s="1152"/>
      <c r="VN72" s="1152"/>
      <c r="VO72" s="1152"/>
      <c r="VP72" s="1152"/>
      <c r="VQ72" s="1152"/>
      <c r="VR72" s="1152"/>
      <c r="VS72" s="1152"/>
      <c r="VT72" s="1152"/>
      <c r="VU72" s="1152"/>
      <c r="VV72" s="1152"/>
      <c r="VW72" s="1152"/>
      <c r="VX72" s="1152"/>
      <c r="VY72" s="1152"/>
      <c r="VZ72" s="1152"/>
      <c r="WA72" s="1152"/>
      <c r="WB72" s="1152"/>
      <c r="WC72" s="1152"/>
      <c r="WD72" s="1152"/>
      <c r="WE72" s="1152"/>
      <c r="WF72" s="1152"/>
      <c r="WG72" s="1152"/>
      <c r="WH72" s="1152"/>
      <c r="WI72" s="1152"/>
      <c r="WJ72" s="1152"/>
      <c r="WK72" s="1152"/>
      <c r="WL72" s="1152"/>
      <c r="WM72" s="1152"/>
      <c r="WN72" s="1152"/>
      <c r="WO72" s="1152"/>
      <c r="WP72" s="1152"/>
      <c r="WQ72" s="1152"/>
      <c r="WR72" s="1152"/>
      <c r="WS72" s="1152"/>
      <c r="WT72" s="1152"/>
      <c r="WU72" s="1152"/>
      <c r="WV72" s="1152"/>
      <c r="WW72" s="1152"/>
      <c r="WX72" s="1152"/>
      <c r="WY72" s="1152"/>
      <c r="WZ72" s="1152"/>
      <c r="XA72" s="1152"/>
      <c r="XB72" s="1152"/>
      <c r="XC72" s="1152"/>
      <c r="XD72" s="1152"/>
      <c r="XE72" s="1152"/>
      <c r="XF72" s="1152"/>
      <c r="XG72" s="1152"/>
      <c r="XH72" s="1152"/>
      <c r="XI72" s="1152"/>
      <c r="XJ72" s="1152"/>
      <c r="XK72" s="1152"/>
      <c r="XL72" s="1152"/>
      <c r="XM72" s="1152"/>
      <c r="XN72" s="1152"/>
      <c r="XO72" s="1152"/>
      <c r="XP72" s="1152"/>
      <c r="XQ72" s="1152"/>
      <c r="XR72" s="1152"/>
      <c r="XS72" s="1152"/>
      <c r="XT72" s="1152"/>
      <c r="XU72" s="1152"/>
      <c r="XV72" s="1152"/>
      <c r="XW72" s="1152"/>
      <c r="XX72" s="1152"/>
      <c r="XY72" s="1152"/>
      <c r="XZ72" s="1152"/>
      <c r="YA72" s="1152"/>
      <c r="YB72" s="1152"/>
      <c r="YC72" s="1152"/>
      <c r="YD72" s="1152"/>
      <c r="YE72" s="1152"/>
      <c r="YF72" s="1152"/>
      <c r="YG72" s="1152"/>
      <c r="YH72" s="1152"/>
      <c r="YI72" s="1152"/>
      <c r="YJ72" s="1152"/>
      <c r="YK72" s="1152"/>
      <c r="YL72" s="1152"/>
      <c r="YM72" s="1152"/>
      <c r="YN72" s="1152"/>
      <c r="YO72" s="1152"/>
      <c r="YP72" s="1152"/>
      <c r="YQ72" s="1152"/>
      <c r="YR72" s="1152"/>
      <c r="YS72" s="1152"/>
      <c r="YT72" s="1152"/>
      <c r="YU72" s="1152"/>
      <c r="YV72" s="1152"/>
      <c r="YW72" s="1152"/>
      <c r="YX72" s="1152"/>
      <c r="YY72" s="1152"/>
      <c r="YZ72" s="1152"/>
      <c r="ZA72" s="1152"/>
      <c r="ZB72" s="1152"/>
      <c r="ZC72" s="1152"/>
      <c r="ZD72" s="1152"/>
      <c r="ZE72" s="1152"/>
      <c r="ZF72" s="1152"/>
      <c r="ZG72" s="1152"/>
      <c r="ZH72" s="1152"/>
      <c r="ZI72" s="1152"/>
      <c r="ZJ72" s="1152"/>
      <c r="ZK72" s="1152"/>
      <c r="ZL72" s="1152"/>
      <c r="ZM72" s="1152"/>
      <c r="ZN72" s="1152"/>
      <c r="ZO72" s="1152"/>
      <c r="ZP72" s="1152"/>
      <c r="ZQ72" s="1152"/>
      <c r="ZR72" s="1152"/>
      <c r="ZS72" s="1152"/>
      <c r="ZT72" s="1152"/>
      <c r="ZU72" s="1152"/>
      <c r="ZV72" s="1152"/>
      <c r="ZW72" s="1152"/>
      <c r="ZX72" s="1152"/>
      <c r="ZY72" s="1152"/>
      <c r="ZZ72" s="1152"/>
      <c r="AAA72" s="1152"/>
      <c r="AAB72" s="1152"/>
      <c r="AAC72" s="1152"/>
      <c r="AAD72" s="1152"/>
      <c r="AAE72" s="1152"/>
      <c r="AAF72" s="1152"/>
      <c r="AAG72" s="1152"/>
      <c r="AAH72" s="1152"/>
      <c r="AAI72" s="1152"/>
      <c r="AAJ72" s="1152"/>
      <c r="AAK72" s="1152"/>
      <c r="AAL72" s="1152"/>
      <c r="AAM72" s="1152"/>
      <c r="AAN72" s="1152"/>
      <c r="AAO72" s="1152"/>
      <c r="AAP72" s="1152"/>
      <c r="AAQ72" s="1152"/>
      <c r="AAR72" s="1152"/>
      <c r="AAS72" s="1152"/>
      <c r="AAT72" s="1152"/>
      <c r="AAU72" s="1152"/>
      <c r="AAV72" s="1152"/>
      <c r="AAW72" s="1152"/>
      <c r="AAX72" s="1152"/>
      <c r="AAY72" s="1152"/>
      <c r="AAZ72" s="1152"/>
      <c r="ABA72" s="1152"/>
      <c r="ABB72" s="1152"/>
      <c r="ABC72" s="1152"/>
      <c r="ABD72" s="1152"/>
      <c r="ABE72" s="1152"/>
      <c r="ABF72" s="1152"/>
      <c r="ABG72" s="1152"/>
      <c r="ABH72" s="1152"/>
      <c r="ABI72" s="1152"/>
      <c r="ABJ72" s="1152"/>
      <c r="ABK72" s="1152"/>
      <c r="ABL72" s="1152"/>
      <c r="ABM72" s="1152"/>
      <c r="ABN72" s="1152"/>
      <c r="ABO72" s="1152"/>
      <c r="ABP72" s="1152"/>
      <c r="ABQ72" s="1152"/>
      <c r="ABR72" s="1152"/>
      <c r="ABS72" s="1152"/>
      <c r="ABT72" s="1152"/>
      <c r="ABU72" s="1152"/>
      <c r="ABV72" s="1152"/>
      <c r="ABW72" s="1152"/>
      <c r="ABX72" s="1152"/>
      <c r="ABY72" s="1152"/>
      <c r="ABZ72" s="1152"/>
      <c r="ACA72" s="1152"/>
      <c r="ACB72" s="1152"/>
      <c r="ACC72" s="1152"/>
      <c r="ACD72" s="1152"/>
      <c r="ACE72" s="1152"/>
      <c r="ACF72" s="1152"/>
      <c r="ACG72" s="1152"/>
      <c r="ACH72" s="1152"/>
      <c r="ACI72" s="1152"/>
      <c r="ACJ72" s="1152"/>
      <c r="ACK72" s="1152"/>
      <c r="ACL72" s="1152"/>
      <c r="ACM72" s="1152"/>
      <c r="ACN72" s="1152"/>
      <c r="ACO72" s="1152"/>
      <c r="ACP72" s="1152"/>
      <c r="ACQ72" s="1152"/>
      <c r="ACR72" s="1152"/>
      <c r="ACS72" s="1152"/>
      <c r="ACT72" s="1152"/>
      <c r="ACU72" s="1152"/>
      <c r="ACV72" s="1152"/>
      <c r="ACW72" s="1152"/>
      <c r="ACX72" s="1152"/>
      <c r="ACY72" s="1152"/>
      <c r="ACZ72" s="1152"/>
      <c r="ADA72" s="1152"/>
      <c r="ADB72" s="1152"/>
      <c r="ADC72" s="1152"/>
      <c r="ADD72" s="1152"/>
      <c r="ADE72" s="1152"/>
      <c r="ADF72" s="1152"/>
      <c r="ADG72" s="1152"/>
      <c r="ADH72" s="1152"/>
      <c r="ADI72" s="1152"/>
      <c r="ADJ72" s="1152"/>
      <c r="ADK72" s="1152"/>
      <c r="ADL72" s="1152"/>
      <c r="ADM72" s="1152"/>
      <c r="ADN72" s="1152"/>
      <c r="ADO72" s="1152"/>
      <c r="ADP72" s="1152"/>
      <c r="ADQ72" s="1152"/>
      <c r="ADR72" s="1152"/>
      <c r="ADS72" s="1152"/>
      <c r="ADT72" s="1152"/>
      <c r="ADU72" s="1152"/>
      <c r="ADV72" s="1152"/>
      <c r="ADW72" s="1152"/>
      <c r="ADX72" s="1152"/>
      <c r="ADY72" s="1152"/>
      <c r="ADZ72" s="1152"/>
      <c r="AEA72" s="1152"/>
      <c r="AEB72" s="1152"/>
      <c r="AEC72" s="1152"/>
      <c r="AED72" s="1152"/>
      <c r="AEE72" s="1152"/>
      <c r="AEF72" s="1152"/>
      <c r="AEG72" s="1152"/>
      <c r="AEH72" s="1152"/>
      <c r="AEI72" s="1152"/>
      <c r="AEJ72" s="1152"/>
      <c r="AEK72" s="1152"/>
      <c r="AEL72" s="1152"/>
      <c r="AEM72" s="1152"/>
      <c r="AEN72" s="1152"/>
      <c r="AEO72" s="1152"/>
      <c r="AEP72" s="1152"/>
      <c r="AEQ72" s="1152"/>
      <c r="AER72" s="1152"/>
      <c r="AES72" s="1152"/>
      <c r="AET72" s="1152"/>
      <c r="AEU72" s="1152"/>
      <c r="AEV72" s="1152"/>
      <c r="AEW72" s="1152"/>
      <c r="AEX72" s="1152"/>
      <c r="AEY72" s="1152"/>
      <c r="AEZ72" s="1152"/>
      <c r="AFA72" s="1152"/>
      <c r="AFB72" s="1152"/>
      <c r="AFC72" s="1152"/>
      <c r="AFD72" s="1152"/>
      <c r="AFE72" s="1152"/>
      <c r="AFF72" s="1152"/>
      <c r="AFG72" s="1152"/>
      <c r="AFH72" s="1152"/>
      <c r="AFI72" s="1152"/>
      <c r="AFJ72" s="1152"/>
      <c r="AFK72" s="1152"/>
      <c r="AFL72" s="1152"/>
      <c r="AFM72" s="1152"/>
      <c r="AFN72" s="1152"/>
      <c r="AFO72" s="1152"/>
      <c r="AFP72" s="1152"/>
      <c r="AFQ72" s="1152"/>
      <c r="AFR72" s="1152"/>
      <c r="AFS72" s="1152"/>
      <c r="AFT72" s="1152"/>
      <c r="AFU72" s="1152"/>
      <c r="AFV72" s="1152"/>
      <c r="AFW72" s="1152"/>
      <c r="AFX72" s="1152"/>
      <c r="AFY72" s="1152"/>
      <c r="AFZ72" s="1152"/>
      <c r="AGA72" s="1152"/>
      <c r="AGB72" s="1152"/>
      <c r="AGC72" s="1152"/>
      <c r="AGD72" s="1152"/>
      <c r="AGE72" s="1152"/>
      <c r="AGF72" s="1152"/>
      <c r="AGG72" s="1152"/>
      <c r="AGH72" s="1152"/>
      <c r="AGI72" s="1152"/>
      <c r="AGJ72" s="1152"/>
      <c r="AGK72" s="1152"/>
      <c r="AGL72" s="1152"/>
      <c r="AGM72" s="1152"/>
      <c r="AGN72" s="1152"/>
      <c r="AGO72" s="1152"/>
      <c r="AGP72" s="1152"/>
      <c r="AGQ72" s="1152"/>
      <c r="AGR72" s="1152"/>
      <c r="AGS72" s="1152"/>
      <c r="AGT72" s="1152"/>
      <c r="AGU72" s="1152"/>
      <c r="AGV72" s="1152"/>
      <c r="AGW72" s="1152"/>
      <c r="AGX72" s="1152"/>
      <c r="AGY72" s="1152"/>
      <c r="AGZ72" s="1152"/>
      <c r="AHA72" s="1152"/>
      <c r="AHB72" s="1152"/>
      <c r="AHC72" s="1152"/>
      <c r="AHD72" s="1152"/>
      <c r="AHE72" s="1152"/>
      <c r="AHF72" s="1152"/>
      <c r="AHG72" s="1152"/>
      <c r="AHH72" s="1152"/>
      <c r="AHI72" s="1152"/>
      <c r="AHJ72" s="1152"/>
      <c r="AHK72" s="1152"/>
      <c r="AHL72" s="1152"/>
      <c r="AHM72" s="1152"/>
      <c r="AHN72" s="1152"/>
      <c r="AHO72" s="1152"/>
      <c r="AHP72" s="1152"/>
      <c r="AHQ72" s="1152"/>
      <c r="AHR72" s="1152"/>
      <c r="AHS72" s="1152"/>
      <c r="AHT72" s="1152"/>
      <c r="AHU72" s="1152"/>
      <c r="AHV72" s="1152"/>
      <c r="AHW72" s="1152"/>
      <c r="AHX72" s="1152"/>
      <c r="AHY72" s="1152"/>
      <c r="AHZ72" s="1152"/>
      <c r="AIA72" s="1152"/>
      <c r="AIB72" s="1152"/>
      <c r="AIC72" s="1152"/>
      <c r="AID72" s="1152"/>
      <c r="AIE72" s="1152"/>
      <c r="AIF72" s="1152"/>
      <c r="AIG72" s="1152"/>
      <c r="AIH72" s="1152"/>
      <c r="AII72" s="1152"/>
      <c r="AIJ72" s="1152"/>
      <c r="AIK72" s="1152"/>
      <c r="AIL72" s="1152"/>
      <c r="AIM72" s="1152"/>
      <c r="AIN72" s="1152"/>
      <c r="AIO72" s="1152"/>
      <c r="AIP72" s="1152"/>
      <c r="AIQ72" s="1152"/>
    </row>
    <row r="73" spans="1:927" ht="15.05" customHeight="1">
      <c r="A73" s="224"/>
      <c r="B73" s="235"/>
      <c r="C73" s="339"/>
      <c r="AO73" s="1152"/>
      <c r="AP73" s="1152"/>
      <c r="AQ73" s="1152"/>
      <c r="AR73" s="1152"/>
      <c r="AS73" s="1152"/>
      <c r="AT73" s="1152"/>
      <c r="AU73" s="1152"/>
      <c r="AV73" s="1152"/>
      <c r="AW73" s="1152"/>
      <c r="AX73" s="1152"/>
      <c r="AY73" s="1152"/>
      <c r="AZ73" s="1152"/>
      <c r="BA73" s="1152"/>
      <c r="BB73" s="1152"/>
      <c r="BC73" s="1152"/>
      <c r="BD73" s="1152"/>
      <c r="BE73" s="1152"/>
      <c r="BF73" s="1152"/>
      <c r="BG73" s="1152"/>
      <c r="BH73" s="1152"/>
      <c r="BI73" s="1152"/>
      <c r="BJ73" s="1152"/>
      <c r="BK73" s="1152"/>
      <c r="BL73" s="1152"/>
      <c r="BM73" s="1152"/>
      <c r="BN73" s="1152"/>
      <c r="BO73" s="1152"/>
      <c r="BP73" s="1152"/>
      <c r="BQ73" s="1152"/>
      <c r="BR73" s="1152"/>
    </row>
    <row r="74" spans="1:927" ht="15.05" customHeight="1">
      <c r="A74" s="224"/>
      <c r="B74" s="235"/>
      <c r="G74" s="1160"/>
      <c r="AO74" s="1152"/>
      <c r="AP74" s="1152"/>
      <c r="AQ74" s="1152"/>
      <c r="AR74" s="1152"/>
      <c r="AS74" s="1152"/>
      <c r="AT74" s="1152"/>
      <c r="AU74" s="1152"/>
      <c r="AV74" s="1152"/>
      <c r="AW74" s="1152"/>
      <c r="AX74" s="1152"/>
      <c r="AY74" s="1152"/>
      <c r="AZ74" s="1152"/>
      <c r="BA74" s="1152"/>
      <c r="BB74" s="1152"/>
      <c r="BC74" s="1152"/>
      <c r="BD74" s="1152"/>
      <c r="BE74" s="1152"/>
      <c r="BF74" s="1152"/>
      <c r="BG74" s="1152"/>
      <c r="BH74" s="1152"/>
      <c r="BI74" s="1152"/>
      <c r="BJ74" s="1152"/>
      <c r="BK74" s="1152"/>
      <c r="BL74" s="1152"/>
      <c r="BM74" s="1152"/>
      <c r="BN74" s="1152"/>
      <c r="BO74" s="1152"/>
      <c r="BP74" s="1152"/>
      <c r="BQ74" s="1152"/>
      <c r="BR74" s="1152"/>
    </row>
    <row r="75" spans="1:927" ht="15.05" customHeight="1">
      <c r="A75" s="235"/>
      <c r="B75" s="235"/>
      <c r="C75" s="327"/>
      <c r="AO75" s="1152"/>
      <c r="AP75" s="1152"/>
      <c r="AQ75" s="1152"/>
      <c r="AR75" s="1152"/>
      <c r="AS75" s="1152"/>
      <c r="AT75" s="1152"/>
      <c r="AU75" s="1152"/>
      <c r="AV75" s="1152"/>
      <c r="AW75" s="1152"/>
      <c r="AX75" s="1152"/>
      <c r="AY75" s="1152"/>
      <c r="AZ75" s="1152"/>
      <c r="BA75" s="1152"/>
      <c r="BB75" s="1152"/>
      <c r="BC75" s="1152"/>
      <c r="BD75" s="1152"/>
      <c r="BE75" s="1152"/>
      <c r="BF75" s="1152"/>
      <c r="BG75" s="1152"/>
      <c r="BH75" s="1152"/>
      <c r="BI75" s="1152"/>
      <c r="BJ75" s="1152"/>
      <c r="BK75" s="1152"/>
      <c r="BL75" s="1152"/>
      <c r="BM75" s="1152"/>
      <c r="BN75" s="1152"/>
      <c r="BO75" s="1152"/>
      <c r="BP75" s="1152"/>
      <c r="BQ75" s="1152"/>
      <c r="BR75" s="1152"/>
    </row>
    <row r="76" spans="1:927" ht="15.05" customHeight="1">
      <c r="A76" s="235"/>
      <c r="B76" s="235"/>
      <c r="C76" s="327"/>
      <c r="AO76" s="1152"/>
      <c r="AP76" s="1152"/>
      <c r="AQ76" s="1152"/>
      <c r="AR76" s="1152"/>
      <c r="AS76" s="1152"/>
      <c r="AT76" s="1152"/>
      <c r="AU76" s="1152"/>
      <c r="AV76" s="1152"/>
      <c r="AW76" s="1152"/>
      <c r="AX76" s="1152"/>
      <c r="AY76" s="1152"/>
      <c r="AZ76" s="1152"/>
      <c r="BA76" s="1152"/>
      <c r="BB76" s="1152"/>
      <c r="BC76" s="1152"/>
      <c r="BD76" s="1152"/>
      <c r="BE76" s="1152"/>
      <c r="BF76" s="1152"/>
      <c r="BG76" s="1152"/>
      <c r="BH76" s="1152"/>
      <c r="BI76" s="1152"/>
      <c r="BJ76" s="1152"/>
      <c r="BK76" s="1152"/>
      <c r="BL76" s="1152"/>
      <c r="BM76" s="1152"/>
      <c r="BN76" s="1152"/>
      <c r="BO76" s="1152"/>
      <c r="BP76" s="1152"/>
      <c r="BQ76" s="1152"/>
      <c r="BR76" s="1152"/>
    </row>
    <row r="77" spans="1:927">
      <c r="B77" s="235"/>
    </row>
    <row r="78" spans="1:927">
      <c r="B78" s="235"/>
    </row>
    <row r="116" spans="41:70" ht="22.3">
      <c r="AO116" s="1151" ph="1"/>
      <c r="AP116" s="1151" ph="1"/>
      <c r="AQ116" s="1151" ph="1"/>
      <c r="AR116" s="1151" ph="1"/>
      <c r="AS116" s="1151" ph="1"/>
      <c r="AT116" s="1151" ph="1"/>
      <c r="AU116" s="1151" ph="1"/>
      <c r="AV116" s="1151" ph="1"/>
      <c r="AW116" s="1151" ph="1"/>
      <c r="AX116" s="1151" ph="1"/>
      <c r="AY116" s="1151" ph="1"/>
      <c r="AZ116" s="1151" ph="1"/>
      <c r="BA116" s="1151" ph="1"/>
      <c r="BB116" s="1151" ph="1"/>
      <c r="BC116" s="1151" ph="1"/>
      <c r="BD116" s="1151" ph="1"/>
      <c r="BE116" s="1151" ph="1"/>
      <c r="BF116" s="1151" ph="1"/>
      <c r="BG116" s="1151" ph="1"/>
      <c r="BH116" s="1151" ph="1"/>
      <c r="BI116" s="1151" ph="1"/>
      <c r="BJ116" s="1151" ph="1"/>
      <c r="BK116" s="1151" ph="1"/>
      <c r="BL116" s="1151" ph="1"/>
      <c r="BM116" s="1151" ph="1"/>
      <c r="BN116" s="1151" ph="1"/>
      <c r="BO116" s="1151" ph="1"/>
      <c r="BP116" s="1151" ph="1"/>
      <c r="BQ116" s="1151" ph="1"/>
      <c r="BR116" s="1151" ph="1"/>
    </row>
  </sheetData>
  <phoneticPr fontId="28" type="noConversion"/>
  <hyperlinks>
    <hyperlink ref="A6" location="'Table of Contents'!A1" display="Table of  Contents"/>
    <hyperlink ref="A6:B6" location="'Table of Contents'!A1" display="Table of  Contents"/>
    <hyperlink ref="A41"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44" location="'Financial Highlights'!A1" display="Financial Highlights"/>
    <hyperlink ref="B45" location="IS!A1" display="Income Statements [Group/Bank]"/>
    <hyperlink ref="B46" location="BS!A1" display="Balance Sheets [Group/Bank]"/>
    <hyperlink ref="B47" location="'NIM NIS_Bank + Card'!A1" display="NIM &amp; NIS [Bank+Card]"/>
    <hyperlink ref="B48" location="'NIM NIS_Bank'!A1" display="NIM &amp; NIS [Bank]"/>
    <hyperlink ref="B51" location="Loans_Bank!A1" display="Loans [Bank]"/>
    <hyperlink ref="B53" location="'Asset Quality_Group'!A1" display="Asset Quality [Group]"/>
    <hyperlink ref="B54" location="'Asset Quality_Bank'!A1" display="Asset Quality [Bank]"/>
    <hyperlink ref="B55" location="'Provision_Bank '!A1" display="Provision [Bank]"/>
    <hyperlink ref="B56" location="Delinquency_Bank!A1" display="Delinquency [Bank]"/>
    <hyperlink ref="B49" location="'Non-Interest Income'!A1" display="Non-Interest Income [Group/Bank]"/>
    <hyperlink ref="B50" location="'SG&amp;A Expense'!A1" display="SG&amp;A Expense [Group/Bank]"/>
    <hyperlink ref="B52" location="'Funding_Bank '!A1" display="Funding [Bank]"/>
    <hyperlink ref="B57" location="'Capital Adequacy_Group'!A1" display="Capital Adequacy [Group]"/>
    <hyperlink ref="B58" location="'Capital Adequacy_Bank'!A1" display="Capital Adequacy [Bank]"/>
    <hyperlink ref="B59" location="'Woori Card'!A1" display="Woori Card"/>
    <hyperlink ref="B62" location="'Orgarnization Structure'!A1" display="Orgarnization Structure"/>
    <hyperlink ref="B63" location="'Credit Rating'!A1" display="Credit Rating"/>
    <hyperlink ref="B60" location="'Woori Financial Capital'!A1" display="Woori Financial Capital"/>
    <hyperlink ref="B61" location="'Woori Investment Bank '!A1" display="Woori Investment Bank"/>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0" fitToHeight="0" orientation="landscape" r:id="rId1"/>
  <rowBreaks count="1" manualBreakCount="1">
    <brk id="37" max="24"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3" tint="0.59999389629810485"/>
    <pageSetUpPr fitToPage="1"/>
  </sheetPr>
  <dimension ref="A1:AS63"/>
  <sheetViews>
    <sheetView view="pageBreakPreview" zoomScaleSheetLayoutView="100" workbookViewId="0">
      <pane xSplit="2" ySplit="4" topLeftCell="C5" activePane="bottomRight" state="frozen"/>
      <selection activeCell="T50" sqref="T50"/>
      <selection pane="topRight" activeCell="T50" sqref="T50"/>
      <selection pane="bottomLeft" activeCell="T50" sqref="T50"/>
      <selection pane="bottomRight" activeCell="T50" sqref="T50"/>
    </sheetView>
  </sheetViews>
  <sheetFormatPr defaultColWidth="9" defaultRowHeight="11.9"/>
  <cols>
    <col min="1" max="1" width="0.875" style="344" customWidth="1"/>
    <col min="2" max="2" width="27.75" style="357" bestFit="1" customWidth="1"/>
    <col min="3" max="3" width="2.625" style="347" customWidth="1"/>
    <col min="4" max="5" width="1.625" style="347" customWidth="1"/>
    <col min="6" max="6" width="18.75" style="347" customWidth="1"/>
    <col min="7" max="7" width="9.375" style="347" customWidth="1"/>
    <col min="8" max="16" width="10.625" style="356" customWidth="1"/>
    <col min="17" max="16384" width="9" style="347"/>
  </cols>
  <sheetData>
    <row r="1" spans="1:45" s="118" customFormat="1" ht="10.6" customHeight="1">
      <c r="A1" s="19"/>
      <c r="B1" s="113"/>
      <c r="C1" s="114"/>
      <c r="D1" s="114"/>
      <c r="E1" s="114"/>
      <c r="F1" s="114"/>
      <c r="G1" s="114"/>
      <c r="H1" s="328"/>
      <c r="I1" s="328"/>
      <c r="J1" s="328"/>
      <c r="K1" s="328"/>
      <c r="L1" s="328"/>
      <c r="M1" s="328"/>
      <c r="N1" s="328"/>
      <c r="O1" s="328"/>
      <c r="P1" s="328"/>
      <c r="Q1" s="328"/>
      <c r="R1" s="328"/>
      <c r="S1" s="328"/>
      <c r="T1" s="328"/>
      <c r="U1" s="328"/>
      <c r="V1" s="328"/>
      <c r="W1" s="328"/>
      <c r="X1" s="328"/>
    </row>
    <row r="2" spans="1:45" s="118" customFormat="1" ht="15.05" customHeight="1">
      <c r="A2" s="19"/>
      <c r="B2" s="117"/>
      <c r="D2" s="600" t="s">
        <v>982</v>
      </c>
      <c r="H2" s="328"/>
      <c r="I2" s="328"/>
      <c r="J2" s="328"/>
      <c r="K2" s="328"/>
      <c r="L2" s="115"/>
      <c r="M2" s="115"/>
      <c r="N2" s="115"/>
      <c r="O2" s="115"/>
      <c r="P2" s="115"/>
      <c r="Q2" s="115"/>
      <c r="R2" s="115"/>
      <c r="S2" s="115"/>
      <c r="T2" s="328"/>
      <c r="U2" s="328"/>
      <c r="V2" s="328"/>
      <c r="W2" s="328"/>
      <c r="X2" s="328"/>
    </row>
    <row r="3" spans="1:45" s="528" customFormat="1" ht="5.05" customHeight="1">
      <c r="A3" s="532"/>
      <c r="B3" s="527"/>
      <c r="D3" s="533"/>
      <c r="H3" s="570"/>
      <c r="I3" s="570"/>
      <c r="L3" s="570"/>
      <c r="M3" s="570"/>
      <c r="N3" s="570"/>
      <c r="O3" s="570"/>
      <c r="P3" s="570"/>
      <c r="Q3" s="570"/>
      <c r="R3" s="570"/>
      <c r="S3" s="570"/>
    </row>
    <row r="4" spans="1:45" s="573" customFormat="1" ht="20.05" customHeight="1">
      <c r="A4" s="571"/>
      <c r="B4" s="572"/>
      <c r="D4" s="572"/>
      <c r="F4" s="574"/>
      <c r="G4" s="574"/>
      <c r="H4" s="530"/>
      <c r="I4" s="531"/>
      <c r="J4" s="530"/>
      <c r="K4" s="530"/>
      <c r="L4" s="530"/>
      <c r="M4" s="530"/>
      <c r="N4" s="531"/>
      <c r="O4" s="530"/>
      <c r="P4" s="530"/>
      <c r="Q4" s="530"/>
      <c r="R4" s="531"/>
      <c r="S4" s="575"/>
      <c r="T4" s="575"/>
      <c r="U4" s="574"/>
      <c r="AB4" s="522"/>
      <c r="AC4" s="522"/>
      <c r="AD4" s="522"/>
      <c r="AE4" s="522"/>
      <c r="AF4" s="522"/>
      <c r="AG4" s="522"/>
      <c r="AH4" s="522"/>
      <c r="AI4" s="522"/>
      <c r="AJ4" s="522"/>
      <c r="AK4" s="522"/>
      <c r="AL4" s="522"/>
      <c r="AM4" s="522"/>
      <c r="AN4" s="522"/>
      <c r="AO4" s="522"/>
      <c r="AP4" s="522"/>
      <c r="AQ4" s="522"/>
      <c r="AR4" s="522"/>
      <c r="AS4" s="522"/>
    </row>
    <row r="5" spans="1:45" s="304" customFormat="1" ht="4.45" customHeight="1">
      <c r="A5" s="504"/>
      <c r="B5" s="505"/>
      <c r="D5" s="501"/>
      <c r="F5" s="502"/>
      <c r="G5" s="502"/>
      <c r="H5" s="460"/>
      <c r="I5" s="405"/>
      <c r="J5" s="460"/>
      <c r="K5" s="460"/>
      <c r="L5" s="460"/>
      <c r="M5" s="460"/>
      <c r="N5" s="405"/>
      <c r="O5" s="460"/>
      <c r="P5" s="460"/>
      <c r="Q5" s="460"/>
      <c r="R5" s="405"/>
      <c r="S5" s="503"/>
      <c r="T5" s="503"/>
      <c r="U5" s="502"/>
      <c r="AB5" s="118"/>
      <c r="AC5" s="118"/>
      <c r="AD5" s="118"/>
      <c r="AE5" s="118"/>
      <c r="AF5" s="118"/>
      <c r="AG5" s="118"/>
      <c r="AH5" s="118"/>
      <c r="AI5" s="118"/>
      <c r="AJ5" s="118"/>
      <c r="AK5" s="118"/>
      <c r="AL5" s="118"/>
      <c r="AM5" s="118"/>
      <c r="AN5" s="118"/>
      <c r="AO5" s="118"/>
      <c r="AP5" s="118"/>
      <c r="AQ5" s="118"/>
      <c r="AR5" s="118"/>
      <c r="AS5" s="118"/>
    </row>
    <row r="6" spans="1:45" s="346" customFormat="1" ht="15.05" customHeight="1">
      <c r="A6" s="159" t="s">
        <v>55</v>
      </c>
      <c r="B6" s="160"/>
      <c r="C6" s="24"/>
      <c r="D6" s="24"/>
      <c r="E6" s="24"/>
      <c r="F6" s="24"/>
      <c r="G6" s="24"/>
      <c r="H6" s="26"/>
      <c r="I6" s="26"/>
      <c r="J6" s="26"/>
      <c r="K6" s="26"/>
      <c r="L6" s="26"/>
      <c r="M6" s="26"/>
      <c r="N6" s="26"/>
      <c r="O6" s="345"/>
      <c r="P6" s="345"/>
    </row>
    <row r="7" spans="1:45" ht="15.05" customHeight="1">
      <c r="A7" s="161"/>
      <c r="B7" s="162"/>
      <c r="C7" s="24"/>
      <c r="D7" s="23"/>
      <c r="E7" s="24"/>
      <c r="F7" s="24"/>
      <c r="G7" s="24"/>
      <c r="H7" s="24"/>
      <c r="I7" s="26"/>
      <c r="J7" s="26"/>
      <c r="K7" s="26"/>
      <c r="L7" s="26"/>
      <c r="M7" s="26"/>
      <c r="N7" s="26"/>
      <c r="O7" s="26"/>
      <c r="P7" s="26"/>
    </row>
    <row r="8" spans="1:45" ht="15.05" customHeight="1">
      <c r="A8" s="602" t="s">
        <v>992</v>
      </c>
      <c r="B8" s="604"/>
      <c r="C8" s="24"/>
      <c r="D8" s="24"/>
      <c r="E8" s="24"/>
      <c r="F8" s="24"/>
      <c r="G8" s="24"/>
      <c r="H8" s="24"/>
      <c r="I8" s="348"/>
      <c r="J8" s="106"/>
      <c r="K8" s="106"/>
      <c r="L8" s="106"/>
      <c r="M8" s="106"/>
      <c r="N8" s="105"/>
      <c r="O8" s="105"/>
      <c r="P8" s="105"/>
    </row>
    <row r="9" spans="1:45" ht="15.05" customHeight="1">
      <c r="A9" s="163"/>
      <c r="B9" s="605" t="s">
        <v>993</v>
      </c>
      <c r="C9" s="24"/>
      <c r="D9" s="24"/>
      <c r="E9" s="24"/>
      <c r="F9" s="24"/>
      <c r="G9" s="24"/>
      <c r="H9" s="24"/>
      <c r="I9" s="348"/>
      <c r="J9" s="106"/>
      <c r="K9" s="106"/>
      <c r="L9" s="106"/>
      <c r="M9" s="106"/>
      <c r="N9" s="105"/>
      <c r="O9" s="105"/>
      <c r="P9" s="105"/>
    </row>
    <row r="10" spans="1:45" ht="15.05" customHeight="1">
      <c r="A10" s="163"/>
      <c r="B10" s="605" t="s">
        <v>994</v>
      </c>
      <c r="C10" s="24"/>
      <c r="D10" s="24"/>
      <c r="E10" s="24"/>
      <c r="F10" s="24"/>
      <c r="G10" s="24"/>
      <c r="H10" s="24"/>
      <c r="I10" s="25"/>
      <c r="J10" s="349"/>
      <c r="K10" s="349"/>
      <c r="L10" s="349"/>
      <c r="M10" s="349"/>
      <c r="N10" s="105"/>
      <c r="O10" s="105"/>
      <c r="P10" s="105"/>
    </row>
    <row r="11" spans="1:45" ht="15.05" customHeight="1">
      <c r="A11" s="603"/>
      <c r="B11" s="605" t="s">
        <v>995</v>
      </c>
      <c r="C11" s="24"/>
      <c r="D11" s="24"/>
      <c r="E11" s="24"/>
      <c r="F11" s="1226"/>
      <c r="G11" s="1226"/>
      <c r="H11" s="1226"/>
      <c r="I11" s="1226"/>
      <c r="J11" s="1226"/>
      <c r="K11" s="1226"/>
      <c r="L11" s="1226"/>
      <c r="M11" s="1226"/>
      <c r="N11" s="1227"/>
      <c r="O11" s="1227"/>
      <c r="P11" s="1227"/>
    </row>
    <row r="12" spans="1:45" ht="15.05" customHeight="1">
      <c r="A12" s="603"/>
      <c r="B12" s="1610" t="s">
        <v>1470</v>
      </c>
      <c r="C12" s="24"/>
      <c r="D12" s="24"/>
      <c r="E12" s="24"/>
      <c r="F12" s="1226"/>
      <c r="G12" s="1226"/>
      <c r="H12" s="1226"/>
      <c r="I12" s="1226"/>
      <c r="J12" s="1227"/>
      <c r="K12" s="1227"/>
      <c r="L12" s="1227"/>
      <c r="M12" s="1227"/>
      <c r="N12" s="1227"/>
      <c r="O12" s="1227"/>
      <c r="P12" s="1227"/>
    </row>
    <row r="13" spans="1:45" ht="15.05" customHeight="1">
      <c r="A13" s="603"/>
      <c r="B13" s="605" t="s">
        <v>997</v>
      </c>
      <c r="C13" s="24"/>
      <c r="D13" s="24"/>
      <c r="E13" s="24"/>
      <c r="F13" s="1226"/>
      <c r="G13" s="1226"/>
      <c r="H13" s="1226"/>
      <c r="I13" s="1226"/>
      <c r="J13" s="1227"/>
      <c r="K13" s="1227"/>
      <c r="L13" s="1227"/>
      <c r="M13" s="1227"/>
      <c r="N13" s="1227"/>
      <c r="O13" s="1227"/>
      <c r="P13" s="1227"/>
    </row>
    <row r="14" spans="1:45" ht="15.05" customHeight="1">
      <c r="A14" s="603"/>
      <c r="B14" s="605" t="s">
        <v>998</v>
      </c>
      <c r="C14" s="24"/>
      <c r="D14" s="24"/>
      <c r="E14" s="24"/>
      <c r="F14" s="1226"/>
      <c r="G14" s="1226"/>
      <c r="H14" s="1226"/>
      <c r="I14" s="1226"/>
      <c r="J14" s="1226"/>
      <c r="K14" s="1226"/>
      <c r="L14" s="1226"/>
      <c r="M14" s="1226"/>
      <c r="N14" s="1227"/>
      <c r="O14" s="1227"/>
      <c r="P14" s="1227"/>
    </row>
    <row r="15" spans="1:45" ht="15.05" customHeight="1">
      <c r="A15" s="603"/>
      <c r="B15" s="605" t="s">
        <v>999</v>
      </c>
      <c r="C15" s="24"/>
      <c r="D15" s="24"/>
      <c r="E15" s="24"/>
      <c r="F15" s="1226"/>
      <c r="G15" s="1226"/>
      <c r="H15" s="1226"/>
      <c r="I15" s="1226"/>
      <c r="J15" s="1228"/>
      <c r="K15" s="1228"/>
      <c r="L15" s="1228"/>
      <c r="M15" s="1228"/>
      <c r="N15" s="1227"/>
      <c r="O15" s="1227"/>
      <c r="P15" s="1227"/>
    </row>
    <row r="16" spans="1:45" ht="15.05" customHeight="1">
      <c r="A16" s="603"/>
      <c r="B16" s="605" t="s">
        <v>1000</v>
      </c>
      <c r="C16" s="24"/>
      <c r="D16" s="24"/>
      <c r="E16" s="24"/>
      <c r="F16" s="1226"/>
      <c r="G16" s="1226"/>
      <c r="H16" s="1226"/>
      <c r="I16" s="1226"/>
      <c r="J16" s="1228"/>
      <c r="K16" s="1228"/>
      <c r="L16" s="1228"/>
      <c r="M16" s="1228"/>
      <c r="N16" s="1227"/>
      <c r="O16" s="1227"/>
      <c r="P16" s="1227"/>
    </row>
    <row r="17" spans="1:22" ht="15.05" customHeight="1">
      <c r="A17" s="603"/>
      <c r="B17" s="605" t="s">
        <v>1001</v>
      </c>
      <c r="C17" s="24"/>
      <c r="D17" s="24"/>
      <c r="E17" s="24"/>
      <c r="F17" s="1226"/>
      <c r="G17" s="1226"/>
      <c r="H17" s="1226"/>
      <c r="I17" s="1226"/>
      <c r="J17" s="1228"/>
      <c r="K17" s="1228"/>
      <c r="L17" s="1228"/>
      <c r="M17" s="1228"/>
      <c r="N17" s="1227"/>
      <c r="O17" s="1227"/>
      <c r="P17" s="1227"/>
    </row>
    <row r="18" spans="1:22" ht="15.05" customHeight="1">
      <c r="A18" s="603"/>
      <c r="B18" s="605" t="s">
        <v>1002</v>
      </c>
      <c r="C18" s="24"/>
      <c r="D18" s="24"/>
      <c r="E18" s="24"/>
      <c r="F18" s="1226"/>
      <c r="G18" s="1226"/>
      <c r="H18" s="1226"/>
      <c r="I18" s="1226"/>
      <c r="J18" s="1228"/>
      <c r="K18" s="1228"/>
      <c r="L18" s="1228"/>
      <c r="M18" s="1228"/>
      <c r="N18" s="1227"/>
      <c r="O18" s="1227"/>
      <c r="P18" s="1227"/>
    </row>
    <row r="19" spans="1:22" ht="15.05" customHeight="1">
      <c r="A19" s="163"/>
      <c r="B19" s="605" t="s">
        <v>1003</v>
      </c>
      <c r="C19" s="24"/>
      <c r="D19" s="24"/>
      <c r="E19" s="24"/>
      <c r="F19" s="1226"/>
      <c r="G19" s="1226"/>
      <c r="H19" s="1226"/>
      <c r="I19" s="1226"/>
      <c r="J19" s="1226"/>
      <c r="K19" s="1226"/>
      <c r="L19" s="1226"/>
      <c r="M19" s="1226"/>
      <c r="N19" s="1226"/>
      <c r="O19" s="1226"/>
      <c r="P19" s="1226"/>
    </row>
    <row r="20" spans="1:22" ht="15.05" customHeight="1">
      <c r="A20" s="603"/>
      <c r="B20" s="605" t="s">
        <v>1004</v>
      </c>
      <c r="C20" s="24"/>
      <c r="D20" s="24"/>
      <c r="E20" s="24"/>
      <c r="F20" s="1226"/>
      <c r="G20" s="1226"/>
      <c r="H20" s="1229"/>
      <c r="I20" s="1226"/>
      <c r="J20" s="1226"/>
      <c r="K20" s="1226"/>
      <c r="L20" s="1226"/>
      <c r="M20" s="1226"/>
      <c r="N20" s="1226"/>
      <c r="O20" s="1226"/>
      <c r="P20" s="1226"/>
    </row>
    <row r="21" spans="1:22" ht="15.05" customHeight="1">
      <c r="A21" s="603"/>
      <c r="B21" s="605" t="s">
        <v>1005</v>
      </c>
      <c r="C21" s="24"/>
      <c r="D21" s="24"/>
      <c r="E21" s="24"/>
      <c r="F21" s="1226"/>
      <c r="G21" s="1226"/>
      <c r="H21" s="1226"/>
      <c r="I21" s="1226"/>
      <c r="J21" s="1226"/>
      <c r="K21" s="1226"/>
      <c r="L21" s="1226"/>
      <c r="M21" s="1226"/>
      <c r="N21" s="1226"/>
      <c r="O21" s="1226"/>
      <c r="P21" s="1226"/>
    </row>
    <row r="22" spans="1:22" ht="15.05" customHeight="1">
      <c r="A22" s="603"/>
      <c r="B22" s="605" t="s">
        <v>1006</v>
      </c>
      <c r="C22" s="24"/>
      <c r="D22" s="23"/>
      <c r="E22" s="24"/>
      <c r="F22" s="1226"/>
      <c r="G22" s="1226"/>
      <c r="H22" s="1229"/>
      <c r="I22" s="1226"/>
      <c r="J22" s="1226"/>
      <c r="K22" s="1226"/>
      <c r="L22" s="1226"/>
      <c r="M22" s="1226"/>
      <c r="N22" s="1226"/>
      <c r="O22" s="1226"/>
      <c r="P22" s="1226"/>
    </row>
    <row r="23" spans="1:22" ht="15.05" customHeight="1">
      <c r="A23" s="603"/>
      <c r="B23" s="605" t="s">
        <v>1007</v>
      </c>
      <c r="C23" s="24"/>
      <c r="D23" s="24"/>
      <c r="E23" s="24"/>
      <c r="F23" s="1226"/>
      <c r="G23" s="1226"/>
      <c r="H23" s="1229"/>
      <c r="I23" s="1226"/>
      <c r="J23" s="1226"/>
      <c r="K23" s="1226"/>
      <c r="L23" s="1226"/>
      <c r="M23" s="1226"/>
      <c r="N23" s="1226"/>
      <c r="O23" s="1226"/>
      <c r="P23" s="1226"/>
      <c r="V23" s="347" t="s">
        <v>1324</v>
      </c>
    </row>
    <row r="24" spans="1:22" ht="15.05" customHeight="1">
      <c r="A24" s="603"/>
      <c r="B24" s="605" t="s">
        <v>1008</v>
      </c>
      <c r="C24" s="24"/>
      <c r="D24" s="24"/>
      <c r="E24" s="24"/>
      <c r="F24" s="1226"/>
      <c r="G24" s="1226"/>
      <c r="H24" s="1229"/>
      <c r="I24" s="1226"/>
      <c r="J24" s="1226"/>
      <c r="K24" s="1226"/>
      <c r="L24" s="1226"/>
      <c r="M24" s="1226"/>
      <c r="N24" s="1226"/>
      <c r="O24" s="1226"/>
      <c r="P24" s="1226"/>
    </row>
    <row r="25" spans="1:22" ht="15.05" customHeight="1">
      <c r="A25" s="603"/>
      <c r="B25" s="1610" t="s">
        <v>1325</v>
      </c>
      <c r="C25" s="24"/>
      <c r="D25" s="24"/>
      <c r="E25" s="24"/>
      <c r="F25" s="1226"/>
      <c r="G25" s="1226"/>
      <c r="H25" s="1229"/>
      <c r="I25" s="1226"/>
      <c r="J25" s="1226"/>
      <c r="K25" s="1226"/>
      <c r="L25" s="1226"/>
      <c r="M25" s="1226"/>
      <c r="N25" s="1226"/>
      <c r="O25" s="1226"/>
      <c r="P25" s="1226"/>
    </row>
    <row r="26" spans="1:22" ht="15.05" customHeight="1">
      <c r="A26" s="603"/>
      <c r="B26" s="1610" t="s">
        <v>1621</v>
      </c>
      <c r="C26" s="24"/>
      <c r="D26" s="24"/>
      <c r="E26" s="24"/>
      <c r="F26" s="1226"/>
      <c r="G26" s="1226"/>
      <c r="H26" s="1229"/>
      <c r="I26" s="1226"/>
      <c r="J26" s="1226"/>
      <c r="K26" s="1226"/>
      <c r="L26" s="1226"/>
      <c r="M26" s="1226"/>
      <c r="N26" s="1226"/>
      <c r="O26" s="1226"/>
      <c r="P26" s="1226"/>
    </row>
    <row r="27" spans="1:22" ht="15.05" customHeight="1">
      <c r="A27" s="161"/>
      <c r="B27" s="798" t="s">
        <v>1165</v>
      </c>
      <c r="C27" s="24"/>
      <c r="D27" s="24"/>
      <c r="E27" s="24"/>
      <c r="F27" s="1226"/>
      <c r="G27" s="1226"/>
      <c r="H27" s="1229"/>
      <c r="I27" s="1226"/>
      <c r="J27" s="1226"/>
      <c r="K27" s="1226"/>
      <c r="L27" s="1226"/>
      <c r="M27" s="1226"/>
      <c r="N27" s="1226"/>
      <c r="O27" s="1226"/>
      <c r="P27" s="1226"/>
    </row>
    <row r="28" spans="1:22" ht="15.05" customHeight="1">
      <c r="A28" s="161"/>
      <c r="B28" s="605" t="s">
        <v>1009</v>
      </c>
      <c r="C28" s="24"/>
      <c r="D28" s="24"/>
      <c r="E28" s="24"/>
      <c r="F28" s="1226"/>
      <c r="G28" s="1226"/>
      <c r="H28" s="1229"/>
      <c r="I28" s="1226"/>
      <c r="J28" s="1226"/>
      <c r="K28" s="1226"/>
      <c r="L28" s="1226"/>
      <c r="M28" s="1226"/>
      <c r="N28" s="1226"/>
      <c r="O28" s="1226"/>
      <c r="P28" s="1226"/>
    </row>
    <row r="29" spans="1:22" ht="15.05" customHeight="1">
      <c r="A29" s="161"/>
      <c r="B29" s="133"/>
      <c r="C29" s="24"/>
      <c r="D29" s="24"/>
      <c r="E29" s="24"/>
      <c r="F29" s="1226"/>
      <c r="G29" s="1226"/>
      <c r="H29" s="1229"/>
      <c r="I29" s="1226"/>
      <c r="J29" s="1226"/>
      <c r="K29" s="1226"/>
      <c r="L29" s="1226"/>
      <c r="M29" s="1226"/>
      <c r="N29" s="1226"/>
      <c r="O29" s="1226"/>
      <c r="P29" s="1226"/>
    </row>
    <row r="30" spans="1:22" ht="15.05" customHeight="1">
      <c r="A30" s="139"/>
      <c r="B30" s="599"/>
      <c r="C30" s="24"/>
      <c r="D30" s="24"/>
      <c r="E30" s="24"/>
      <c r="F30" s="1148"/>
      <c r="G30" s="1226"/>
      <c r="H30" s="1229"/>
      <c r="I30" s="1226"/>
      <c r="J30" s="1226"/>
      <c r="K30" s="1226"/>
      <c r="L30" s="1226"/>
      <c r="M30" s="1226"/>
      <c r="N30" s="1226"/>
      <c r="O30" s="1226"/>
      <c r="P30" s="1226"/>
    </row>
    <row r="31" spans="1:22" ht="15.05" customHeight="1">
      <c r="A31" s="4"/>
      <c r="B31" s="133"/>
      <c r="C31" s="24"/>
      <c r="D31" s="23"/>
      <c r="E31" s="24"/>
      <c r="F31" s="1148"/>
      <c r="G31" s="1226"/>
      <c r="H31" s="1229"/>
      <c r="I31" s="1226"/>
      <c r="J31" s="1226"/>
      <c r="K31" s="1226"/>
      <c r="L31" s="1226"/>
      <c r="M31" s="1226"/>
      <c r="N31" s="1226"/>
      <c r="O31" s="1226"/>
      <c r="P31" s="1226"/>
    </row>
    <row r="32" spans="1:22" ht="15.05" customHeight="1">
      <c r="A32" s="131"/>
      <c r="B32" s="133"/>
      <c r="C32" s="24"/>
      <c r="D32" s="24"/>
      <c r="E32" s="24"/>
      <c r="F32" s="1226"/>
      <c r="G32" s="1226"/>
      <c r="H32" s="1229"/>
      <c r="I32" s="1226"/>
      <c r="J32" s="1226"/>
      <c r="K32" s="1226"/>
      <c r="L32" s="1226"/>
      <c r="M32" s="1226"/>
      <c r="N32" s="1226"/>
      <c r="O32" s="1228"/>
      <c r="P32" s="1228"/>
    </row>
    <row r="33" spans="1:16" ht="15.05" customHeight="1">
      <c r="A33" s="4"/>
      <c r="B33" s="133"/>
      <c r="C33" s="24"/>
      <c r="D33" s="24"/>
      <c r="E33" s="24"/>
      <c r="F33" s="1226"/>
      <c r="G33" s="1148"/>
      <c r="H33" s="1148"/>
      <c r="I33" s="1226"/>
      <c r="J33" s="1226"/>
      <c r="K33" s="1226"/>
      <c r="L33" s="1226"/>
      <c r="M33" s="1226"/>
      <c r="N33" s="1226"/>
      <c r="O33" s="1228"/>
      <c r="P33" s="1228"/>
    </row>
    <row r="34" spans="1:16" ht="15.05" customHeight="1">
      <c r="A34" s="4"/>
      <c r="B34" s="133"/>
      <c r="C34" s="24"/>
      <c r="D34" s="24"/>
      <c r="E34" s="24"/>
      <c r="F34" s="1148"/>
      <c r="G34" s="1148"/>
      <c r="H34" s="1148"/>
      <c r="I34" s="1226"/>
      <c r="J34" s="1226"/>
      <c r="K34" s="1226"/>
      <c r="L34" s="1226"/>
      <c r="M34" s="1226"/>
      <c r="N34" s="1226"/>
      <c r="O34" s="1228"/>
      <c r="P34" s="1228"/>
    </row>
    <row r="35" spans="1:16" ht="15.05" customHeight="1">
      <c r="A35" s="4"/>
      <c r="B35" s="133"/>
      <c r="C35" s="24"/>
      <c r="D35" s="24"/>
      <c r="E35" s="24"/>
      <c r="F35" s="1148"/>
      <c r="G35" s="1148"/>
      <c r="H35" s="1148"/>
      <c r="I35" s="1226"/>
      <c r="J35" s="1226"/>
      <c r="K35" s="1226"/>
      <c r="L35" s="1226"/>
      <c r="M35" s="1226"/>
      <c r="N35" s="1226"/>
      <c r="O35" s="1226"/>
      <c r="P35" s="1226"/>
    </row>
    <row r="36" spans="1:16" ht="15.05" customHeight="1">
      <c r="A36" s="4"/>
      <c r="B36" s="133"/>
      <c r="C36" s="24"/>
      <c r="D36" s="24"/>
      <c r="E36" s="24"/>
      <c r="F36" s="1148"/>
      <c r="G36" s="1148"/>
      <c r="H36" s="1230"/>
      <c r="I36" s="1226"/>
      <c r="J36" s="1226"/>
      <c r="K36" s="1226"/>
      <c r="L36" s="1226"/>
      <c r="M36" s="1226"/>
      <c r="N36" s="1226"/>
      <c r="O36" s="1228"/>
      <c r="P36" s="1228"/>
    </row>
    <row r="37" spans="1:16" ht="15.05" customHeight="1">
      <c r="A37" s="4"/>
      <c r="B37" s="133"/>
      <c r="C37" s="24"/>
      <c r="D37" s="27"/>
      <c r="E37" s="26"/>
      <c r="F37" s="1148"/>
      <c r="G37" s="1148"/>
      <c r="H37" s="1148"/>
      <c r="I37" s="1226"/>
      <c r="J37" s="1226"/>
      <c r="K37" s="1226"/>
      <c r="L37" s="1226"/>
      <c r="M37" s="1226"/>
      <c r="N37" s="1226"/>
      <c r="O37" s="1226"/>
      <c r="P37" s="1226"/>
    </row>
    <row r="38" spans="1:16" ht="15.05" customHeight="1">
      <c r="A38" s="4"/>
      <c r="B38" s="133"/>
      <c r="C38" s="24"/>
      <c r="D38" s="27"/>
      <c r="E38" s="26"/>
      <c r="F38" s="1148"/>
      <c r="G38" s="1226"/>
      <c r="H38" s="1229"/>
      <c r="I38" s="1226"/>
      <c r="J38" s="1226"/>
      <c r="K38" s="1226"/>
      <c r="L38" s="1226"/>
      <c r="M38" s="1226"/>
      <c r="N38" s="1226"/>
      <c r="O38" s="1226"/>
      <c r="P38" s="1226"/>
    </row>
    <row r="39" spans="1:16" ht="15.05" customHeight="1">
      <c r="A39" s="4"/>
      <c r="B39" s="133"/>
      <c r="C39" s="24"/>
      <c r="D39" s="24"/>
      <c r="E39" s="24"/>
      <c r="F39" s="1226"/>
      <c r="G39" s="1226"/>
      <c r="H39" s="1229"/>
      <c r="I39" s="1226"/>
      <c r="J39" s="1226"/>
      <c r="K39" s="1226"/>
      <c r="L39" s="1226"/>
      <c r="M39" s="1226"/>
      <c r="N39" s="1226"/>
      <c r="O39" s="1228"/>
      <c r="P39" s="1228"/>
    </row>
    <row r="40" spans="1:16" ht="15.05" customHeight="1">
      <c r="A40" s="4"/>
      <c r="B40" s="133"/>
      <c r="C40" s="24"/>
      <c r="D40" s="24"/>
      <c r="E40" s="24"/>
      <c r="F40" s="99"/>
      <c r="G40" s="101"/>
      <c r="H40" s="100"/>
      <c r="I40" s="100"/>
      <c r="J40" s="27"/>
      <c r="K40" s="27"/>
      <c r="L40" s="27"/>
      <c r="M40" s="27"/>
      <c r="N40" s="27"/>
      <c r="O40" s="28"/>
      <c r="P40" s="28"/>
    </row>
    <row r="41" spans="1:16" ht="15.05" customHeight="1">
      <c r="A41" s="4"/>
      <c r="B41" s="133"/>
      <c r="C41" s="24"/>
      <c r="D41" s="24"/>
      <c r="E41" s="24"/>
      <c r="F41" s="99"/>
      <c r="G41" s="101"/>
      <c r="H41" s="100"/>
      <c r="I41" s="100"/>
      <c r="J41" s="27"/>
      <c r="K41" s="27"/>
      <c r="L41" s="27"/>
      <c r="M41" s="27"/>
      <c r="N41" s="27"/>
      <c r="O41" s="24"/>
      <c r="P41" s="24"/>
    </row>
    <row r="42" spans="1:16" ht="15.05" customHeight="1">
      <c r="A42" s="139"/>
      <c r="B42" s="131"/>
      <c r="C42" s="24"/>
      <c r="D42" s="24"/>
      <c r="E42" s="24"/>
      <c r="F42" s="99"/>
      <c r="G42" s="101"/>
      <c r="H42" s="100"/>
      <c r="I42" s="100"/>
      <c r="J42" s="27"/>
      <c r="K42" s="27"/>
      <c r="L42" s="27"/>
      <c r="M42" s="27"/>
      <c r="N42" s="27"/>
      <c r="O42" s="27"/>
      <c r="P42" s="27"/>
    </row>
    <row r="43" spans="1:16" ht="15.05" customHeight="1">
      <c r="A43" s="4"/>
      <c r="B43" s="131"/>
      <c r="C43" s="24"/>
      <c r="D43" s="24"/>
      <c r="E43" s="24"/>
      <c r="F43" s="99"/>
      <c r="G43" s="101"/>
      <c r="H43" s="100"/>
      <c r="I43" s="100"/>
      <c r="J43" s="27"/>
      <c r="K43" s="27"/>
      <c r="L43" s="27"/>
      <c r="M43" s="27"/>
      <c r="N43" s="27"/>
      <c r="O43" s="27"/>
      <c r="P43" s="29">
        <v>35</v>
      </c>
    </row>
    <row r="44" spans="1:16" ht="15.05" customHeight="1">
      <c r="A44" s="4"/>
      <c r="B44" s="131"/>
      <c r="C44" s="24"/>
      <c r="D44" s="24"/>
      <c r="E44" s="24"/>
      <c r="F44" s="99"/>
      <c r="G44" s="101"/>
      <c r="H44" s="100"/>
      <c r="I44" s="100"/>
      <c r="J44" s="27"/>
      <c r="K44" s="27"/>
      <c r="L44" s="27"/>
      <c r="M44" s="27"/>
      <c r="N44" s="27"/>
      <c r="O44" s="27"/>
      <c r="P44" s="27"/>
    </row>
    <row r="45" spans="1:16" ht="15.05" customHeight="1">
      <c r="A45" s="4"/>
      <c r="B45" s="131"/>
      <c r="C45" s="24"/>
      <c r="D45" s="24"/>
      <c r="E45" s="24"/>
      <c r="F45" s="99"/>
      <c r="G45" s="351"/>
      <c r="H45" s="100"/>
      <c r="I45" s="100"/>
      <c r="J45" s="27"/>
      <c r="K45" s="27"/>
      <c r="L45" s="27"/>
      <c r="M45" s="27"/>
      <c r="N45" s="27"/>
      <c r="O45" s="27"/>
      <c r="P45" s="27"/>
    </row>
    <row r="46" spans="1:16" ht="15.05" customHeight="1">
      <c r="A46" s="4"/>
      <c r="B46" s="283"/>
      <c r="C46" s="24"/>
      <c r="D46" s="24"/>
      <c r="E46" s="24"/>
      <c r="F46" s="99"/>
      <c r="G46" s="101"/>
      <c r="H46" s="100"/>
      <c r="I46" s="100"/>
      <c r="J46" s="27"/>
      <c r="K46" s="27"/>
      <c r="L46" s="27"/>
      <c r="M46" s="27"/>
      <c r="N46" s="27"/>
      <c r="O46" s="27"/>
      <c r="P46" s="27"/>
    </row>
    <row r="47" spans="1:16" ht="15.05" customHeight="1">
      <c r="A47" s="4"/>
      <c r="B47" s="131"/>
      <c r="C47" s="24"/>
      <c r="D47" s="24"/>
      <c r="E47" s="24"/>
      <c r="F47" s="99"/>
      <c r="G47" s="101"/>
      <c r="H47" s="100"/>
      <c r="I47" s="100"/>
      <c r="J47" s="27"/>
      <c r="K47" s="27"/>
      <c r="L47" s="27"/>
      <c r="M47" s="27"/>
      <c r="N47" s="27"/>
      <c r="O47" s="350"/>
      <c r="P47" s="350"/>
    </row>
    <row r="48" spans="1:16" ht="15.05" customHeight="1">
      <c r="A48" s="4"/>
      <c r="B48" s="131"/>
      <c r="C48" s="24"/>
      <c r="D48" s="24"/>
      <c r="E48" s="24"/>
      <c r="F48" s="99"/>
      <c r="G48" s="101"/>
      <c r="H48" s="100"/>
      <c r="I48" s="100"/>
      <c r="J48" s="27"/>
      <c r="K48" s="27"/>
      <c r="L48" s="27"/>
      <c r="M48" s="27"/>
      <c r="N48" s="27"/>
      <c r="O48" s="350"/>
      <c r="P48" s="350"/>
    </row>
    <row r="49" spans="1:16" ht="15.05" customHeight="1">
      <c r="A49" s="4"/>
      <c r="B49" s="131"/>
      <c r="C49" s="24"/>
      <c r="D49" s="24"/>
      <c r="E49" s="24"/>
      <c r="F49" s="99"/>
      <c r="G49" s="101"/>
      <c r="H49" s="100"/>
      <c r="I49" s="100"/>
      <c r="J49" s="27"/>
      <c r="K49" s="27"/>
      <c r="L49" s="27"/>
      <c r="M49" s="27"/>
      <c r="N49" s="27"/>
      <c r="O49" s="350"/>
      <c r="P49" s="350"/>
    </row>
    <row r="50" spans="1:16" ht="15.05" customHeight="1">
      <c r="A50" s="4"/>
      <c r="B50" s="131"/>
      <c r="C50" s="24"/>
      <c r="D50" s="24"/>
      <c r="E50" s="24"/>
      <c r="F50" s="99"/>
      <c r="G50" s="101"/>
      <c r="H50" s="100"/>
      <c r="I50" s="100"/>
      <c r="J50" s="27"/>
      <c r="K50" s="27"/>
      <c r="L50" s="27"/>
      <c r="M50" s="27"/>
      <c r="N50" s="27"/>
      <c r="O50" s="350"/>
      <c r="P50" s="350"/>
    </row>
    <row r="51" spans="1:16" ht="15.05" customHeight="1">
      <c r="A51" s="4"/>
      <c r="B51" s="131"/>
      <c r="C51" s="24"/>
      <c r="D51" s="24"/>
      <c r="E51" s="24"/>
      <c r="F51" s="99"/>
      <c r="G51" s="101"/>
      <c r="H51" s="100"/>
      <c r="I51" s="100"/>
      <c r="J51" s="27"/>
      <c r="K51" s="27"/>
      <c r="L51" s="27"/>
      <c r="M51" s="27"/>
      <c r="N51" s="27"/>
      <c r="O51" s="350"/>
      <c r="P51" s="350"/>
    </row>
    <row r="52" spans="1:16" ht="15.05" customHeight="1">
      <c r="A52" s="4"/>
      <c r="B52" s="131"/>
      <c r="C52" s="352"/>
      <c r="D52" s="352"/>
      <c r="E52" s="352"/>
      <c r="F52" s="99"/>
      <c r="G52" s="353"/>
      <c r="H52" s="354"/>
      <c r="I52" s="354"/>
      <c r="J52" s="355"/>
      <c r="K52" s="355"/>
      <c r="L52" s="355"/>
      <c r="M52" s="355"/>
      <c r="N52" s="355"/>
      <c r="O52" s="350"/>
      <c r="P52" s="350"/>
    </row>
    <row r="53" spans="1:16" ht="15.05" customHeight="1">
      <c r="A53" s="4"/>
      <c r="B53" s="131"/>
      <c r="C53" s="27"/>
      <c r="D53" s="27"/>
      <c r="E53" s="27"/>
      <c r="F53" s="99"/>
      <c r="G53" s="100"/>
      <c r="H53" s="100"/>
      <c r="I53" s="100"/>
      <c r="J53" s="27"/>
      <c r="K53" s="27"/>
      <c r="L53" s="27"/>
      <c r="M53" s="27"/>
      <c r="N53" s="27"/>
      <c r="O53" s="350"/>
      <c r="P53" s="350"/>
    </row>
    <row r="54" spans="1:16" ht="15.05" customHeight="1">
      <c r="A54" s="4"/>
      <c r="B54" s="131"/>
      <c r="C54" s="27"/>
      <c r="D54" s="27"/>
      <c r="E54" s="27"/>
      <c r="F54" s="99"/>
      <c r="G54" s="100"/>
      <c r="H54" s="100"/>
      <c r="I54" s="100"/>
      <c r="J54" s="27"/>
      <c r="K54" s="27"/>
      <c r="L54" s="27"/>
      <c r="M54" s="27"/>
      <c r="N54" s="27"/>
      <c r="O54" s="27"/>
      <c r="P54" s="27"/>
    </row>
    <row r="55" spans="1:16" ht="15.05" customHeight="1">
      <c r="A55" s="4"/>
      <c r="B55" s="131"/>
      <c r="C55" s="27"/>
      <c r="D55" s="27"/>
      <c r="E55" s="27"/>
      <c r="F55" s="99"/>
      <c r="G55" s="100"/>
      <c r="H55" s="100"/>
      <c r="I55" s="100"/>
      <c r="J55" s="27"/>
      <c r="K55" s="27"/>
      <c r="L55" s="27"/>
      <c r="M55" s="27"/>
      <c r="N55" s="27"/>
      <c r="O55" s="27"/>
      <c r="P55" s="27"/>
    </row>
    <row r="56" spans="1:16" ht="15.05" customHeight="1">
      <c r="A56" s="4"/>
      <c r="B56" s="131"/>
      <c r="C56" s="27"/>
      <c r="D56" s="27"/>
      <c r="E56" s="27"/>
      <c r="F56" s="99"/>
      <c r="G56" s="100"/>
      <c r="H56" s="100"/>
      <c r="I56" s="100"/>
      <c r="J56" s="27"/>
      <c r="K56" s="27"/>
      <c r="L56" s="27"/>
      <c r="M56" s="27"/>
      <c r="N56" s="27"/>
      <c r="O56" s="27"/>
      <c r="P56" s="27"/>
    </row>
    <row r="57" spans="1:16" ht="15.05" customHeight="1">
      <c r="A57" s="4"/>
      <c r="B57" s="131"/>
      <c r="C57" s="27"/>
      <c r="D57" s="27"/>
      <c r="E57" s="27"/>
      <c r="F57" s="99"/>
      <c r="G57" s="100"/>
      <c r="H57" s="100"/>
      <c r="I57" s="100"/>
      <c r="J57" s="27"/>
      <c r="K57" s="27"/>
      <c r="L57" s="27"/>
      <c r="M57" s="27"/>
      <c r="N57" s="27"/>
      <c r="O57" s="27"/>
      <c r="P57" s="27"/>
    </row>
    <row r="58" spans="1:16" ht="15.05" customHeight="1">
      <c r="A58" s="4"/>
      <c r="B58" s="131"/>
      <c r="C58" s="27"/>
      <c r="D58" s="27"/>
      <c r="E58" s="27"/>
      <c r="F58" s="99"/>
      <c r="G58" s="100"/>
      <c r="H58" s="100"/>
      <c r="I58" s="100"/>
      <c r="J58" s="27"/>
      <c r="K58" s="27"/>
      <c r="L58" s="27"/>
      <c r="M58" s="27"/>
      <c r="N58" s="27"/>
      <c r="O58" s="27"/>
      <c r="P58" s="27"/>
    </row>
    <row r="59" spans="1:16" ht="15.05" customHeight="1">
      <c r="A59" s="4"/>
      <c r="B59" s="131"/>
      <c r="C59" s="27"/>
      <c r="D59" s="27"/>
      <c r="E59" s="27"/>
      <c r="F59" s="99"/>
      <c r="G59" s="100"/>
      <c r="H59" s="100"/>
      <c r="I59" s="100"/>
      <c r="J59" s="27"/>
      <c r="K59" s="27"/>
      <c r="L59" s="27"/>
      <c r="M59" s="27"/>
      <c r="N59" s="27"/>
      <c r="O59" s="27"/>
      <c r="P59" s="27"/>
    </row>
    <row r="60" spans="1:16" ht="15.05" customHeight="1">
      <c r="A60" s="4"/>
      <c r="B60" s="131"/>
      <c r="C60" s="27"/>
      <c r="D60" s="27"/>
      <c r="E60" s="27"/>
      <c r="F60" s="99"/>
      <c r="G60" s="100"/>
      <c r="H60" s="100"/>
      <c r="I60" s="100"/>
      <c r="J60" s="27"/>
      <c r="K60" s="27"/>
      <c r="L60" s="27"/>
      <c r="M60" s="27"/>
      <c r="N60" s="27"/>
      <c r="O60" s="27"/>
      <c r="P60" s="27"/>
    </row>
    <row r="61" spans="1:16" ht="15.05" customHeight="1">
      <c r="A61" s="4"/>
      <c r="B61" s="131"/>
      <c r="C61" s="27"/>
      <c r="D61" s="27"/>
      <c r="E61" s="27"/>
      <c r="F61" s="99"/>
      <c r="G61" s="100"/>
      <c r="H61" s="100"/>
      <c r="I61" s="100"/>
      <c r="J61" s="27"/>
      <c r="K61" s="27"/>
      <c r="L61" s="27"/>
      <c r="M61" s="27"/>
      <c r="N61" s="27"/>
      <c r="O61" s="27"/>
      <c r="P61" s="27"/>
    </row>
    <row r="62" spans="1:16">
      <c r="B62" s="131"/>
    </row>
    <row r="63" spans="1:16">
      <c r="B63" s="131"/>
    </row>
  </sheetData>
  <phoneticPr fontId="3"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25" location="'Woori Financial Capital'!A1" display="Woori Financial Capital"/>
    <hyperlink ref="B26" location="'Woori Investment Bank '!A1" display="Woori Investment Bank"/>
  </hyperlinks>
  <pageMargins left="0.23622047244094491" right="0.31496062992125984" top="0.74803149606299213" bottom="0.31496062992125984" header="0.31496062992125984" footer="0.31496062992125984"/>
  <pageSetup paperSize="9" scale="8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3" tint="0.59999389629810485"/>
    <pageSetUpPr fitToPage="1"/>
  </sheetPr>
  <dimension ref="A1:BC165"/>
  <sheetViews>
    <sheetView view="pageBreakPreview" zoomScale="85" zoomScaleNormal="130" zoomScaleSheetLayoutView="85" workbookViewId="0">
      <pane xSplit="7" ySplit="4" topLeftCell="H5" activePane="bottomRight" state="frozen"/>
      <selection activeCell="T50" sqref="T50"/>
      <selection pane="topRight" activeCell="T50" sqref="T50"/>
      <selection pane="bottomLeft" activeCell="T50" sqref="T50"/>
      <selection pane="bottomRight" activeCell="B6" sqref="B6"/>
    </sheetView>
  </sheetViews>
  <sheetFormatPr defaultColWidth="9" defaultRowHeight="11.9"/>
  <cols>
    <col min="1" max="1" width="0.875" style="112" customWidth="1"/>
    <col min="2" max="2" width="27.75" style="157" bestFit="1" customWidth="1"/>
    <col min="3" max="3" width="2.625" style="157" customWidth="1"/>
    <col min="4" max="5" width="1.625" style="116" customWidth="1"/>
    <col min="6" max="6" width="7.75" style="116" customWidth="1"/>
    <col min="7" max="7" width="10.625" style="116" customWidth="1"/>
    <col min="8" max="19" width="10.625" style="141" hidden="1" customWidth="1"/>
    <col min="20" max="20" width="10.625" style="285" hidden="1" customWidth="1"/>
    <col min="21" max="21" width="10.625" style="141" hidden="1" customWidth="1"/>
    <col min="22" max="26" width="10.625" style="1160" hidden="1" customWidth="1"/>
    <col min="27" max="27" width="10.375" style="116" hidden="1" customWidth="1"/>
    <col min="28" max="29" width="10.375" style="1151" hidden="1" customWidth="1"/>
    <col min="30" max="30" width="10.375" style="116" hidden="1" customWidth="1"/>
    <col min="31" max="34" width="10.375" style="1151" hidden="1" customWidth="1"/>
    <col min="35" max="42" width="10.375" style="1151" customWidth="1"/>
    <col min="43" max="16384" width="9" style="116"/>
  </cols>
  <sheetData>
    <row r="1" spans="1:42" s="118" customFormat="1" ht="10.6" customHeight="1">
      <c r="A1" s="19"/>
      <c r="B1" s="113"/>
      <c r="C1" s="113"/>
      <c r="D1" s="114"/>
      <c r="E1" s="114"/>
      <c r="F1" s="114"/>
      <c r="G1" s="114"/>
      <c r="H1" s="115"/>
      <c r="I1" s="115"/>
      <c r="J1" s="115"/>
      <c r="K1" s="115"/>
      <c r="L1" s="115"/>
      <c r="M1" s="115"/>
      <c r="N1" s="115"/>
      <c r="O1" s="115"/>
      <c r="P1" s="115"/>
      <c r="Q1" s="115"/>
      <c r="R1" s="115"/>
      <c r="S1" s="115"/>
      <c r="T1" s="501"/>
      <c r="U1" s="115"/>
      <c r="V1" s="1150"/>
      <c r="W1" s="1150"/>
      <c r="X1" s="1150"/>
      <c r="Y1" s="1150"/>
      <c r="Z1" s="1150"/>
      <c r="AB1" s="1152"/>
      <c r="AC1" s="1152"/>
      <c r="AE1" s="1152"/>
      <c r="AF1" s="1152"/>
      <c r="AG1" s="1152"/>
      <c r="AH1" s="1152"/>
      <c r="AI1" s="1152"/>
      <c r="AJ1" s="1152"/>
      <c r="AK1" s="1152"/>
      <c r="AL1" s="1152"/>
      <c r="AM1" s="1152"/>
      <c r="AN1" s="1152"/>
      <c r="AO1" s="1152"/>
      <c r="AP1" s="1152"/>
    </row>
    <row r="2" spans="1:42" s="118" customFormat="1" ht="15.05" customHeight="1">
      <c r="A2" s="19"/>
      <c r="B2" s="117"/>
      <c r="C2" s="117"/>
      <c r="D2" s="600" t="s">
        <v>644</v>
      </c>
      <c r="H2" s="115"/>
      <c r="I2" s="115"/>
      <c r="J2" s="115"/>
      <c r="K2" s="115"/>
      <c r="L2" s="115"/>
      <c r="M2" s="115"/>
      <c r="N2" s="115"/>
      <c r="O2" s="115"/>
      <c r="P2" s="115"/>
      <c r="Q2" s="115"/>
      <c r="R2" s="115"/>
      <c r="S2" s="115"/>
      <c r="T2" s="501"/>
      <c r="U2" s="115"/>
      <c r="V2" s="1150"/>
      <c r="W2" s="1150"/>
      <c r="X2" s="1150"/>
      <c r="Y2" s="1150"/>
      <c r="Z2" s="1150"/>
      <c r="AB2" s="1152"/>
      <c r="AC2" s="1152"/>
      <c r="AE2" s="1152"/>
      <c r="AF2" s="1152"/>
      <c r="AG2" s="1152"/>
      <c r="AH2" s="1152"/>
      <c r="AI2" s="1152"/>
      <c r="AJ2" s="1152"/>
      <c r="AK2" s="1152"/>
      <c r="AL2" s="1152"/>
      <c r="AM2" s="1152"/>
      <c r="AN2" s="1152"/>
      <c r="AO2" s="1152"/>
      <c r="AP2" s="1152"/>
    </row>
    <row r="3" spans="1:42" s="528" customFormat="1" ht="5.05" customHeight="1">
      <c r="A3" s="532"/>
      <c r="B3" s="527"/>
      <c r="C3" s="527"/>
      <c r="D3" s="533"/>
      <c r="H3" s="534"/>
      <c r="I3" s="534"/>
      <c r="J3" s="534"/>
      <c r="K3" s="534"/>
      <c r="L3" s="534"/>
      <c r="M3" s="534"/>
      <c r="N3" s="534"/>
      <c r="O3" s="534"/>
      <c r="P3" s="534"/>
      <c r="Q3" s="534"/>
      <c r="R3" s="534"/>
      <c r="S3" s="534"/>
      <c r="T3" s="534"/>
      <c r="U3" s="534"/>
      <c r="V3" s="1186"/>
      <c r="W3" s="1186"/>
      <c r="X3" s="1186"/>
      <c r="Y3" s="1186"/>
      <c r="Z3" s="1186"/>
      <c r="AB3" s="1130"/>
      <c r="AC3" s="1130"/>
      <c r="AE3" s="1130"/>
      <c r="AF3" s="1130"/>
      <c r="AG3" s="1130"/>
      <c r="AH3" s="1130"/>
      <c r="AI3" s="1130"/>
      <c r="AJ3" s="1130"/>
      <c r="AK3" s="1130"/>
      <c r="AL3" s="1130"/>
      <c r="AM3" s="1130"/>
      <c r="AN3" s="1130"/>
      <c r="AO3" s="1130"/>
      <c r="AP3" s="1130"/>
    </row>
    <row r="4" spans="1:42" s="522" customFormat="1" ht="20.05" customHeight="1">
      <c r="A4" s="520"/>
      <c r="B4" s="521"/>
      <c r="C4" s="521"/>
      <c r="D4" s="529"/>
      <c r="G4" s="563"/>
      <c r="H4" s="530" t="s">
        <v>687</v>
      </c>
      <c r="I4" s="530" t="s">
        <v>690</v>
      </c>
      <c r="J4" s="530" t="s">
        <v>693</v>
      </c>
      <c r="K4" s="531" t="s">
        <v>701</v>
      </c>
      <c r="L4" s="530" t="s">
        <v>706</v>
      </c>
      <c r="M4" s="530" t="s">
        <v>727</v>
      </c>
      <c r="N4" s="530" t="s">
        <v>732</v>
      </c>
      <c r="O4" s="530" t="s">
        <v>745</v>
      </c>
      <c r="P4" s="530" t="s">
        <v>762</v>
      </c>
      <c r="Q4" s="530" t="s">
        <v>777</v>
      </c>
      <c r="R4" s="530" t="s">
        <v>780</v>
      </c>
      <c r="S4" s="530" t="s">
        <v>778</v>
      </c>
      <c r="T4" s="530" t="s">
        <v>973</v>
      </c>
      <c r="U4" s="530" t="s">
        <v>1090</v>
      </c>
      <c r="V4" s="1185" t="s">
        <v>1169</v>
      </c>
      <c r="W4" s="1185" t="s">
        <v>1249</v>
      </c>
      <c r="X4" s="1185" t="s">
        <v>1229</v>
      </c>
      <c r="Y4" s="1185" t="s">
        <v>1254</v>
      </c>
      <c r="Z4" s="1185" t="s">
        <v>1261</v>
      </c>
      <c r="AA4" s="1185" t="s">
        <v>1290</v>
      </c>
      <c r="AB4" s="1185" t="s">
        <v>1328</v>
      </c>
      <c r="AC4" s="1185" t="s">
        <v>1387</v>
      </c>
      <c r="AD4" s="1185" t="s">
        <v>1395</v>
      </c>
      <c r="AE4" s="1185" t="s">
        <v>1407</v>
      </c>
      <c r="AF4" s="1185" t="s">
        <v>1415</v>
      </c>
      <c r="AG4" s="1185" t="s">
        <v>1422</v>
      </c>
      <c r="AH4" s="1185" t="s">
        <v>1438</v>
      </c>
      <c r="AI4" s="1185" t="s">
        <v>1449</v>
      </c>
      <c r="AJ4" s="1185" t="s">
        <v>1473</v>
      </c>
      <c r="AK4" s="1185" t="s">
        <v>1477</v>
      </c>
      <c r="AL4" s="1185" t="s">
        <v>1496</v>
      </c>
      <c r="AM4" s="1185" t="s">
        <v>1508</v>
      </c>
      <c r="AN4" s="1185" t="s">
        <v>1523</v>
      </c>
      <c r="AO4" s="1185" t="s">
        <v>1530</v>
      </c>
      <c r="AP4" s="1185" t="s">
        <v>1539</v>
      </c>
    </row>
    <row r="5" spans="1:42" s="118" customFormat="1" ht="5.05" customHeight="1">
      <c r="A5" s="4"/>
      <c r="B5" s="283"/>
      <c r="C5" s="113"/>
      <c r="H5" s="125"/>
      <c r="I5" s="125"/>
      <c r="J5" s="125"/>
      <c r="K5" s="125"/>
      <c r="L5" s="125"/>
      <c r="M5" s="125"/>
      <c r="N5" s="125"/>
      <c r="O5" s="125"/>
      <c r="P5" s="125"/>
      <c r="Q5" s="125"/>
      <c r="R5" s="125"/>
      <c r="S5" s="125"/>
      <c r="T5" s="601"/>
      <c r="U5" s="125"/>
      <c r="V5" s="1154"/>
      <c r="W5" s="1154"/>
      <c r="X5" s="1154"/>
      <c r="Y5" s="1154"/>
      <c r="Z5" s="1154"/>
      <c r="AB5" s="1152"/>
      <c r="AC5" s="1152"/>
      <c r="AE5" s="1152"/>
      <c r="AF5" s="1152"/>
      <c r="AG5" s="1152"/>
      <c r="AH5" s="1152"/>
      <c r="AI5" s="1152"/>
      <c r="AJ5" s="1152"/>
      <c r="AK5" s="1152"/>
      <c r="AL5" s="1152"/>
      <c r="AM5" s="1152"/>
      <c r="AN5" s="1152"/>
      <c r="AO5" s="1152"/>
      <c r="AP5" s="1152"/>
    </row>
    <row r="6" spans="1:42" s="118" customFormat="1" ht="15.05" customHeight="1">
      <c r="A6" s="159" t="s">
        <v>55</v>
      </c>
      <c r="B6" s="160"/>
      <c r="C6" s="3"/>
      <c r="D6" s="594" t="s">
        <v>1291</v>
      </c>
      <c r="E6" s="261"/>
      <c r="F6" s="261"/>
      <c r="G6" s="261"/>
      <c r="H6" s="261"/>
      <c r="I6" s="261"/>
      <c r="J6" s="261"/>
      <c r="K6" s="261"/>
      <c r="L6" s="261"/>
      <c r="M6" s="261"/>
      <c r="N6" s="261"/>
      <c r="O6" s="261"/>
      <c r="P6" s="261"/>
      <c r="Q6" s="261"/>
      <c r="R6" s="261"/>
      <c r="S6" s="326"/>
      <c r="T6" s="261"/>
      <c r="U6" s="261"/>
      <c r="V6" s="1151"/>
      <c r="W6" s="1151"/>
      <c r="X6" s="1151"/>
      <c r="Y6" s="1151"/>
      <c r="Z6" s="1151"/>
      <c r="AB6" s="1152"/>
      <c r="AC6" s="1152"/>
      <c r="AE6" s="1152"/>
      <c r="AF6" s="1152"/>
      <c r="AG6" s="1152"/>
      <c r="AH6" s="1152"/>
      <c r="AI6" s="1152"/>
      <c r="AJ6" s="1152"/>
      <c r="AK6" s="1152"/>
      <c r="AL6" s="1152"/>
      <c r="AM6" s="1152"/>
      <c r="AN6" s="1152"/>
      <c r="AO6" s="1152"/>
      <c r="AP6" s="1152"/>
    </row>
    <row r="7" spans="1:42" ht="15.05" customHeight="1" thickBot="1">
      <c r="A7" s="161"/>
      <c r="B7" s="162"/>
      <c r="C7" s="129"/>
      <c r="D7" s="360" t="s">
        <v>37</v>
      </c>
      <c r="E7" s="299"/>
      <c r="F7" s="299"/>
      <c r="G7" s="299"/>
      <c r="H7" s="425"/>
      <c r="I7" s="425"/>
      <c r="J7" s="425"/>
      <c r="K7" s="425"/>
      <c r="L7" s="425"/>
      <c r="M7" s="425"/>
      <c r="N7" s="425"/>
      <c r="O7" s="425"/>
      <c r="P7" s="425"/>
      <c r="Q7" s="425"/>
      <c r="R7" s="425"/>
      <c r="S7" s="425"/>
      <c r="T7" s="425"/>
      <c r="U7" s="425"/>
      <c r="V7" s="1165"/>
      <c r="W7" s="1165"/>
      <c r="X7" s="1165"/>
      <c r="Y7" s="1165"/>
      <c r="Z7" s="1165"/>
      <c r="AJ7" s="1152"/>
      <c r="AK7" s="1152"/>
      <c r="AL7" s="1152"/>
      <c r="AM7" s="1152"/>
      <c r="AN7" s="1152"/>
      <c r="AO7" s="1152"/>
    </row>
    <row r="8" spans="1:42" ht="15.05" customHeight="1" thickTop="1">
      <c r="A8" s="602" t="s">
        <v>992</v>
      </c>
      <c r="B8" s="604"/>
      <c r="C8" s="130"/>
      <c r="D8" s="315"/>
      <c r="E8" s="315" t="s">
        <v>85</v>
      </c>
      <c r="F8" s="315"/>
      <c r="G8" s="315"/>
      <c r="H8" s="358" t="s">
        <v>38</v>
      </c>
      <c r="I8" s="358" t="s">
        <v>38</v>
      </c>
      <c r="J8" s="358" t="s">
        <v>38</v>
      </c>
      <c r="K8" s="358" t="s">
        <v>38</v>
      </c>
      <c r="L8" s="358" t="s">
        <v>38</v>
      </c>
      <c r="M8" s="358" t="s">
        <v>38</v>
      </c>
      <c r="N8" s="358" t="s">
        <v>38</v>
      </c>
      <c r="O8" s="358" t="s">
        <v>38</v>
      </c>
      <c r="P8" s="1298"/>
      <c r="Q8" s="1298"/>
      <c r="R8" s="1298"/>
      <c r="S8" s="1298"/>
      <c r="T8" s="1298"/>
      <c r="U8" s="358" t="s">
        <v>38</v>
      </c>
      <c r="V8" s="1320" t="s">
        <v>38</v>
      </c>
      <c r="W8" s="1762" t="s">
        <v>38</v>
      </c>
      <c r="X8" s="358" t="s">
        <v>38</v>
      </c>
      <c r="Y8" s="358" t="s">
        <v>38</v>
      </c>
      <c r="Z8" s="358" t="s">
        <v>38</v>
      </c>
      <c r="AA8" s="1767" t="s">
        <v>38</v>
      </c>
      <c r="AB8" s="358" t="s">
        <v>38</v>
      </c>
      <c r="AC8" s="1320" t="s">
        <v>38</v>
      </c>
      <c r="AD8" s="358" t="s">
        <v>38</v>
      </c>
      <c r="AE8" s="1767" t="s">
        <v>38</v>
      </c>
      <c r="AF8" s="358" t="s">
        <v>38</v>
      </c>
      <c r="AG8" s="358" t="s">
        <v>38</v>
      </c>
      <c r="AH8" s="358" t="s">
        <v>38</v>
      </c>
      <c r="AI8" s="1767" t="s">
        <v>38</v>
      </c>
      <c r="AJ8" s="1320" t="s">
        <v>38</v>
      </c>
      <c r="AK8" s="358" t="s">
        <v>38</v>
      </c>
      <c r="AL8" s="1320" t="s">
        <v>38</v>
      </c>
      <c r="AM8" s="1767" t="s">
        <v>38</v>
      </c>
      <c r="AN8" s="1320" t="s">
        <v>38</v>
      </c>
      <c r="AO8" s="1320" t="s">
        <v>38</v>
      </c>
      <c r="AP8" s="586" t="s">
        <v>38</v>
      </c>
    </row>
    <row r="9" spans="1:42" ht="15.05" customHeight="1">
      <c r="A9" s="163"/>
      <c r="B9" s="605" t="s">
        <v>993</v>
      </c>
      <c r="C9" s="132"/>
      <c r="D9" s="362"/>
      <c r="E9" s="362" t="s">
        <v>86</v>
      </c>
      <c r="F9" s="362"/>
      <c r="G9" s="362"/>
      <c r="H9" s="156" t="s">
        <v>38</v>
      </c>
      <c r="I9" s="156" t="s">
        <v>38</v>
      </c>
      <c r="J9" s="156" t="s">
        <v>38</v>
      </c>
      <c r="K9" s="156" t="s">
        <v>38</v>
      </c>
      <c r="L9" s="156" t="s">
        <v>38</v>
      </c>
      <c r="M9" s="156" t="s">
        <v>38</v>
      </c>
      <c r="N9" s="156" t="s">
        <v>38</v>
      </c>
      <c r="O9" s="156" t="s">
        <v>38</v>
      </c>
      <c r="P9" s="1299"/>
      <c r="Q9" s="1299"/>
      <c r="R9" s="1299"/>
      <c r="S9" s="1299"/>
      <c r="T9" s="1299"/>
      <c r="U9" s="1167" t="s">
        <v>38</v>
      </c>
      <c r="V9" s="1167" t="s">
        <v>38</v>
      </c>
      <c r="W9" s="1763" t="s">
        <v>38</v>
      </c>
      <c r="X9" s="1167" t="s">
        <v>38</v>
      </c>
      <c r="Y9" s="1167" t="s">
        <v>38</v>
      </c>
      <c r="Z9" s="1167" t="s">
        <v>38</v>
      </c>
      <c r="AA9" s="1763" t="s">
        <v>38</v>
      </c>
      <c r="AB9" s="1167" t="s">
        <v>38</v>
      </c>
      <c r="AC9" s="1167" t="s">
        <v>38</v>
      </c>
      <c r="AD9" s="1167" t="s">
        <v>38</v>
      </c>
      <c r="AE9" s="1763" t="s">
        <v>38</v>
      </c>
      <c r="AF9" s="1167" t="s">
        <v>38</v>
      </c>
      <c r="AG9" s="1167" t="s">
        <v>38</v>
      </c>
      <c r="AH9" s="1167" t="s">
        <v>38</v>
      </c>
      <c r="AI9" s="1763" t="s">
        <v>38</v>
      </c>
      <c r="AJ9" s="1167" t="s">
        <v>38</v>
      </c>
      <c r="AK9" s="1167" t="s">
        <v>38</v>
      </c>
      <c r="AL9" s="1167" t="s">
        <v>38</v>
      </c>
      <c r="AM9" s="1763" t="s">
        <v>38</v>
      </c>
      <c r="AN9" s="1167" t="s">
        <v>38</v>
      </c>
      <c r="AO9" s="1167" t="s">
        <v>38</v>
      </c>
      <c r="AP9" s="1194" t="s">
        <v>38</v>
      </c>
    </row>
    <row r="10" spans="1:42" ht="15.05" customHeight="1" thickBot="1">
      <c r="A10" s="163"/>
      <c r="B10" s="605" t="s">
        <v>994</v>
      </c>
      <c r="C10" s="130"/>
      <c r="D10" s="373"/>
      <c r="E10" s="373" t="s">
        <v>87</v>
      </c>
      <c r="F10" s="373"/>
      <c r="G10" s="373"/>
      <c r="H10" s="374" t="s">
        <v>38</v>
      </c>
      <c r="I10" s="374" t="s">
        <v>38</v>
      </c>
      <c r="J10" s="374" t="s">
        <v>38</v>
      </c>
      <c r="K10" s="374" t="s">
        <v>38</v>
      </c>
      <c r="L10" s="374" t="s">
        <v>38</v>
      </c>
      <c r="M10" s="374" t="s">
        <v>38</v>
      </c>
      <c r="N10" s="374" t="s">
        <v>38</v>
      </c>
      <c r="O10" s="374" t="s">
        <v>38</v>
      </c>
      <c r="P10" s="1300"/>
      <c r="Q10" s="1300"/>
      <c r="R10" s="1300"/>
      <c r="S10" s="1300"/>
      <c r="T10" s="1300"/>
      <c r="U10" s="1181" t="s">
        <v>38</v>
      </c>
      <c r="V10" s="1181" t="s">
        <v>38</v>
      </c>
      <c r="W10" s="1764" t="s">
        <v>38</v>
      </c>
      <c r="X10" s="1181" t="s">
        <v>38</v>
      </c>
      <c r="Y10" s="1181" t="s">
        <v>38</v>
      </c>
      <c r="Z10" s="1181" t="s">
        <v>38</v>
      </c>
      <c r="AA10" s="1764" t="s">
        <v>38</v>
      </c>
      <c r="AB10" s="1181" t="s">
        <v>38</v>
      </c>
      <c r="AC10" s="1181" t="s">
        <v>38</v>
      </c>
      <c r="AD10" s="1181" t="s">
        <v>38</v>
      </c>
      <c r="AE10" s="1764" t="s">
        <v>38</v>
      </c>
      <c r="AF10" s="1181" t="s">
        <v>38</v>
      </c>
      <c r="AG10" s="1181" t="s">
        <v>38</v>
      </c>
      <c r="AH10" s="1181" t="s">
        <v>38</v>
      </c>
      <c r="AI10" s="1764" t="s">
        <v>38</v>
      </c>
      <c r="AJ10" s="1181" t="s">
        <v>38</v>
      </c>
      <c r="AK10" s="1181" t="s">
        <v>38</v>
      </c>
      <c r="AL10" s="1181" t="s">
        <v>38</v>
      </c>
      <c r="AM10" s="1764" t="s">
        <v>38</v>
      </c>
      <c r="AN10" s="1181" t="s">
        <v>38</v>
      </c>
      <c r="AO10" s="1181" t="s">
        <v>38</v>
      </c>
      <c r="AP10" s="1193" t="s">
        <v>38</v>
      </c>
    </row>
    <row r="11" spans="1:42" ht="15.05" customHeight="1">
      <c r="A11" s="603"/>
      <c r="B11" s="605" t="s">
        <v>995</v>
      </c>
      <c r="C11" s="130"/>
      <c r="D11" s="1166"/>
      <c r="E11" s="1166"/>
      <c r="F11" s="1166"/>
      <c r="G11" s="1166"/>
      <c r="H11" s="1164"/>
      <c r="I11" s="1164"/>
      <c r="J11" s="1164"/>
      <c r="K11" s="1164"/>
      <c r="L11" s="1164"/>
      <c r="M11" s="1164"/>
      <c r="N11" s="1164"/>
      <c r="O11" s="1164"/>
      <c r="P11" s="1164"/>
      <c r="Q11" s="1164"/>
      <c r="R11" s="1164"/>
      <c r="S11" s="1164"/>
      <c r="T11" s="1164"/>
      <c r="U11" s="1164"/>
      <c r="V11" s="1164"/>
      <c r="W11" s="1164"/>
      <c r="X11" s="1164"/>
      <c r="Y11" s="1164"/>
      <c r="Z11" s="1164"/>
      <c r="AA11" s="1164"/>
      <c r="AB11" s="1164"/>
      <c r="AC11" s="1164"/>
      <c r="AD11" s="1164"/>
      <c r="AE11" s="1164"/>
      <c r="AF11" s="1164"/>
      <c r="AG11" s="1164"/>
      <c r="AH11" s="1164"/>
      <c r="AI11" s="1164"/>
      <c r="AJ11" s="1164"/>
      <c r="AK11" s="1164"/>
      <c r="AL11" s="1164"/>
      <c r="AM11" s="1164"/>
      <c r="AN11" s="1164"/>
      <c r="AO11" s="1164"/>
      <c r="AP11" s="1164"/>
    </row>
    <row r="12" spans="1:42" ht="15.05" customHeight="1">
      <c r="A12" s="603"/>
      <c r="B12" s="1610" t="s">
        <v>1469</v>
      </c>
      <c r="C12" s="130"/>
      <c r="D12" s="315"/>
      <c r="E12" s="315"/>
      <c r="F12" s="315"/>
      <c r="G12" s="315"/>
      <c r="H12" s="315"/>
      <c r="I12" s="315"/>
      <c r="J12" s="315"/>
      <c r="K12" s="315"/>
      <c r="L12" s="315"/>
      <c r="M12" s="315"/>
      <c r="N12" s="315"/>
      <c r="O12" s="315"/>
      <c r="P12" s="315"/>
      <c r="Q12" s="315"/>
      <c r="R12" s="315"/>
      <c r="S12" s="315"/>
      <c r="T12" s="315"/>
      <c r="U12" s="1166"/>
      <c r="V12" s="1166"/>
      <c r="W12" s="1166"/>
      <c r="X12" s="1166"/>
      <c r="Y12" s="1166"/>
      <c r="Z12" s="1166"/>
      <c r="AA12" s="1166"/>
      <c r="AB12" s="1166"/>
      <c r="AC12" s="1166"/>
      <c r="AD12" s="1166"/>
      <c r="AE12" s="1166"/>
      <c r="AF12" s="1166"/>
      <c r="AG12" s="1166"/>
      <c r="AH12" s="1166"/>
      <c r="AI12" s="1166"/>
      <c r="AJ12" s="1166"/>
      <c r="AK12" s="1166"/>
      <c r="AL12" s="1166"/>
      <c r="AM12" s="1166"/>
      <c r="AN12" s="1166"/>
      <c r="AO12" s="1166"/>
      <c r="AP12" s="1166"/>
    </row>
    <row r="13" spans="1:42" ht="15.05" customHeight="1">
      <c r="A13" s="603"/>
      <c r="B13" s="605" t="s">
        <v>997</v>
      </c>
      <c r="C13" s="130"/>
      <c r="D13" s="594" t="s">
        <v>1292</v>
      </c>
      <c r="H13" s="116"/>
      <c r="I13" s="116"/>
      <c r="J13" s="116"/>
      <c r="K13" s="116"/>
      <c r="L13" s="116"/>
      <c r="M13" s="116"/>
      <c r="N13" s="116"/>
      <c r="O13" s="116"/>
      <c r="P13" s="116"/>
      <c r="Q13" s="116"/>
      <c r="R13" s="116"/>
      <c r="S13" s="118"/>
      <c r="T13" s="261"/>
      <c r="U13" s="1151"/>
      <c r="V13" s="1151"/>
      <c r="W13" s="1151"/>
      <c r="X13" s="1152"/>
      <c r="Y13" s="1152"/>
      <c r="Z13" s="1152"/>
      <c r="AA13" s="1152"/>
      <c r="AB13" s="1152"/>
      <c r="AC13" s="1152"/>
      <c r="AD13" s="1152"/>
      <c r="AF13" s="1152"/>
      <c r="AG13" s="1152"/>
      <c r="AJ13" s="1152"/>
      <c r="AK13" s="1152"/>
      <c r="AL13" s="1152"/>
      <c r="AN13" s="1152"/>
      <c r="AO13" s="1152"/>
    </row>
    <row r="14" spans="1:42" ht="15.05" customHeight="1" thickBot="1">
      <c r="A14" s="603"/>
      <c r="B14" s="605" t="s">
        <v>998</v>
      </c>
      <c r="C14" s="130"/>
      <c r="D14" s="154" t="s">
        <v>30</v>
      </c>
      <c r="E14" s="299"/>
      <c r="F14" s="299"/>
      <c r="G14" s="299"/>
      <c r="H14" s="138"/>
      <c r="I14" s="138"/>
      <c r="J14" s="138"/>
      <c r="K14" s="138"/>
      <c r="L14" s="138"/>
      <c r="M14" s="138"/>
      <c r="N14" s="138"/>
      <c r="O14" s="138"/>
      <c r="P14" s="138"/>
      <c r="Q14" s="138"/>
      <c r="R14" s="138"/>
      <c r="S14" s="149"/>
      <c r="T14" s="138"/>
      <c r="U14" s="1159"/>
      <c r="V14" s="1159"/>
      <c r="W14" s="1159"/>
      <c r="X14" s="1159"/>
      <c r="Y14" s="1159"/>
      <c r="Z14" s="1159"/>
      <c r="AA14" s="1159"/>
      <c r="AB14" s="1159"/>
      <c r="AC14" s="1159"/>
      <c r="AD14" s="1159"/>
      <c r="AE14" s="1159"/>
      <c r="AF14" s="1159"/>
      <c r="AG14" s="1159"/>
      <c r="AH14" s="1159"/>
      <c r="AI14" s="1159"/>
      <c r="AJ14" s="1159"/>
      <c r="AK14" s="1159"/>
      <c r="AL14" s="1159"/>
      <c r="AM14" s="1159"/>
      <c r="AN14" s="1159"/>
      <c r="AO14" s="1159"/>
      <c r="AP14" s="1159"/>
    </row>
    <row r="15" spans="1:42" ht="15.05" customHeight="1" thickTop="1">
      <c r="A15" s="603"/>
      <c r="B15" s="605" t="s">
        <v>999</v>
      </c>
      <c r="C15" s="130"/>
      <c r="D15" s="606" t="s">
        <v>35</v>
      </c>
      <c r="E15" s="153"/>
      <c r="F15" s="153"/>
      <c r="G15" s="145" t="s">
        <v>32</v>
      </c>
      <c r="H15" s="358" t="s">
        <v>1010</v>
      </c>
      <c r="I15" s="358" t="s">
        <v>1012</v>
      </c>
      <c r="J15" s="358" t="s">
        <v>1011</v>
      </c>
      <c r="K15" s="358" t="s">
        <v>1011</v>
      </c>
      <c r="L15" s="358" t="s">
        <v>1011</v>
      </c>
      <c r="M15" s="358" t="s">
        <v>1011</v>
      </c>
      <c r="N15" s="358" t="s">
        <v>1011</v>
      </c>
      <c r="O15" s="358" t="s">
        <v>1011</v>
      </c>
      <c r="P15" s="358" t="s">
        <v>1011</v>
      </c>
      <c r="Q15" s="358" t="s">
        <v>1010</v>
      </c>
      <c r="R15" s="358" t="s">
        <v>94</v>
      </c>
      <c r="S15" s="358" t="s">
        <v>94</v>
      </c>
      <c r="T15" s="358" t="s">
        <v>94</v>
      </c>
      <c r="U15" s="358" t="s">
        <v>94</v>
      </c>
      <c r="V15" s="1320" t="s">
        <v>94</v>
      </c>
      <c r="W15" s="1762" t="s">
        <v>94</v>
      </c>
      <c r="X15" s="358" t="s">
        <v>94</v>
      </c>
      <c r="Y15" s="358" t="s">
        <v>94</v>
      </c>
      <c r="Z15" s="358" t="s">
        <v>94</v>
      </c>
      <c r="AA15" s="1767" t="s">
        <v>94</v>
      </c>
      <c r="AB15" s="358" t="s">
        <v>94</v>
      </c>
      <c r="AC15" s="1320" t="s">
        <v>94</v>
      </c>
      <c r="AD15" s="358" t="s">
        <v>94</v>
      </c>
      <c r="AE15" s="1767" t="s">
        <v>94</v>
      </c>
      <c r="AF15" s="358" t="s">
        <v>94</v>
      </c>
      <c r="AG15" s="358" t="s">
        <v>94</v>
      </c>
      <c r="AH15" s="358" t="s">
        <v>94</v>
      </c>
      <c r="AI15" s="1767" t="s">
        <v>94</v>
      </c>
      <c r="AJ15" s="1320" t="s">
        <v>94</v>
      </c>
      <c r="AK15" s="358" t="s">
        <v>94</v>
      </c>
      <c r="AL15" s="1320" t="s">
        <v>94</v>
      </c>
      <c r="AM15" s="1767" t="s">
        <v>94</v>
      </c>
      <c r="AN15" s="1320" t="s">
        <v>94</v>
      </c>
      <c r="AO15" s="1320" t="s">
        <v>94</v>
      </c>
      <c r="AP15" s="586" t="s">
        <v>94</v>
      </c>
    </row>
    <row r="16" spans="1:42" ht="15.05" customHeight="1">
      <c r="A16" s="603"/>
      <c r="B16" s="605" t="s">
        <v>1000</v>
      </c>
      <c r="C16" s="130"/>
      <c r="D16" s="253"/>
      <c r="E16" s="253"/>
      <c r="G16" s="608" t="s">
        <v>34</v>
      </c>
      <c r="H16" s="359" t="s">
        <v>36</v>
      </c>
      <c r="I16" s="359" t="s">
        <v>36</v>
      </c>
      <c r="J16" s="359" t="s">
        <v>36</v>
      </c>
      <c r="K16" s="359" t="s">
        <v>36</v>
      </c>
      <c r="L16" s="359" t="s">
        <v>36</v>
      </c>
      <c r="M16" s="359" t="s">
        <v>36</v>
      </c>
      <c r="N16" s="359" t="s">
        <v>36</v>
      </c>
      <c r="O16" s="359" t="s">
        <v>36</v>
      </c>
      <c r="P16" s="359" t="s">
        <v>36</v>
      </c>
      <c r="Q16" s="359" t="s">
        <v>36</v>
      </c>
      <c r="R16" s="359" t="s">
        <v>36</v>
      </c>
      <c r="S16" s="359" t="s">
        <v>36</v>
      </c>
      <c r="T16" s="359" t="s">
        <v>36</v>
      </c>
      <c r="U16" s="1179" t="s">
        <v>36</v>
      </c>
      <c r="V16" s="1179" t="s">
        <v>36</v>
      </c>
      <c r="W16" s="1765" t="s">
        <v>36</v>
      </c>
      <c r="X16" s="1179" t="s">
        <v>36</v>
      </c>
      <c r="Y16" s="1179" t="s">
        <v>36</v>
      </c>
      <c r="Z16" s="1179" t="s">
        <v>36</v>
      </c>
      <c r="AA16" s="1765" t="s">
        <v>36</v>
      </c>
      <c r="AB16" s="1179" t="s">
        <v>36</v>
      </c>
      <c r="AC16" s="1179" t="s">
        <v>36</v>
      </c>
      <c r="AD16" s="1179" t="s">
        <v>36</v>
      </c>
      <c r="AE16" s="1765" t="s">
        <v>36</v>
      </c>
      <c r="AF16" s="1179" t="s">
        <v>36</v>
      </c>
      <c r="AG16" s="1179" t="s">
        <v>36</v>
      </c>
      <c r="AH16" s="1179" t="s">
        <v>36</v>
      </c>
      <c r="AI16" s="1765" t="s">
        <v>36</v>
      </c>
      <c r="AJ16" s="1179" t="s">
        <v>36</v>
      </c>
      <c r="AK16" s="1179" t="s">
        <v>36</v>
      </c>
      <c r="AL16" s="1179" t="s">
        <v>36</v>
      </c>
      <c r="AM16" s="1765" t="s">
        <v>36</v>
      </c>
      <c r="AN16" s="1179" t="s">
        <v>36</v>
      </c>
      <c r="AO16" s="1179" t="s">
        <v>36</v>
      </c>
      <c r="AP16" s="1191" t="s">
        <v>36</v>
      </c>
    </row>
    <row r="17" spans="1:47" ht="15.05" customHeight="1">
      <c r="A17" s="603"/>
      <c r="B17" s="605" t="s">
        <v>1001</v>
      </c>
      <c r="C17" s="123"/>
      <c r="D17" s="145" t="s">
        <v>31</v>
      </c>
      <c r="E17" s="151"/>
      <c r="F17" s="607"/>
      <c r="G17" s="145" t="s">
        <v>32</v>
      </c>
      <c r="H17" s="151" t="s">
        <v>1014</v>
      </c>
      <c r="I17" s="151" t="s">
        <v>1014</v>
      </c>
      <c r="J17" s="151" t="s">
        <v>1013</v>
      </c>
      <c r="K17" s="151" t="s">
        <v>92</v>
      </c>
      <c r="L17" s="151" t="s">
        <v>92</v>
      </c>
      <c r="M17" s="151" t="s">
        <v>92</v>
      </c>
      <c r="N17" s="151" t="s">
        <v>92</v>
      </c>
      <c r="O17" s="151" t="s">
        <v>92</v>
      </c>
      <c r="P17" s="151" t="s">
        <v>92</v>
      </c>
      <c r="Q17" s="151" t="s">
        <v>92</v>
      </c>
      <c r="R17" s="151" t="s">
        <v>92</v>
      </c>
      <c r="S17" s="151" t="s">
        <v>92</v>
      </c>
      <c r="T17" s="151" t="s">
        <v>92</v>
      </c>
      <c r="U17" s="1164" t="s">
        <v>92</v>
      </c>
      <c r="V17" s="1164" t="s">
        <v>92</v>
      </c>
      <c r="W17" s="1766" t="s">
        <v>92</v>
      </c>
      <c r="X17" s="1164" t="s">
        <v>92</v>
      </c>
      <c r="Y17" s="1164" t="s">
        <v>92</v>
      </c>
      <c r="Z17" s="1164" t="s">
        <v>92</v>
      </c>
      <c r="AA17" s="1766" t="s">
        <v>92</v>
      </c>
      <c r="AB17" s="1164" t="s">
        <v>92</v>
      </c>
      <c r="AC17" s="1164" t="s">
        <v>1304</v>
      </c>
      <c r="AD17" s="1164" t="s">
        <v>1304</v>
      </c>
      <c r="AE17" s="1766" t="s">
        <v>1304</v>
      </c>
      <c r="AF17" s="1164" t="s">
        <v>1304</v>
      </c>
      <c r="AG17" s="1164" t="s">
        <v>1304</v>
      </c>
      <c r="AH17" s="1164" t="s">
        <v>1304</v>
      </c>
      <c r="AI17" s="1766" t="s">
        <v>1304</v>
      </c>
      <c r="AJ17" s="1164" t="s">
        <v>1304</v>
      </c>
      <c r="AK17" s="1164" t="s">
        <v>1304</v>
      </c>
      <c r="AL17" s="1164" t="s">
        <v>1304</v>
      </c>
      <c r="AM17" s="1766" t="s">
        <v>1304</v>
      </c>
      <c r="AN17" s="1164" t="s">
        <v>1304</v>
      </c>
      <c r="AO17" s="1164" t="s">
        <v>1304</v>
      </c>
      <c r="AP17" s="1192" t="s">
        <v>1304</v>
      </c>
    </row>
    <row r="18" spans="1:47" ht="15.05" customHeight="1">
      <c r="A18" s="603"/>
      <c r="B18" s="605" t="s">
        <v>1002</v>
      </c>
      <c r="C18" s="130"/>
      <c r="D18" s="359"/>
      <c r="E18" s="359"/>
      <c r="F18" s="359"/>
      <c r="G18" s="608" t="s">
        <v>34</v>
      </c>
      <c r="H18" s="359" t="s">
        <v>1016</v>
      </c>
      <c r="I18" s="359" t="s">
        <v>1016</v>
      </c>
      <c r="J18" s="359" t="s">
        <v>1015</v>
      </c>
      <c r="K18" s="359" t="s">
        <v>93</v>
      </c>
      <c r="L18" s="359" t="s">
        <v>93</v>
      </c>
      <c r="M18" s="359" t="s">
        <v>93</v>
      </c>
      <c r="N18" s="359" t="s">
        <v>93</v>
      </c>
      <c r="O18" s="359" t="s">
        <v>93</v>
      </c>
      <c r="P18" s="359" t="s">
        <v>93</v>
      </c>
      <c r="Q18" s="359" t="s">
        <v>93</v>
      </c>
      <c r="R18" s="359" t="s">
        <v>93</v>
      </c>
      <c r="S18" s="359" t="s">
        <v>93</v>
      </c>
      <c r="T18" s="359" t="s">
        <v>93</v>
      </c>
      <c r="U18" s="1179" t="s">
        <v>93</v>
      </c>
      <c r="V18" s="1179" t="s">
        <v>93</v>
      </c>
      <c r="W18" s="1765" t="s">
        <v>93</v>
      </c>
      <c r="X18" s="1179" t="s">
        <v>93</v>
      </c>
      <c r="Y18" s="1179" t="s">
        <v>93</v>
      </c>
      <c r="Z18" s="1179" t="s">
        <v>93</v>
      </c>
      <c r="AA18" s="1765" t="s">
        <v>93</v>
      </c>
      <c r="AB18" s="1179" t="s">
        <v>93</v>
      </c>
      <c r="AC18" s="1179" t="s">
        <v>93</v>
      </c>
      <c r="AD18" s="1179" t="s">
        <v>93</v>
      </c>
      <c r="AE18" s="1765" t="s">
        <v>93</v>
      </c>
      <c r="AF18" s="1179" t="s">
        <v>93</v>
      </c>
      <c r="AG18" s="1179" t="s">
        <v>93</v>
      </c>
      <c r="AH18" s="1179" t="s">
        <v>93</v>
      </c>
      <c r="AI18" s="1765" t="s">
        <v>93</v>
      </c>
      <c r="AJ18" s="1179" t="s">
        <v>93</v>
      </c>
      <c r="AK18" s="1179" t="s">
        <v>93</v>
      </c>
      <c r="AL18" s="1179" t="s">
        <v>93</v>
      </c>
      <c r="AM18" s="1765" t="s">
        <v>93</v>
      </c>
      <c r="AN18" s="1179" t="s">
        <v>93</v>
      </c>
      <c r="AO18" s="1179" t="s">
        <v>93</v>
      </c>
      <c r="AP18" s="1191" t="s">
        <v>93</v>
      </c>
      <c r="AT18" s="116" t="s">
        <v>1391</v>
      </c>
      <c r="AU18" s="116" t="s">
        <v>1330</v>
      </c>
    </row>
    <row r="19" spans="1:47" ht="15.05" customHeight="1">
      <c r="A19" s="163"/>
      <c r="B19" s="605" t="s">
        <v>1003</v>
      </c>
      <c r="C19" s="130"/>
      <c r="D19" s="153" t="s">
        <v>686</v>
      </c>
      <c r="E19" s="153"/>
      <c r="F19" s="153"/>
      <c r="G19" s="145" t="s">
        <v>32</v>
      </c>
      <c r="H19" s="151" t="s">
        <v>33</v>
      </c>
      <c r="I19" s="151" t="s">
        <v>33</v>
      </c>
      <c r="J19" s="151" t="s">
        <v>33</v>
      </c>
      <c r="K19" s="151" t="s">
        <v>33</v>
      </c>
      <c r="L19" s="151" t="s">
        <v>33</v>
      </c>
      <c r="M19" s="151" t="s">
        <v>33</v>
      </c>
      <c r="N19" s="151" t="s">
        <v>33</v>
      </c>
      <c r="O19" s="151" t="s">
        <v>33</v>
      </c>
      <c r="P19" s="151" t="s">
        <v>33</v>
      </c>
      <c r="Q19" s="151" t="s">
        <v>33</v>
      </c>
      <c r="R19" s="151" t="s">
        <v>33</v>
      </c>
      <c r="S19" s="151" t="s">
        <v>33</v>
      </c>
      <c r="T19" s="151" t="s">
        <v>33</v>
      </c>
      <c r="U19" s="1164" t="s">
        <v>33</v>
      </c>
      <c r="V19" s="1164" t="s">
        <v>33</v>
      </c>
      <c r="W19" s="1766" t="s">
        <v>33</v>
      </c>
      <c r="X19" s="1164" t="s">
        <v>33</v>
      </c>
      <c r="Y19" s="1164" t="s">
        <v>33</v>
      </c>
      <c r="Z19" s="1164" t="s">
        <v>33</v>
      </c>
      <c r="AA19" s="1766" t="s">
        <v>33</v>
      </c>
      <c r="AB19" s="1164" t="s">
        <v>33</v>
      </c>
      <c r="AC19" s="1164" t="s">
        <v>33</v>
      </c>
      <c r="AD19" s="1164" t="s">
        <v>92</v>
      </c>
      <c r="AE19" s="1766" t="s">
        <v>92</v>
      </c>
      <c r="AF19" s="1164" t="s">
        <v>92</v>
      </c>
      <c r="AG19" s="1164" t="s">
        <v>92</v>
      </c>
      <c r="AH19" s="1164" t="s">
        <v>92</v>
      </c>
      <c r="AI19" s="1766" t="s">
        <v>92</v>
      </c>
      <c r="AJ19" s="1164" t="s">
        <v>92</v>
      </c>
      <c r="AK19" s="1164" t="s">
        <v>92</v>
      </c>
      <c r="AL19" s="1164" t="s">
        <v>92</v>
      </c>
      <c r="AM19" s="1766" t="s">
        <v>92</v>
      </c>
      <c r="AN19" s="1164" t="s">
        <v>92</v>
      </c>
      <c r="AO19" s="1164" t="s">
        <v>92</v>
      </c>
      <c r="AP19" s="1192" t="s">
        <v>92</v>
      </c>
    </row>
    <row r="20" spans="1:47" ht="15.05" customHeight="1" thickBot="1">
      <c r="A20" s="603"/>
      <c r="B20" s="605" t="s">
        <v>1004</v>
      </c>
      <c r="C20" s="130"/>
      <c r="D20" s="373"/>
      <c r="E20" s="373"/>
      <c r="F20" s="373"/>
      <c r="G20" s="372" t="s">
        <v>34</v>
      </c>
      <c r="H20" s="374" t="s">
        <v>95</v>
      </c>
      <c r="I20" s="374" t="s">
        <v>95</v>
      </c>
      <c r="J20" s="374" t="s">
        <v>95</v>
      </c>
      <c r="K20" s="374" t="s">
        <v>95</v>
      </c>
      <c r="L20" s="374" t="s">
        <v>95</v>
      </c>
      <c r="M20" s="374" t="s">
        <v>95</v>
      </c>
      <c r="N20" s="374" t="s">
        <v>95</v>
      </c>
      <c r="O20" s="374" t="s">
        <v>95</v>
      </c>
      <c r="P20" s="374" t="s">
        <v>95</v>
      </c>
      <c r="Q20" s="374" t="s">
        <v>95</v>
      </c>
      <c r="R20" s="374" t="s">
        <v>95</v>
      </c>
      <c r="S20" s="374" t="s">
        <v>95</v>
      </c>
      <c r="T20" s="374" t="s">
        <v>95</v>
      </c>
      <c r="U20" s="1181" t="s">
        <v>95</v>
      </c>
      <c r="V20" s="1181" t="s">
        <v>95</v>
      </c>
      <c r="W20" s="1764" t="s">
        <v>95</v>
      </c>
      <c r="X20" s="1181" t="s">
        <v>95</v>
      </c>
      <c r="Y20" s="1181" t="s">
        <v>95</v>
      </c>
      <c r="Z20" s="1181" t="s">
        <v>95</v>
      </c>
      <c r="AA20" s="1764" t="s">
        <v>95</v>
      </c>
      <c r="AB20" s="1181" t="s">
        <v>95</v>
      </c>
      <c r="AC20" s="1181" t="s">
        <v>95</v>
      </c>
      <c r="AD20" s="1181" t="s">
        <v>1404</v>
      </c>
      <c r="AE20" s="1764" t="s">
        <v>1404</v>
      </c>
      <c r="AF20" s="1181" t="s">
        <v>1404</v>
      </c>
      <c r="AG20" s="1181" t="s">
        <v>1404</v>
      </c>
      <c r="AH20" s="1181" t="s">
        <v>1404</v>
      </c>
      <c r="AI20" s="1764" t="s">
        <v>1404</v>
      </c>
      <c r="AJ20" s="1181" t="s">
        <v>1404</v>
      </c>
      <c r="AK20" s="1181" t="s">
        <v>1404</v>
      </c>
      <c r="AL20" s="1181" t="s">
        <v>1404</v>
      </c>
      <c r="AM20" s="1764" t="s">
        <v>1404</v>
      </c>
      <c r="AN20" s="1181" t="s">
        <v>1404</v>
      </c>
      <c r="AO20" s="1181" t="s">
        <v>1404</v>
      </c>
      <c r="AP20" s="1193" t="s">
        <v>1404</v>
      </c>
    </row>
    <row r="21" spans="1:47" ht="15.05" customHeight="1" thickBot="1">
      <c r="A21" s="603"/>
      <c r="B21" s="605" t="s">
        <v>1005</v>
      </c>
      <c r="C21" s="130"/>
      <c r="D21" s="360" t="s">
        <v>37</v>
      </c>
      <c r="E21" s="299"/>
      <c r="F21" s="299"/>
      <c r="G21" s="299"/>
      <c r="H21" s="361"/>
      <c r="I21" s="361"/>
      <c r="J21" s="361"/>
      <c r="K21" s="361"/>
      <c r="L21" s="361"/>
      <c r="M21" s="361"/>
      <c r="N21" s="361"/>
      <c r="O21" s="361"/>
      <c r="P21" s="361"/>
      <c r="Q21" s="361"/>
      <c r="R21" s="361"/>
      <c r="S21" s="361"/>
      <c r="T21" s="425"/>
      <c r="U21" s="1165"/>
      <c r="V21" s="1165"/>
      <c r="W21" s="1165"/>
      <c r="X21" s="1165"/>
      <c r="Y21" s="1165"/>
      <c r="Z21" s="1165"/>
      <c r="AA21" s="1165"/>
      <c r="AB21" s="1165"/>
      <c r="AC21" s="1165"/>
      <c r="AD21" s="1165"/>
      <c r="AE21" s="1165"/>
      <c r="AF21" s="1165"/>
      <c r="AG21" s="1165"/>
      <c r="AH21" s="1165"/>
      <c r="AI21" s="1165"/>
      <c r="AJ21" s="1165"/>
      <c r="AK21" s="1165"/>
      <c r="AL21" s="1165"/>
      <c r="AM21" s="1165"/>
      <c r="AN21" s="1165"/>
      <c r="AO21" s="1165"/>
      <c r="AP21" s="1165"/>
    </row>
    <row r="22" spans="1:47" ht="15.05" customHeight="1" thickTop="1">
      <c r="A22" s="603"/>
      <c r="B22" s="605" t="s">
        <v>1006</v>
      </c>
      <c r="C22" s="130"/>
      <c r="D22" s="153"/>
      <c r="E22" s="153" t="s">
        <v>85</v>
      </c>
      <c r="F22" s="153"/>
      <c r="G22" s="153"/>
      <c r="H22" s="358" t="s">
        <v>38</v>
      </c>
      <c r="I22" s="358" t="s">
        <v>38</v>
      </c>
      <c r="J22" s="358" t="s">
        <v>38</v>
      </c>
      <c r="K22" s="358" t="s">
        <v>38</v>
      </c>
      <c r="L22" s="358" t="s">
        <v>38</v>
      </c>
      <c r="M22" s="358" t="s">
        <v>38</v>
      </c>
      <c r="N22" s="358" t="s">
        <v>38</v>
      </c>
      <c r="O22" s="358" t="s">
        <v>38</v>
      </c>
      <c r="P22" s="358" t="s">
        <v>38</v>
      </c>
      <c r="Q22" s="358" t="s">
        <v>38</v>
      </c>
      <c r="R22" s="358" t="s">
        <v>38</v>
      </c>
      <c r="S22" s="358" t="s">
        <v>38</v>
      </c>
      <c r="T22" s="358" t="s">
        <v>38</v>
      </c>
      <c r="U22" s="358" t="s">
        <v>38</v>
      </c>
      <c r="V22" s="1320" t="s">
        <v>38</v>
      </c>
      <c r="W22" s="1762" t="s">
        <v>38</v>
      </c>
      <c r="X22" s="358" t="s">
        <v>38</v>
      </c>
      <c r="Y22" s="358" t="s">
        <v>38</v>
      </c>
      <c r="Z22" s="358" t="s">
        <v>38</v>
      </c>
      <c r="AA22" s="1767" t="s">
        <v>38</v>
      </c>
      <c r="AB22" s="358" t="s">
        <v>38</v>
      </c>
      <c r="AC22" s="1320" t="s">
        <v>38</v>
      </c>
      <c r="AD22" s="358" t="s">
        <v>38</v>
      </c>
      <c r="AE22" s="1767" t="s">
        <v>38</v>
      </c>
      <c r="AF22" s="358" t="s">
        <v>38</v>
      </c>
      <c r="AG22" s="358" t="s">
        <v>38</v>
      </c>
      <c r="AH22" s="358" t="s">
        <v>38</v>
      </c>
      <c r="AI22" s="1767" t="s">
        <v>38</v>
      </c>
      <c r="AJ22" s="1320" t="s">
        <v>38</v>
      </c>
      <c r="AK22" s="358" t="s">
        <v>38</v>
      </c>
      <c r="AL22" s="1320" t="s">
        <v>38</v>
      </c>
      <c r="AM22" s="1767" t="s">
        <v>38</v>
      </c>
      <c r="AN22" s="1320" t="s">
        <v>38</v>
      </c>
      <c r="AO22" s="1320" t="s">
        <v>38</v>
      </c>
      <c r="AP22" s="586" t="s">
        <v>38</v>
      </c>
    </row>
    <row r="23" spans="1:47" ht="15.05" customHeight="1">
      <c r="A23" s="603"/>
      <c r="B23" s="605" t="s">
        <v>1007</v>
      </c>
      <c r="C23" s="130"/>
      <c r="D23" s="362"/>
      <c r="E23" s="362" t="s">
        <v>86</v>
      </c>
      <c r="F23" s="362"/>
      <c r="G23" s="362"/>
      <c r="H23" s="156" t="s">
        <v>38</v>
      </c>
      <c r="I23" s="156" t="s">
        <v>38</v>
      </c>
      <c r="J23" s="156" t="s">
        <v>38</v>
      </c>
      <c r="K23" s="156" t="s">
        <v>38</v>
      </c>
      <c r="L23" s="156" t="s">
        <v>38</v>
      </c>
      <c r="M23" s="156" t="s">
        <v>38</v>
      </c>
      <c r="N23" s="156" t="s">
        <v>38</v>
      </c>
      <c r="O23" s="156" t="s">
        <v>38</v>
      </c>
      <c r="P23" s="156" t="s">
        <v>38</v>
      </c>
      <c r="Q23" s="156" t="s">
        <v>38</v>
      </c>
      <c r="R23" s="156" t="s">
        <v>38</v>
      </c>
      <c r="S23" s="156" t="s">
        <v>38</v>
      </c>
      <c r="T23" s="156" t="s">
        <v>38</v>
      </c>
      <c r="U23" s="1167" t="s">
        <v>38</v>
      </c>
      <c r="V23" s="1167" t="s">
        <v>38</v>
      </c>
      <c r="W23" s="1763" t="s">
        <v>38</v>
      </c>
      <c r="X23" s="1167" t="s">
        <v>38</v>
      </c>
      <c r="Y23" s="1167" t="s">
        <v>38</v>
      </c>
      <c r="Z23" s="1167" t="s">
        <v>38</v>
      </c>
      <c r="AA23" s="1763" t="s">
        <v>38</v>
      </c>
      <c r="AB23" s="1167" t="s">
        <v>38</v>
      </c>
      <c r="AC23" s="1167" t="s">
        <v>38</v>
      </c>
      <c r="AD23" s="1167" t="s">
        <v>38</v>
      </c>
      <c r="AE23" s="1763" t="s">
        <v>38</v>
      </c>
      <c r="AF23" s="1167" t="s">
        <v>38</v>
      </c>
      <c r="AG23" s="1167" t="s">
        <v>38</v>
      </c>
      <c r="AH23" s="1167" t="s">
        <v>38</v>
      </c>
      <c r="AI23" s="1763" t="s">
        <v>38</v>
      </c>
      <c r="AJ23" s="1167" t="s">
        <v>38</v>
      </c>
      <c r="AK23" s="1167" t="s">
        <v>38</v>
      </c>
      <c r="AL23" s="1167" t="s">
        <v>38</v>
      </c>
      <c r="AM23" s="1763" t="s">
        <v>38</v>
      </c>
      <c r="AN23" s="1167" t="s">
        <v>38</v>
      </c>
      <c r="AO23" s="1167" t="s">
        <v>38</v>
      </c>
      <c r="AP23" s="1194" t="s">
        <v>38</v>
      </c>
    </row>
    <row r="24" spans="1:47" ht="15.05" customHeight="1" thickBot="1">
      <c r="A24" s="603"/>
      <c r="B24" s="605" t="s">
        <v>1008</v>
      </c>
      <c r="C24" s="126"/>
      <c r="D24" s="373"/>
      <c r="E24" s="373" t="s">
        <v>87</v>
      </c>
      <c r="F24" s="373"/>
      <c r="G24" s="373"/>
      <c r="H24" s="374" t="s">
        <v>38</v>
      </c>
      <c r="I24" s="374" t="s">
        <v>38</v>
      </c>
      <c r="J24" s="374" t="s">
        <v>38</v>
      </c>
      <c r="K24" s="374" t="s">
        <v>38</v>
      </c>
      <c r="L24" s="374" t="s">
        <v>38</v>
      </c>
      <c r="M24" s="374" t="s">
        <v>38</v>
      </c>
      <c r="N24" s="374" t="s">
        <v>38</v>
      </c>
      <c r="O24" s="374" t="s">
        <v>38</v>
      </c>
      <c r="P24" s="374" t="s">
        <v>38</v>
      </c>
      <c r="Q24" s="374" t="s">
        <v>38</v>
      </c>
      <c r="R24" s="374" t="s">
        <v>38</v>
      </c>
      <c r="S24" s="374" t="s">
        <v>38</v>
      </c>
      <c r="T24" s="374" t="s">
        <v>38</v>
      </c>
      <c r="U24" s="1181" t="s">
        <v>38</v>
      </c>
      <c r="V24" s="1181" t="s">
        <v>38</v>
      </c>
      <c r="W24" s="1764" t="s">
        <v>38</v>
      </c>
      <c r="X24" s="1181" t="s">
        <v>38</v>
      </c>
      <c r="Y24" s="1181" t="s">
        <v>38</v>
      </c>
      <c r="Z24" s="1181" t="s">
        <v>38</v>
      </c>
      <c r="AA24" s="1764" t="s">
        <v>38</v>
      </c>
      <c r="AB24" s="1181" t="s">
        <v>38</v>
      </c>
      <c r="AC24" s="1181" t="s">
        <v>38</v>
      </c>
      <c r="AD24" s="1181" t="s">
        <v>38</v>
      </c>
      <c r="AE24" s="1764" t="s">
        <v>38</v>
      </c>
      <c r="AF24" s="1181" t="s">
        <v>38</v>
      </c>
      <c r="AG24" s="1181" t="s">
        <v>38</v>
      </c>
      <c r="AH24" s="1181" t="s">
        <v>38</v>
      </c>
      <c r="AI24" s="1764" t="s">
        <v>38</v>
      </c>
      <c r="AJ24" s="1181" t="s">
        <v>38</v>
      </c>
      <c r="AK24" s="1181" t="s">
        <v>38</v>
      </c>
      <c r="AL24" s="1181" t="s">
        <v>38</v>
      </c>
      <c r="AM24" s="1764" t="s">
        <v>38</v>
      </c>
      <c r="AN24" s="1181" t="s">
        <v>38</v>
      </c>
      <c r="AO24" s="1181" t="s">
        <v>38</v>
      </c>
      <c r="AP24" s="1193" t="s">
        <v>38</v>
      </c>
    </row>
    <row r="25" spans="1:47" ht="15.05" customHeight="1">
      <c r="A25" s="603"/>
      <c r="B25" s="1610" t="s">
        <v>1325</v>
      </c>
      <c r="C25" s="126"/>
      <c r="D25" s="1166"/>
      <c r="E25" s="1166"/>
      <c r="F25" s="1166"/>
      <c r="G25" s="1166"/>
      <c r="H25" s="1164"/>
      <c r="I25" s="1164"/>
      <c r="J25" s="1164"/>
      <c r="K25" s="1164"/>
      <c r="L25" s="1164"/>
      <c r="M25" s="1164"/>
      <c r="N25" s="1164"/>
      <c r="O25" s="1164"/>
      <c r="P25" s="1164"/>
      <c r="Q25" s="1164"/>
      <c r="R25" s="1164"/>
      <c r="S25" s="1164"/>
      <c r="T25" s="1164"/>
      <c r="U25" s="1164"/>
      <c r="V25" s="1164"/>
      <c r="W25" s="1164"/>
      <c r="X25" s="1164"/>
      <c r="Y25" s="1164"/>
      <c r="Z25" s="1164"/>
      <c r="AA25" s="1164"/>
      <c r="AB25" s="1164"/>
      <c r="AC25" s="1164"/>
      <c r="AD25" s="1164"/>
      <c r="AE25" s="1164"/>
      <c r="AF25" s="1164"/>
      <c r="AG25" s="1164"/>
      <c r="AH25" s="1164"/>
      <c r="AI25" s="1164"/>
      <c r="AJ25" s="1164"/>
      <c r="AK25" s="1164"/>
      <c r="AL25" s="1164"/>
      <c r="AM25" s="1164"/>
      <c r="AN25" s="1164"/>
      <c r="AO25" s="1164"/>
      <c r="AP25" s="1164"/>
    </row>
    <row r="26" spans="1:47" ht="15.05" customHeight="1">
      <c r="A26" s="603"/>
      <c r="B26" s="1610" t="s">
        <v>1621</v>
      </c>
      <c r="C26" s="126"/>
      <c r="Y26" s="304"/>
      <c r="AA26" s="1152"/>
      <c r="AB26" s="1152"/>
      <c r="AC26" s="1152"/>
      <c r="AD26" s="1152"/>
      <c r="AF26" s="1152"/>
      <c r="AG26" s="1152"/>
      <c r="AJ26" s="1152"/>
      <c r="AK26" s="1152"/>
      <c r="AL26" s="1152"/>
      <c r="AN26" s="1152"/>
      <c r="AO26" s="1152"/>
    </row>
    <row r="27" spans="1:47" ht="15.05" customHeight="1">
      <c r="A27" s="161"/>
      <c r="B27" s="605" t="s">
        <v>1143</v>
      </c>
      <c r="C27" s="126"/>
      <c r="D27" s="594" t="s">
        <v>1293</v>
      </c>
      <c r="E27" s="1151"/>
      <c r="F27" s="1151"/>
      <c r="G27" s="1151"/>
      <c r="H27" s="1151"/>
      <c r="I27" s="1151"/>
      <c r="J27" s="1151"/>
      <c r="K27" s="1151"/>
      <c r="L27" s="1151"/>
      <c r="M27" s="1151"/>
      <c r="N27" s="1151"/>
      <c r="O27" s="1151"/>
      <c r="P27" s="1151"/>
      <c r="Q27" s="1151"/>
      <c r="R27" s="1151"/>
      <c r="S27" s="1152"/>
      <c r="T27" s="1151"/>
      <c r="U27" s="1151"/>
      <c r="V27" s="1151"/>
      <c r="W27" s="1151"/>
      <c r="X27" s="1152"/>
      <c r="Y27" s="1152"/>
      <c r="Z27" s="1152"/>
      <c r="AA27" s="1152"/>
      <c r="AB27" s="1152"/>
      <c r="AC27" s="1152"/>
      <c r="AD27" s="1152"/>
      <c r="AF27" s="1152"/>
      <c r="AG27" s="1152"/>
      <c r="AJ27" s="1152"/>
      <c r="AK27" s="1152"/>
      <c r="AL27" s="1152"/>
      <c r="AN27" s="1152"/>
      <c r="AO27" s="1152"/>
    </row>
    <row r="28" spans="1:47" ht="15.05" customHeight="1" thickBot="1">
      <c r="A28" s="161"/>
      <c r="B28" s="798" t="s">
        <v>1009</v>
      </c>
      <c r="C28" s="126"/>
      <c r="D28" s="517" t="s">
        <v>30</v>
      </c>
      <c r="E28" s="299"/>
      <c r="F28" s="299"/>
      <c r="G28" s="299"/>
      <c r="H28" s="1159"/>
      <c r="I28" s="1159"/>
      <c r="J28" s="1159"/>
      <c r="K28" s="1159"/>
      <c r="L28" s="1159"/>
      <c r="M28" s="1159"/>
      <c r="N28" s="1159"/>
      <c r="O28" s="1159"/>
      <c r="P28" s="1159"/>
      <c r="Q28" s="1159"/>
      <c r="R28" s="1159"/>
      <c r="S28" s="304"/>
      <c r="T28" s="1159"/>
      <c r="U28" s="1159"/>
      <c r="V28" s="1159"/>
      <c r="W28" s="1159"/>
      <c r="X28" s="1159"/>
      <c r="Y28" s="1159"/>
      <c r="Z28" s="1159"/>
      <c r="AA28" s="1159"/>
      <c r="AB28" s="1159"/>
      <c r="AC28" s="1159"/>
      <c r="AD28" s="1159"/>
      <c r="AE28" s="1159"/>
      <c r="AF28" s="1159"/>
      <c r="AG28" s="1159"/>
      <c r="AH28" s="1159"/>
      <c r="AI28" s="1159"/>
      <c r="AJ28" s="1159"/>
      <c r="AK28" s="1159"/>
      <c r="AL28" s="1159"/>
      <c r="AM28" s="1159"/>
      <c r="AN28" s="1159"/>
      <c r="AO28" s="1159"/>
      <c r="AP28" s="1159"/>
    </row>
    <row r="29" spans="1:47" ht="15.05" customHeight="1" thickTop="1">
      <c r="A29" s="161"/>
      <c r="B29" s="133"/>
      <c r="C29" s="126"/>
      <c r="D29" s="606" t="s">
        <v>35</v>
      </c>
      <c r="E29" s="1166"/>
      <c r="F29" s="1166"/>
      <c r="G29" s="449" t="s">
        <v>32</v>
      </c>
      <c r="H29" s="1298"/>
      <c r="I29" s="1298"/>
      <c r="J29" s="1298"/>
      <c r="K29" s="1298"/>
      <c r="L29" s="1298"/>
      <c r="M29" s="1298"/>
      <c r="N29" s="1298"/>
      <c r="O29" s="358" t="s">
        <v>1322</v>
      </c>
      <c r="P29" s="358" t="s">
        <v>1322</v>
      </c>
      <c r="Q29" s="358" t="s">
        <v>1323</v>
      </c>
      <c r="R29" s="358" t="s">
        <v>1323</v>
      </c>
      <c r="S29" s="358" t="s">
        <v>1323</v>
      </c>
      <c r="T29" s="358" t="s">
        <v>1323</v>
      </c>
      <c r="U29" s="358" t="s">
        <v>1323</v>
      </c>
      <c r="V29" s="1320" t="s">
        <v>1323</v>
      </c>
      <c r="W29" s="1762" t="s">
        <v>1323</v>
      </c>
      <c r="X29" s="358" t="s">
        <v>1323</v>
      </c>
      <c r="Y29" s="358" t="s">
        <v>1323</v>
      </c>
      <c r="Z29" s="358" t="s">
        <v>1323</v>
      </c>
      <c r="AA29" s="1767" t="s">
        <v>1323</v>
      </c>
      <c r="AB29" s="358" t="s">
        <v>1323</v>
      </c>
      <c r="AC29" s="1320" t="s">
        <v>1323</v>
      </c>
      <c r="AD29" s="358" t="s">
        <v>1323</v>
      </c>
      <c r="AE29" s="1767" t="s">
        <v>1323</v>
      </c>
      <c r="AF29" s="358" t="s">
        <v>1323</v>
      </c>
      <c r="AG29" s="358" t="s">
        <v>1323</v>
      </c>
      <c r="AH29" s="358" t="s">
        <v>1323</v>
      </c>
      <c r="AI29" s="1767" t="s">
        <v>1323</v>
      </c>
      <c r="AJ29" s="1320" t="s">
        <v>1323</v>
      </c>
      <c r="AK29" s="358" t="s">
        <v>1323</v>
      </c>
      <c r="AL29" s="1320" t="s">
        <v>1323</v>
      </c>
      <c r="AM29" s="1767" t="s">
        <v>1323</v>
      </c>
      <c r="AN29" s="1320" t="s">
        <v>1323</v>
      </c>
      <c r="AO29" s="1320" t="s">
        <v>1323</v>
      </c>
      <c r="AP29" s="586" t="s">
        <v>1323</v>
      </c>
    </row>
    <row r="30" spans="1:47" ht="15.05" customHeight="1" thickBot="1">
      <c r="A30" s="139"/>
      <c r="B30" s="133"/>
      <c r="C30" s="126"/>
      <c r="D30" s="373"/>
      <c r="E30" s="373"/>
      <c r="F30" s="373"/>
      <c r="G30" s="372" t="s">
        <v>34</v>
      </c>
      <c r="H30" s="1300"/>
      <c r="I30" s="1300"/>
      <c r="J30" s="1300"/>
      <c r="K30" s="1300"/>
      <c r="L30" s="1300"/>
      <c r="M30" s="1300"/>
      <c r="N30" s="1300"/>
      <c r="O30" s="1181" t="s">
        <v>1030</v>
      </c>
      <c r="P30" s="1181" t="s">
        <v>1030</v>
      </c>
      <c r="Q30" s="1181" t="s">
        <v>1030</v>
      </c>
      <c r="R30" s="1181" t="s">
        <v>1030</v>
      </c>
      <c r="S30" s="1181" t="s">
        <v>1030</v>
      </c>
      <c r="T30" s="1181" t="s">
        <v>1030</v>
      </c>
      <c r="U30" s="1181" t="s">
        <v>1030</v>
      </c>
      <c r="V30" s="1181" t="s">
        <v>1030</v>
      </c>
      <c r="W30" s="1764" t="s">
        <v>1030</v>
      </c>
      <c r="X30" s="1181" t="s">
        <v>1030</v>
      </c>
      <c r="Y30" s="1181" t="s">
        <v>1030</v>
      </c>
      <c r="Z30" s="1181" t="s">
        <v>1030</v>
      </c>
      <c r="AA30" s="1764" t="s">
        <v>1030</v>
      </c>
      <c r="AB30" s="1181" t="s">
        <v>1030</v>
      </c>
      <c r="AC30" s="1181" t="s">
        <v>1030</v>
      </c>
      <c r="AD30" s="1181" t="s">
        <v>1030</v>
      </c>
      <c r="AE30" s="1764" t="s">
        <v>1030</v>
      </c>
      <c r="AF30" s="1181" t="s">
        <v>1030</v>
      </c>
      <c r="AG30" s="1181" t="s">
        <v>1030</v>
      </c>
      <c r="AH30" s="1181" t="s">
        <v>1030</v>
      </c>
      <c r="AI30" s="1764" t="s">
        <v>1030</v>
      </c>
      <c r="AJ30" s="1181" t="s">
        <v>1030</v>
      </c>
      <c r="AK30" s="1181" t="s">
        <v>1030</v>
      </c>
      <c r="AL30" s="1181" t="s">
        <v>1030</v>
      </c>
      <c r="AM30" s="1764" t="s">
        <v>1030</v>
      </c>
      <c r="AN30" s="1181" t="s">
        <v>1030</v>
      </c>
      <c r="AO30" s="1181" t="s">
        <v>1030</v>
      </c>
      <c r="AP30" s="1193" t="s">
        <v>1030</v>
      </c>
    </row>
    <row r="31" spans="1:47" ht="15.05" customHeight="1" thickBot="1">
      <c r="A31" s="4"/>
      <c r="B31" s="599"/>
      <c r="C31" s="126"/>
      <c r="D31" s="360" t="s">
        <v>37</v>
      </c>
      <c r="E31" s="299"/>
      <c r="F31" s="299"/>
      <c r="G31" s="299"/>
      <c r="H31" s="1165"/>
      <c r="I31" s="1165"/>
      <c r="J31" s="1165"/>
      <c r="K31" s="1165"/>
      <c r="L31" s="1165"/>
      <c r="M31" s="1165"/>
      <c r="N31" s="1165"/>
      <c r="O31" s="1165"/>
      <c r="P31" s="1165"/>
      <c r="Q31" s="1165"/>
      <c r="R31" s="1165"/>
      <c r="S31" s="1165"/>
      <c r="T31" s="1165"/>
      <c r="U31" s="1165"/>
      <c r="V31" s="1165"/>
      <c r="W31" s="1165"/>
      <c r="X31" s="1165"/>
      <c r="Y31" s="1165"/>
      <c r="Z31" s="1165"/>
      <c r="AA31" s="1165"/>
      <c r="AB31" s="1165"/>
      <c r="AC31" s="1165"/>
      <c r="AD31" s="1165"/>
      <c r="AE31" s="1165"/>
      <c r="AF31" s="1165"/>
      <c r="AG31" s="1165"/>
      <c r="AH31" s="1165"/>
      <c r="AI31" s="1888"/>
      <c r="AJ31" s="1165"/>
      <c r="AK31" s="1165"/>
      <c r="AL31" s="1165"/>
      <c r="AM31" s="1888"/>
      <c r="AN31" s="1165"/>
      <c r="AO31" s="1165"/>
      <c r="AP31" s="1165"/>
    </row>
    <row r="32" spans="1:47" ht="15.05" customHeight="1" thickTop="1">
      <c r="A32" s="131"/>
      <c r="B32" s="133"/>
      <c r="C32" s="126"/>
      <c r="D32" s="1166"/>
      <c r="E32" s="1166" t="s">
        <v>85</v>
      </c>
      <c r="F32" s="1166"/>
      <c r="G32" s="1166"/>
      <c r="H32" s="358" t="s">
        <v>1321</v>
      </c>
      <c r="I32" s="358" t="s">
        <v>1321</v>
      </c>
      <c r="J32" s="358" t="s">
        <v>1321</v>
      </c>
      <c r="K32" s="358" t="s">
        <v>1321</v>
      </c>
      <c r="L32" s="358" t="s">
        <v>1321</v>
      </c>
      <c r="M32" s="358" t="s">
        <v>1321</v>
      </c>
      <c r="N32" s="358" t="s">
        <v>1321</v>
      </c>
      <c r="O32" s="358" t="s">
        <v>1321</v>
      </c>
      <c r="P32" s="358" t="s">
        <v>1321</v>
      </c>
      <c r="Q32" s="358" t="s">
        <v>1321</v>
      </c>
      <c r="R32" s="358" t="s">
        <v>1321</v>
      </c>
      <c r="S32" s="358" t="s">
        <v>1321</v>
      </c>
      <c r="T32" s="358" t="s">
        <v>1321</v>
      </c>
      <c r="U32" s="358" t="s">
        <v>1321</v>
      </c>
      <c r="V32" s="1320" t="s">
        <v>1321</v>
      </c>
      <c r="W32" s="1762" t="s">
        <v>1321</v>
      </c>
      <c r="X32" s="358" t="s">
        <v>1321</v>
      </c>
      <c r="Y32" s="358" t="s">
        <v>1321</v>
      </c>
      <c r="Z32" s="358" t="s">
        <v>1321</v>
      </c>
      <c r="AA32" s="1767" t="s">
        <v>1321</v>
      </c>
      <c r="AB32" s="358" t="s">
        <v>1321</v>
      </c>
      <c r="AC32" s="1320" t="s">
        <v>1321</v>
      </c>
      <c r="AD32" s="358" t="s">
        <v>1321</v>
      </c>
      <c r="AE32" s="1767" t="s">
        <v>1321</v>
      </c>
      <c r="AF32" s="358" t="s">
        <v>1321</v>
      </c>
      <c r="AG32" s="358" t="s">
        <v>1321</v>
      </c>
      <c r="AH32" s="358" t="s">
        <v>1321</v>
      </c>
      <c r="AI32" s="1767" t="s">
        <v>1321</v>
      </c>
      <c r="AJ32" s="1320" t="s">
        <v>1321</v>
      </c>
      <c r="AK32" s="358" t="s">
        <v>1321</v>
      </c>
      <c r="AL32" s="1320" t="s">
        <v>1321</v>
      </c>
      <c r="AM32" s="1767" t="s">
        <v>1321</v>
      </c>
      <c r="AN32" s="1320" t="s">
        <v>1321</v>
      </c>
      <c r="AO32" s="1320" t="s">
        <v>1321</v>
      </c>
      <c r="AP32" s="586" t="s">
        <v>1321</v>
      </c>
    </row>
    <row r="33" spans="1:42" ht="15.05" customHeight="1">
      <c r="A33" s="4"/>
      <c r="B33" s="133"/>
      <c r="C33" s="126"/>
      <c r="D33" s="362"/>
      <c r="E33" s="362" t="s">
        <v>86</v>
      </c>
      <c r="F33" s="362"/>
      <c r="G33" s="362"/>
      <c r="H33" s="1167" t="s">
        <v>1321</v>
      </c>
      <c r="I33" s="1167" t="s">
        <v>1321</v>
      </c>
      <c r="J33" s="1167" t="s">
        <v>1321</v>
      </c>
      <c r="K33" s="1167" t="s">
        <v>1321</v>
      </c>
      <c r="L33" s="1167" t="s">
        <v>1321</v>
      </c>
      <c r="M33" s="1167" t="s">
        <v>1321</v>
      </c>
      <c r="N33" s="1167" t="s">
        <v>1321</v>
      </c>
      <c r="O33" s="1167" t="s">
        <v>1321</v>
      </c>
      <c r="P33" s="1167" t="s">
        <v>1321</v>
      </c>
      <c r="Q33" s="1167" t="s">
        <v>1321</v>
      </c>
      <c r="R33" s="1167" t="s">
        <v>1321</v>
      </c>
      <c r="S33" s="1167" t="s">
        <v>1321</v>
      </c>
      <c r="T33" s="1167" t="s">
        <v>1321</v>
      </c>
      <c r="U33" s="1167" t="s">
        <v>1321</v>
      </c>
      <c r="V33" s="1167" t="s">
        <v>1321</v>
      </c>
      <c r="W33" s="1763" t="s">
        <v>1321</v>
      </c>
      <c r="X33" s="1167" t="s">
        <v>1321</v>
      </c>
      <c r="Y33" s="1167" t="s">
        <v>1321</v>
      </c>
      <c r="Z33" s="1167" t="s">
        <v>1321</v>
      </c>
      <c r="AA33" s="1763" t="s">
        <v>1321</v>
      </c>
      <c r="AB33" s="1167" t="s">
        <v>1321</v>
      </c>
      <c r="AC33" s="1167" t="s">
        <v>1321</v>
      </c>
      <c r="AD33" s="1167" t="s">
        <v>1321</v>
      </c>
      <c r="AE33" s="1763" t="s">
        <v>1321</v>
      </c>
      <c r="AF33" s="1167" t="s">
        <v>1321</v>
      </c>
      <c r="AG33" s="1167" t="s">
        <v>1321</v>
      </c>
      <c r="AH33" s="1167" t="s">
        <v>1321</v>
      </c>
      <c r="AI33" s="1763" t="s">
        <v>1321</v>
      </c>
      <c r="AJ33" s="1167" t="s">
        <v>1321</v>
      </c>
      <c r="AK33" s="1167" t="s">
        <v>1321</v>
      </c>
      <c r="AL33" s="1167" t="s">
        <v>1321</v>
      </c>
      <c r="AM33" s="1763" t="s">
        <v>1321</v>
      </c>
      <c r="AN33" s="1167" t="s">
        <v>1321</v>
      </c>
      <c r="AO33" s="1167" t="s">
        <v>1321</v>
      </c>
      <c r="AP33" s="1194" t="s">
        <v>1321</v>
      </c>
    </row>
    <row r="34" spans="1:42" ht="15.05" customHeight="1" thickBot="1">
      <c r="A34" s="140"/>
      <c r="B34" s="133"/>
      <c r="C34" s="126"/>
      <c r="D34" s="373"/>
      <c r="E34" s="373" t="s">
        <v>87</v>
      </c>
      <c r="F34" s="373"/>
      <c r="G34" s="373"/>
      <c r="H34" s="1181" t="s">
        <v>1321</v>
      </c>
      <c r="I34" s="1181" t="s">
        <v>1321</v>
      </c>
      <c r="J34" s="1181" t="s">
        <v>1321</v>
      </c>
      <c r="K34" s="1181" t="s">
        <v>1321</v>
      </c>
      <c r="L34" s="1181" t="s">
        <v>1321</v>
      </c>
      <c r="M34" s="1181" t="s">
        <v>1321</v>
      </c>
      <c r="N34" s="1181" t="s">
        <v>1321</v>
      </c>
      <c r="O34" s="1181" t="s">
        <v>1321</v>
      </c>
      <c r="P34" s="1181" t="s">
        <v>1321</v>
      </c>
      <c r="Q34" s="1181" t="s">
        <v>1321</v>
      </c>
      <c r="R34" s="1181" t="s">
        <v>1321</v>
      </c>
      <c r="S34" s="1181" t="s">
        <v>1321</v>
      </c>
      <c r="T34" s="1181" t="s">
        <v>1321</v>
      </c>
      <c r="U34" s="1181" t="s">
        <v>1321</v>
      </c>
      <c r="V34" s="1181" t="s">
        <v>1321</v>
      </c>
      <c r="W34" s="1764" t="s">
        <v>1321</v>
      </c>
      <c r="X34" s="1181" t="s">
        <v>1321</v>
      </c>
      <c r="Y34" s="1181" t="s">
        <v>1321</v>
      </c>
      <c r="Z34" s="1181" t="s">
        <v>1321</v>
      </c>
      <c r="AA34" s="1764" t="s">
        <v>1321</v>
      </c>
      <c r="AB34" s="1181" t="s">
        <v>1321</v>
      </c>
      <c r="AC34" s="1181" t="s">
        <v>1321</v>
      </c>
      <c r="AD34" s="1181" t="s">
        <v>1321</v>
      </c>
      <c r="AE34" s="1764" t="s">
        <v>1321</v>
      </c>
      <c r="AF34" s="1181" t="s">
        <v>1321</v>
      </c>
      <c r="AG34" s="1181" t="s">
        <v>1321</v>
      </c>
      <c r="AH34" s="1181" t="s">
        <v>1321</v>
      </c>
      <c r="AI34" s="1764" t="s">
        <v>1321</v>
      </c>
      <c r="AJ34" s="1181" t="s">
        <v>1321</v>
      </c>
      <c r="AK34" s="1181" t="s">
        <v>1321</v>
      </c>
      <c r="AL34" s="1181" t="s">
        <v>1321</v>
      </c>
      <c r="AM34" s="1764" t="s">
        <v>1321</v>
      </c>
      <c r="AN34" s="1181" t="s">
        <v>1321</v>
      </c>
      <c r="AO34" s="1181" t="s">
        <v>1321</v>
      </c>
      <c r="AP34" s="1193" t="s">
        <v>1321</v>
      </c>
    </row>
    <row r="35" spans="1:42" ht="15.05" customHeight="1">
      <c r="A35" s="140"/>
      <c r="B35" s="133"/>
      <c r="C35" s="126"/>
      <c r="D35" s="363"/>
      <c r="E35" s="363"/>
      <c r="F35" s="363"/>
      <c r="G35" s="363"/>
      <c r="H35" s="421"/>
      <c r="I35" s="421"/>
      <c r="J35" s="421"/>
      <c r="K35" s="421"/>
      <c r="L35" s="421"/>
      <c r="M35" s="421"/>
      <c r="N35" s="421"/>
      <c r="O35" s="421"/>
      <c r="P35" s="421"/>
      <c r="Q35" s="421"/>
      <c r="R35" s="421"/>
      <c r="S35" s="421"/>
      <c r="T35" s="421"/>
      <c r="U35" s="421"/>
      <c r="V35" s="421"/>
      <c r="W35" s="421"/>
      <c r="X35" s="421"/>
      <c r="Y35" s="421"/>
      <c r="Z35" s="421"/>
      <c r="AD35" s="1152"/>
    </row>
    <row r="36" spans="1:42" ht="15.05" customHeight="1">
      <c r="A36" s="4"/>
      <c r="B36" s="133"/>
      <c r="C36" s="123"/>
      <c r="D36" s="449"/>
      <c r="E36" s="449"/>
      <c r="F36" s="449"/>
      <c r="G36" s="449"/>
      <c r="H36" s="421"/>
      <c r="I36" s="421"/>
      <c r="J36" s="421"/>
      <c r="K36" s="421"/>
      <c r="L36" s="421"/>
      <c r="M36" s="421"/>
      <c r="N36" s="421"/>
      <c r="O36" s="421"/>
      <c r="P36" s="421"/>
      <c r="Q36" s="421"/>
      <c r="R36" s="421"/>
      <c r="S36" s="421"/>
      <c r="T36" s="421"/>
      <c r="U36" s="421"/>
      <c r="V36" s="421"/>
      <c r="W36" s="421"/>
      <c r="X36" s="421"/>
      <c r="Y36" s="421"/>
      <c r="Z36" s="421"/>
      <c r="AB36" s="1128"/>
      <c r="AC36" s="1128"/>
      <c r="AD36" s="1122"/>
      <c r="AE36" s="1128"/>
      <c r="AF36" s="1128"/>
      <c r="AG36" s="1128"/>
      <c r="AH36" s="1128"/>
      <c r="AI36" s="1128"/>
      <c r="AJ36" s="1128"/>
      <c r="AK36" s="1128"/>
      <c r="AL36" s="1128"/>
      <c r="AM36" s="1128"/>
      <c r="AN36" s="1128"/>
      <c r="AO36" s="1128"/>
      <c r="AP36" s="1128">
        <v>36</v>
      </c>
    </row>
    <row r="37" spans="1:42" ht="10.050000000000001" customHeight="1">
      <c r="A37" s="4"/>
      <c r="B37" s="133"/>
      <c r="C37" s="123"/>
      <c r="D37" s="148"/>
      <c r="E37" s="148"/>
      <c r="F37" s="148"/>
      <c r="G37" s="148"/>
      <c r="H37" s="1165"/>
      <c r="I37" s="1165"/>
      <c r="J37" s="1165"/>
      <c r="K37" s="1165"/>
      <c r="L37" s="1165"/>
      <c r="M37" s="1165"/>
      <c r="N37" s="1165"/>
      <c r="O37" s="1165"/>
      <c r="P37" s="1165"/>
      <c r="Q37" s="1165"/>
      <c r="R37" s="1165"/>
      <c r="S37" s="1165"/>
      <c r="T37" s="1165"/>
      <c r="U37" s="1165"/>
      <c r="V37" s="1165"/>
      <c r="W37" s="1165"/>
      <c r="X37" s="1165"/>
      <c r="Y37" s="1165"/>
      <c r="Z37" s="1165"/>
      <c r="AD37" s="1152"/>
    </row>
    <row r="38" spans="1:42" s="1130" customFormat="1" ht="5.05" customHeight="1">
      <c r="A38" s="532"/>
      <c r="B38" s="527"/>
      <c r="C38" s="527"/>
      <c r="D38" s="533"/>
      <c r="H38" s="1186"/>
      <c r="I38" s="1186"/>
      <c r="J38" s="1186"/>
      <c r="K38" s="1186"/>
      <c r="L38" s="1186"/>
      <c r="M38" s="1186"/>
      <c r="N38" s="1186"/>
      <c r="O38" s="1186"/>
      <c r="P38" s="1186"/>
      <c r="Q38" s="1186"/>
      <c r="R38" s="1186"/>
      <c r="S38" s="1186"/>
      <c r="T38" s="1186"/>
      <c r="U38" s="1186"/>
      <c r="V38" s="1186"/>
      <c r="W38" s="1186"/>
      <c r="X38" s="1186"/>
      <c r="Y38" s="1186"/>
      <c r="Z38" s="1186"/>
    </row>
    <row r="39" spans="1:42" s="522" customFormat="1" ht="20.05" customHeight="1">
      <c r="A39" s="520"/>
      <c r="B39" s="521"/>
      <c r="C39" s="521"/>
      <c r="D39" s="529"/>
      <c r="G39" s="1132"/>
      <c r="H39" s="1185" t="s">
        <v>687</v>
      </c>
      <c r="I39" s="1185" t="s">
        <v>690</v>
      </c>
      <c r="J39" s="1185" t="s">
        <v>693</v>
      </c>
      <c r="K39" s="1528" t="s">
        <v>701</v>
      </c>
      <c r="L39" s="1185" t="s">
        <v>703</v>
      </c>
      <c r="M39" s="1185" t="s">
        <v>707</v>
      </c>
      <c r="N39" s="1185" t="s">
        <v>720</v>
      </c>
      <c r="O39" s="1185" t="s">
        <v>736</v>
      </c>
      <c r="P39" s="1185" t="s">
        <v>740</v>
      </c>
      <c r="Q39" s="1185" t="s">
        <v>761</v>
      </c>
      <c r="R39" s="1185" t="s">
        <v>767</v>
      </c>
      <c r="S39" s="1185" t="s">
        <v>778</v>
      </c>
      <c r="T39" s="1185" t="s">
        <v>973</v>
      </c>
      <c r="U39" s="1185" t="s">
        <v>1090</v>
      </c>
      <c r="V39" s="1185" t="s">
        <v>1169</v>
      </c>
      <c r="W39" s="1185" t="s">
        <v>1249</v>
      </c>
      <c r="X39" s="1185" t="s">
        <v>1229</v>
      </c>
      <c r="Y39" s="1185" t="s">
        <v>1251</v>
      </c>
      <c r="Z39" s="1185" t="s">
        <v>1261</v>
      </c>
      <c r="AA39" s="1185" t="s">
        <v>1290</v>
      </c>
      <c r="AB39" s="1185" t="s">
        <v>1328</v>
      </c>
      <c r="AC39" s="1185" t="s">
        <v>1387</v>
      </c>
      <c r="AD39" s="1185" t="s">
        <v>1395</v>
      </c>
      <c r="AE39" s="1185" t="s">
        <v>1612</v>
      </c>
      <c r="AF39" s="1185" t="s">
        <v>1613</v>
      </c>
      <c r="AG39" s="1185" t="s">
        <v>1421</v>
      </c>
      <c r="AH39" s="1185" t="s">
        <v>1560</v>
      </c>
      <c r="AI39" s="1185" t="s">
        <v>1501</v>
      </c>
      <c r="AJ39" s="1185" t="s">
        <v>1488</v>
      </c>
      <c r="AK39" s="1185" t="s">
        <v>1489</v>
      </c>
      <c r="AL39" s="1185" t="s">
        <v>1494</v>
      </c>
      <c r="AM39" s="1185" t="s">
        <v>1561</v>
      </c>
      <c r="AN39" s="1185" t="s">
        <v>1529</v>
      </c>
      <c r="AO39" s="1185" t="s">
        <v>1562</v>
      </c>
      <c r="AP39" s="1185" t="s">
        <v>1563</v>
      </c>
    </row>
    <row r="40" spans="1:42" s="1152" customFormat="1" ht="7.45" customHeight="1">
      <c r="A40" s="4"/>
      <c r="B40" s="283"/>
      <c r="C40" s="113"/>
      <c r="H40" s="1154"/>
      <c r="I40" s="1154"/>
      <c r="J40" s="1154"/>
      <c r="K40" s="1154"/>
      <c r="L40" s="1154"/>
      <c r="M40" s="1154"/>
      <c r="N40" s="1154"/>
      <c r="O40" s="1154"/>
      <c r="P40" s="1154"/>
      <c r="Q40" s="1154"/>
      <c r="R40" s="1154"/>
      <c r="S40" s="1154"/>
      <c r="T40" s="1154"/>
      <c r="U40" s="1154"/>
      <c r="V40" s="1154"/>
      <c r="W40" s="1154"/>
      <c r="X40" s="1154"/>
      <c r="Y40" s="1154"/>
      <c r="Z40" s="1154"/>
    </row>
    <row r="41" spans="1:42" s="1152" customFormat="1" ht="15.05" customHeight="1">
      <c r="A41" s="159" t="s">
        <v>55</v>
      </c>
      <c r="B41" s="160"/>
      <c r="C41" s="3"/>
      <c r="D41" s="594" t="s">
        <v>1294</v>
      </c>
      <c r="E41" s="1151"/>
      <c r="F41" s="1151"/>
      <c r="G41" s="1151"/>
      <c r="H41" s="1151"/>
      <c r="I41" s="1151"/>
      <c r="J41" s="1151"/>
      <c r="K41" s="1151"/>
      <c r="L41" s="1151"/>
      <c r="M41" s="1151"/>
      <c r="N41" s="1151"/>
      <c r="O41" s="1151"/>
      <c r="P41" s="1151"/>
      <c r="Q41" s="1151"/>
      <c r="R41" s="1151"/>
      <c r="T41" s="1151"/>
      <c r="U41" s="1151"/>
      <c r="V41" s="1151"/>
      <c r="W41" s="1151"/>
    </row>
    <row r="42" spans="1:42" s="1151" customFormat="1" ht="15.05" customHeight="1" thickBot="1">
      <c r="A42" s="161"/>
      <c r="B42" s="162"/>
      <c r="C42" s="129"/>
      <c r="D42" s="360" t="s">
        <v>37</v>
      </c>
      <c r="E42" s="299"/>
      <c r="F42" s="299"/>
      <c r="G42" s="299"/>
      <c r="H42" s="1165"/>
      <c r="I42" s="1165"/>
      <c r="J42" s="1165"/>
      <c r="K42" s="1165"/>
      <c r="L42" s="1165"/>
      <c r="M42" s="1165"/>
      <c r="N42" s="1165"/>
      <c r="O42" s="1165"/>
      <c r="P42" s="1165"/>
      <c r="Q42" s="1165"/>
      <c r="R42" s="1165"/>
      <c r="S42" s="1165"/>
      <c r="T42" s="1165"/>
      <c r="U42" s="1165"/>
      <c r="V42" s="1165"/>
      <c r="W42" s="1165"/>
      <c r="X42" s="1165"/>
      <c r="Y42" s="1165"/>
      <c r="Z42" s="1165"/>
      <c r="AA42" s="1165"/>
      <c r="AB42" s="1165"/>
      <c r="AC42" s="1165"/>
      <c r="AD42" s="1165"/>
      <c r="AE42" s="1165"/>
      <c r="AF42" s="1165"/>
      <c r="AG42" s="1165"/>
      <c r="AH42" s="1165"/>
      <c r="AI42" s="1165"/>
      <c r="AJ42" s="1165"/>
      <c r="AK42" s="1165"/>
      <c r="AL42" s="1165"/>
      <c r="AM42" s="1165"/>
      <c r="AN42" s="1165"/>
      <c r="AO42" s="1165"/>
      <c r="AP42" s="1165"/>
    </row>
    <row r="43" spans="1:42" s="1151" customFormat="1" ht="15.05" customHeight="1" thickTop="1">
      <c r="A43" s="602" t="s">
        <v>992</v>
      </c>
      <c r="B43" s="604"/>
      <c r="C43" s="130"/>
      <c r="D43" s="1166"/>
      <c r="E43" s="1166" t="s">
        <v>85</v>
      </c>
      <c r="F43" s="1166"/>
      <c r="G43" s="1166"/>
      <c r="H43" s="358" t="s">
        <v>1304</v>
      </c>
      <c r="I43" s="358" t="s">
        <v>1304</v>
      </c>
      <c r="J43" s="358" t="s">
        <v>1304</v>
      </c>
      <c r="K43" s="358" t="s">
        <v>1305</v>
      </c>
      <c r="L43" s="358" t="s">
        <v>1305</v>
      </c>
      <c r="M43" s="358" t="s">
        <v>1305</v>
      </c>
      <c r="N43" s="358" t="s">
        <v>1305</v>
      </c>
      <c r="O43" s="358" t="s">
        <v>1305</v>
      </c>
      <c r="P43" s="358" t="s">
        <v>1305</v>
      </c>
      <c r="Q43" s="358" t="s">
        <v>1305</v>
      </c>
      <c r="R43" s="358" t="s">
        <v>1305</v>
      </c>
      <c r="S43" s="358" t="s">
        <v>1305</v>
      </c>
      <c r="T43" s="358" t="s">
        <v>1305</v>
      </c>
      <c r="U43" s="358" t="s">
        <v>1304</v>
      </c>
      <c r="V43" s="1320" t="s">
        <v>1304</v>
      </c>
      <c r="W43" s="1762" t="s">
        <v>1304</v>
      </c>
      <c r="X43" s="358" t="s">
        <v>1304</v>
      </c>
      <c r="Y43" s="358" t="s">
        <v>1304</v>
      </c>
      <c r="Z43" s="358" t="s">
        <v>1304</v>
      </c>
      <c r="AA43" s="1767" t="s">
        <v>1306</v>
      </c>
      <c r="AB43" s="358" t="s">
        <v>1306</v>
      </c>
      <c r="AC43" s="1320" t="s">
        <v>1306</v>
      </c>
      <c r="AD43" s="358" t="s">
        <v>1306</v>
      </c>
      <c r="AE43" s="1767" t="s">
        <v>1306</v>
      </c>
      <c r="AF43" s="358" t="s">
        <v>1306</v>
      </c>
      <c r="AG43" s="358" t="s">
        <v>1306</v>
      </c>
      <c r="AH43" s="358" t="s">
        <v>1306</v>
      </c>
      <c r="AI43" s="1767" t="s">
        <v>1306</v>
      </c>
      <c r="AJ43" s="1320" t="s">
        <v>1306</v>
      </c>
      <c r="AK43" s="358" t="s">
        <v>1306</v>
      </c>
      <c r="AL43" s="1320" t="s">
        <v>1306</v>
      </c>
      <c r="AM43" s="1767" t="s">
        <v>1306</v>
      </c>
      <c r="AN43" s="1320" t="s">
        <v>1306</v>
      </c>
      <c r="AO43" s="1320" t="s">
        <v>1306</v>
      </c>
      <c r="AP43" s="586" t="s">
        <v>1306</v>
      </c>
    </row>
    <row r="44" spans="1:42" s="1151" customFormat="1" ht="15.05" customHeight="1">
      <c r="A44" s="604"/>
      <c r="B44" s="605" t="s">
        <v>993</v>
      </c>
      <c r="C44" s="132"/>
      <c r="D44" s="362"/>
      <c r="E44" s="362" t="s">
        <v>86</v>
      </c>
      <c r="F44" s="362"/>
      <c r="G44" s="362"/>
      <c r="H44" s="1167" t="s">
        <v>1304</v>
      </c>
      <c r="I44" s="1167" t="s">
        <v>1304</v>
      </c>
      <c r="J44" s="1167" t="s">
        <v>1304</v>
      </c>
      <c r="K44" s="1167" t="s">
        <v>1305</v>
      </c>
      <c r="L44" s="1167" t="s">
        <v>1305</v>
      </c>
      <c r="M44" s="1167" t="s">
        <v>1305</v>
      </c>
      <c r="N44" s="1167" t="s">
        <v>1305</v>
      </c>
      <c r="O44" s="1167" t="s">
        <v>1305</v>
      </c>
      <c r="P44" s="1167" t="s">
        <v>1305</v>
      </c>
      <c r="Q44" s="1167" t="s">
        <v>1305</v>
      </c>
      <c r="R44" s="1167" t="s">
        <v>1305</v>
      </c>
      <c r="S44" s="1167" t="s">
        <v>1305</v>
      </c>
      <c r="T44" s="1167" t="s">
        <v>1305</v>
      </c>
      <c r="U44" s="1167" t="s">
        <v>1304</v>
      </c>
      <c r="V44" s="1167" t="s">
        <v>1304</v>
      </c>
      <c r="W44" s="1763" t="s">
        <v>1304</v>
      </c>
      <c r="X44" s="1167" t="s">
        <v>1304</v>
      </c>
      <c r="Y44" s="1167" t="s">
        <v>1304</v>
      </c>
      <c r="Z44" s="1167" t="s">
        <v>1304</v>
      </c>
      <c r="AA44" s="1763" t="s">
        <v>1306</v>
      </c>
      <c r="AB44" s="1167" t="s">
        <v>1306</v>
      </c>
      <c r="AC44" s="1167" t="s">
        <v>1306</v>
      </c>
      <c r="AD44" s="1167" t="s">
        <v>1306</v>
      </c>
      <c r="AE44" s="1766" t="s">
        <v>1306</v>
      </c>
      <c r="AF44" s="1164" t="s">
        <v>1306</v>
      </c>
      <c r="AG44" s="1164" t="s">
        <v>1306</v>
      </c>
      <c r="AH44" s="1164" t="s">
        <v>1306</v>
      </c>
      <c r="AI44" s="1766" t="s">
        <v>1306</v>
      </c>
      <c r="AJ44" s="1164" t="s">
        <v>1306</v>
      </c>
      <c r="AK44" s="1164" t="s">
        <v>1306</v>
      </c>
      <c r="AL44" s="1164" t="s">
        <v>1306</v>
      </c>
      <c r="AM44" s="1766" t="s">
        <v>1306</v>
      </c>
      <c r="AN44" s="1164" t="s">
        <v>1306</v>
      </c>
      <c r="AO44" s="1164" t="s">
        <v>1306</v>
      </c>
      <c r="AP44" s="1192" t="s">
        <v>1306</v>
      </c>
    </row>
    <row r="45" spans="1:42" s="1151" customFormat="1" ht="15.05" customHeight="1" thickBot="1">
      <c r="A45" s="604"/>
      <c r="B45" s="605" t="s">
        <v>994</v>
      </c>
      <c r="C45" s="130"/>
      <c r="D45" s="373"/>
      <c r="E45" s="373" t="s">
        <v>87</v>
      </c>
      <c r="F45" s="373"/>
      <c r="G45" s="373"/>
      <c r="H45" s="1181" t="s">
        <v>1304</v>
      </c>
      <c r="I45" s="1181" t="s">
        <v>1304</v>
      </c>
      <c r="J45" s="1181" t="s">
        <v>1304</v>
      </c>
      <c r="K45" s="1181" t="s">
        <v>1305</v>
      </c>
      <c r="L45" s="1181" t="s">
        <v>1305</v>
      </c>
      <c r="M45" s="1181" t="s">
        <v>1305</v>
      </c>
      <c r="N45" s="1181" t="s">
        <v>1305</v>
      </c>
      <c r="O45" s="1181" t="s">
        <v>1305</v>
      </c>
      <c r="P45" s="1181" t="s">
        <v>1305</v>
      </c>
      <c r="Q45" s="1181" t="s">
        <v>1305</v>
      </c>
      <c r="R45" s="1181" t="s">
        <v>1305</v>
      </c>
      <c r="S45" s="1181" t="s">
        <v>1305</v>
      </c>
      <c r="T45" s="1181" t="s">
        <v>1305</v>
      </c>
      <c r="U45" s="1181" t="s">
        <v>1304</v>
      </c>
      <c r="V45" s="1181" t="s">
        <v>1304</v>
      </c>
      <c r="W45" s="1764" t="s">
        <v>1304</v>
      </c>
      <c r="X45" s="1181" t="s">
        <v>1304</v>
      </c>
      <c r="Y45" s="1181" t="s">
        <v>1304</v>
      </c>
      <c r="Z45" s="1181" t="s">
        <v>1304</v>
      </c>
      <c r="AA45" s="1764" t="s">
        <v>1306</v>
      </c>
      <c r="AB45" s="1181" t="s">
        <v>1306</v>
      </c>
      <c r="AC45" s="1181" t="s">
        <v>1306</v>
      </c>
      <c r="AD45" s="1181" t="s">
        <v>1306</v>
      </c>
      <c r="AE45" s="1764" t="s">
        <v>1306</v>
      </c>
      <c r="AF45" s="1181" t="s">
        <v>1306</v>
      </c>
      <c r="AG45" s="1181" t="s">
        <v>1306</v>
      </c>
      <c r="AH45" s="1181" t="s">
        <v>1306</v>
      </c>
      <c r="AI45" s="1764" t="s">
        <v>1306</v>
      </c>
      <c r="AJ45" s="1181" t="s">
        <v>1306</v>
      </c>
      <c r="AK45" s="1181" t="s">
        <v>1306</v>
      </c>
      <c r="AL45" s="1181" t="s">
        <v>1306</v>
      </c>
      <c r="AM45" s="1764" t="s">
        <v>1306</v>
      </c>
      <c r="AN45" s="1181" t="s">
        <v>1306</v>
      </c>
      <c r="AO45" s="1181" t="s">
        <v>1306</v>
      </c>
      <c r="AP45" s="1193" t="s">
        <v>1306</v>
      </c>
    </row>
    <row r="46" spans="1:42" s="1151" customFormat="1" ht="15.05" customHeight="1">
      <c r="A46" s="603"/>
      <c r="B46" s="605" t="s">
        <v>995</v>
      </c>
      <c r="C46" s="130"/>
      <c r="D46" s="1166"/>
      <c r="E46" s="1166"/>
      <c r="F46" s="1166"/>
      <c r="G46" s="1166"/>
      <c r="H46" s="1164"/>
      <c r="I46" s="1164"/>
      <c r="J46" s="1164"/>
      <c r="K46" s="1164"/>
      <c r="L46" s="1164"/>
      <c r="M46" s="1164"/>
      <c r="N46" s="1164"/>
      <c r="O46" s="1164"/>
      <c r="P46" s="1164"/>
      <c r="Q46" s="1164"/>
      <c r="R46" s="1164"/>
      <c r="S46" s="1164"/>
      <c r="T46" s="1164"/>
      <c r="U46" s="1164"/>
      <c r="V46" s="1164"/>
      <c r="W46" s="1164"/>
      <c r="X46" s="1164"/>
      <c r="Y46" s="1164"/>
      <c r="Z46" s="1164"/>
      <c r="AA46" s="1164"/>
      <c r="AB46" s="1164"/>
      <c r="AC46" s="1164"/>
      <c r="AD46" s="1152"/>
      <c r="AH46" s="1152"/>
      <c r="AJ46" s="1152"/>
      <c r="AK46" s="1152"/>
      <c r="AL46" s="1152"/>
      <c r="AN46" s="1152"/>
      <c r="AO46" s="1152"/>
    </row>
    <row r="47" spans="1:42" s="1151" customFormat="1" ht="15.05" customHeight="1">
      <c r="A47" s="603"/>
      <c r="B47" s="605" t="s">
        <v>996</v>
      </c>
      <c r="C47" s="130"/>
      <c r="H47" s="1160"/>
      <c r="I47" s="1160"/>
      <c r="J47" s="1160"/>
      <c r="K47" s="1160"/>
      <c r="L47" s="1160"/>
      <c r="M47" s="1160"/>
      <c r="N47" s="1160"/>
      <c r="O47" s="1160"/>
      <c r="P47" s="1160"/>
      <c r="Q47" s="1160"/>
      <c r="R47" s="1160"/>
      <c r="S47" s="1160"/>
      <c r="T47" s="1160"/>
      <c r="U47" s="1160"/>
      <c r="V47" s="1160"/>
      <c r="W47" s="1160"/>
      <c r="X47" s="1160"/>
      <c r="Y47" s="304"/>
      <c r="Z47" s="1160"/>
      <c r="AB47" s="1152"/>
      <c r="AC47" s="1152"/>
      <c r="AJ47" s="1152"/>
      <c r="AK47" s="1152"/>
      <c r="AL47" s="1152"/>
      <c r="AN47" s="1152"/>
      <c r="AO47" s="1152"/>
    </row>
    <row r="48" spans="1:42" s="1151" customFormat="1" ht="15.05" customHeight="1">
      <c r="A48" s="603"/>
      <c r="B48" s="605" t="s">
        <v>997</v>
      </c>
      <c r="C48" s="130"/>
      <c r="D48" s="594" t="s">
        <v>1624</v>
      </c>
      <c r="S48" s="1152"/>
      <c r="AA48" s="1152"/>
      <c r="AB48" s="1152"/>
      <c r="AC48" s="1152"/>
      <c r="AD48" s="1152"/>
      <c r="AE48" s="1152"/>
      <c r="AF48" s="1152"/>
      <c r="AG48" s="1152"/>
      <c r="AH48" s="1152"/>
      <c r="AI48" s="1152"/>
      <c r="AJ48" s="1152"/>
      <c r="AK48" s="1152"/>
      <c r="AL48" s="1152"/>
      <c r="AM48" s="1152"/>
      <c r="AN48" s="1152"/>
      <c r="AO48" s="1152"/>
      <c r="AP48" s="1152"/>
    </row>
    <row r="49" spans="1:42" s="1151" customFormat="1" ht="15.05" customHeight="1" thickBot="1">
      <c r="A49" s="603"/>
      <c r="B49" s="605" t="s">
        <v>998</v>
      </c>
      <c r="C49" s="130"/>
      <c r="D49" s="360" t="s">
        <v>37</v>
      </c>
      <c r="E49" s="299"/>
      <c r="F49" s="299"/>
      <c r="G49" s="299"/>
      <c r="H49" s="1165"/>
      <c r="I49" s="1165"/>
      <c r="J49" s="1165"/>
      <c r="K49" s="1165"/>
      <c r="L49" s="1165"/>
      <c r="M49" s="1165"/>
      <c r="N49" s="1165"/>
      <c r="O49" s="1165"/>
      <c r="P49" s="1165"/>
      <c r="Q49" s="1165"/>
      <c r="R49" s="1165"/>
      <c r="S49" s="1165"/>
      <c r="T49" s="1165"/>
      <c r="U49" s="1165"/>
      <c r="V49" s="1165"/>
      <c r="W49" s="1165"/>
      <c r="X49" s="1165"/>
      <c r="Y49" s="1165"/>
      <c r="Z49" s="1165"/>
      <c r="AB49" s="1152"/>
      <c r="AC49" s="1152"/>
      <c r="AD49" s="1152"/>
      <c r="AJ49" s="1152"/>
      <c r="AK49" s="1152"/>
      <c r="AL49" s="1152"/>
      <c r="AN49" s="1152"/>
      <c r="AO49" s="1152"/>
    </row>
    <row r="50" spans="1:42" s="1151" customFormat="1" ht="15.05" customHeight="1" thickTop="1">
      <c r="A50" s="603"/>
      <c r="B50" s="605" t="s">
        <v>999</v>
      </c>
      <c r="C50" s="130"/>
      <c r="D50" s="1166"/>
      <c r="E50" s="1166" t="s">
        <v>85</v>
      </c>
      <c r="F50" s="1166"/>
      <c r="G50" s="1166"/>
      <c r="H50" s="358" t="s">
        <v>33</v>
      </c>
      <c r="I50" s="358" t="s">
        <v>33</v>
      </c>
      <c r="J50" s="358" t="s">
        <v>33</v>
      </c>
      <c r="K50" s="358" t="s">
        <v>92</v>
      </c>
      <c r="L50" s="358" t="s">
        <v>92</v>
      </c>
      <c r="M50" s="358" t="s">
        <v>92</v>
      </c>
      <c r="N50" s="358" t="s">
        <v>92</v>
      </c>
      <c r="O50" s="358" t="s">
        <v>92</v>
      </c>
      <c r="P50" s="358" t="s">
        <v>92</v>
      </c>
      <c r="Q50" s="358" t="s">
        <v>92</v>
      </c>
      <c r="R50" s="358" t="s">
        <v>92</v>
      </c>
      <c r="S50" s="358" t="s">
        <v>92</v>
      </c>
      <c r="T50" s="358" t="s">
        <v>92</v>
      </c>
      <c r="U50" s="358" t="s">
        <v>92</v>
      </c>
      <c r="V50" s="1320" t="s">
        <v>92</v>
      </c>
      <c r="W50" s="1762" t="s">
        <v>92</v>
      </c>
      <c r="X50" s="358" t="s">
        <v>92</v>
      </c>
      <c r="Y50" s="358" t="s">
        <v>92</v>
      </c>
      <c r="Z50" s="358" t="s">
        <v>92</v>
      </c>
      <c r="AA50" s="1767" t="s">
        <v>92</v>
      </c>
      <c r="AB50" s="358" t="s">
        <v>1385</v>
      </c>
      <c r="AC50" s="1320" t="s">
        <v>1385</v>
      </c>
      <c r="AD50" s="358" t="s">
        <v>92</v>
      </c>
      <c r="AE50" s="1767" t="s">
        <v>92</v>
      </c>
      <c r="AF50" s="358" t="s">
        <v>92</v>
      </c>
      <c r="AG50" s="358" t="s">
        <v>1304</v>
      </c>
      <c r="AH50" s="358" t="s">
        <v>1304</v>
      </c>
      <c r="AI50" s="1767" t="s">
        <v>1304</v>
      </c>
      <c r="AJ50" s="1320" t="s">
        <v>1304</v>
      </c>
      <c r="AK50" s="358" t="s">
        <v>1304</v>
      </c>
      <c r="AL50" s="1320" t="s">
        <v>1304</v>
      </c>
      <c r="AM50" s="1767" t="s">
        <v>1304</v>
      </c>
      <c r="AN50" s="1320" t="s">
        <v>1304</v>
      </c>
      <c r="AO50" s="1320" t="s">
        <v>1304</v>
      </c>
      <c r="AP50" s="586" t="s">
        <v>1304</v>
      </c>
    </row>
    <row r="51" spans="1:42" s="1151" customFormat="1" ht="15.05" customHeight="1" thickBot="1">
      <c r="A51" s="603"/>
      <c r="B51" s="605" t="s">
        <v>1000</v>
      </c>
      <c r="C51" s="130"/>
      <c r="D51" s="373"/>
      <c r="E51" s="373" t="s">
        <v>86</v>
      </c>
      <c r="F51" s="373"/>
      <c r="G51" s="373"/>
      <c r="H51" s="1181" t="s">
        <v>33</v>
      </c>
      <c r="I51" s="1181" t="s">
        <v>33</v>
      </c>
      <c r="J51" s="1181" t="s">
        <v>33</v>
      </c>
      <c r="K51" s="1181" t="s">
        <v>92</v>
      </c>
      <c r="L51" s="1181" t="s">
        <v>92</v>
      </c>
      <c r="M51" s="1181" t="s">
        <v>92</v>
      </c>
      <c r="N51" s="1181" t="s">
        <v>92</v>
      </c>
      <c r="O51" s="1181" t="s">
        <v>92</v>
      </c>
      <c r="P51" s="1181" t="s">
        <v>92</v>
      </c>
      <c r="Q51" s="1181" t="s">
        <v>92</v>
      </c>
      <c r="R51" s="1181" t="s">
        <v>92</v>
      </c>
      <c r="S51" s="1181" t="s">
        <v>92</v>
      </c>
      <c r="T51" s="1181" t="s">
        <v>92</v>
      </c>
      <c r="U51" s="1181" t="s">
        <v>92</v>
      </c>
      <c r="V51" s="1181" t="s">
        <v>92</v>
      </c>
      <c r="W51" s="1764" t="s">
        <v>92</v>
      </c>
      <c r="X51" s="1181" t="s">
        <v>92</v>
      </c>
      <c r="Y51" s="1181" t="s">
        <v>92</v>
      </c>
      <c r="Z51" s="1181" t="s">
        <v>92</v>
      </c>
      <c r="AA51" s="1764" t="s">
        <v>92</v>
      </c>
      <c r="AB51" s="1181" t="s">
        <v>92</v>
      </c>
      <c r="AC51" s="1181" t="s">
        <v>92</v>
      </c>
      <c r="AD51" s="1181" t="s">
        <v>92</v>
      </c>
      <c r="AE51" s="1764" t="s">
        <v>92</v>
      </c>
      <c r="AF51" s="1181" t="s">
        <v>92</v>
      </c>
      <c r="AG51" s="1181" t="s">
        <v>1304</v>
      </c>
      <c r="AH51" s="1181" t="s">
        <v>1304</v>
      </c>
      <c r="AI51" s="1764" t="s">
        <v>1304</v>
      </c>
      <c r="AJ51" s="1181" t="s">
        <v>1304</v>
      </c>
      <c r="AK51" s="1181" t="s">
        <v>1304</v>
      </c>
      <c r="AL51" s="1181" t="s">
        <v>1304</v>
      </c>
      <c r="AM51" s="1764" t="s">
        <v>1304</v>
      </c>
      <c r="AN51" s="1181" t="s">
        <v>1304</v>
      </c>
      <c r="AO51" s="1181" t="s">
        <v>1304</v>
      </c>
      <c r="AP51" s="1193" t="s">
        <v>1304</v>
      </c>
    </row>
    <row r="52" spans="1:42" s="1151" customFormat="1" ht="15.05" customHeight="1">
      <c r="A52" s="603"/>
      <c r="B52" s="605" t="s">
        <v>1001</v>
      </c>
      <c r="C52" s="130"/>
      <c r="D52" s="1166"/>
      <c r="E52" s="1166"/>
      <c r="F52" s="1166"/>
      <c r="G52" s="1166"/>
      <c r="H52" s="1164"/>
      <c r="I52" s="1164"/>
      <c r="J52" s="1164"/>
      <c r="K52" s="1164"/>
      <c r="L52" s="1164"/>
      <c r="M52" s="1164"/>
      <c r="N52" s="1164"/>
      <c r="O52" s="1164"/>
      <c r="P52" s="1164"/>
      <c r="Q52" s="1164"/>
      <c r="R52" s="1164"/>
      <c r="S52" s="1164"/>
      <c r="T52" s="1164"/>
      <c r="U52" s="1164"/>
      <c r="V52" s="1164"/>
      <c r="W52" s="1164"/>
      <c r="X52" s="1164"/>
      <c r="Y52" s="1164"/>
      <c r="Z52" s="1164"/>
      <c r="AA52" s="1164"/>
      <c r="AB52" s="1164"/>
      <c r="AC52" s="1164"/>
      <c r="AD52" s="1164"/>
      <c r="AE52" s="1164"/>
      <c r="AF52" s="1164"/>
      <c r="AG52" s="1164"/>
      <c r="AH52" s="1164"/>
      <c r="AI52" s="1164"/>
      <c r="AJ52" s="1164"/>
      <c r="AK52" s="1164"/>
      <c r="AL52" s="1164"/>
      <c r="AM52" s="1164"/>
      <c r="AN52" s="1164"/>
      <c r="AO52" s="1164"/>
      <c r="AP52" s="1164"/>
    </row>
    <row r="53" spans="1:42" s="1151" customFormat="1" ht="15.05" customHeight="1">
      <c r="A53" s="603"/>
      <c r="B53" s="605" t="s">
        <v>1002</v>
      </c>
      <c r="C53" s="130"/>
      <c r="D53" s="1166"/>
      <c r="E53" s="1166"/>
      <c r="F53" s="1166"/>
      <c r="G53" s="1166"/>
      <c r="H53" s="1166"/>
      <c r="I53" s="1166"/>
      <c r="J53" s="1166"/>
      <c r="K53" s="1166"/>
      <c r="L53" s="1166"/>
      <c r="M53" s="1166"/>
      <c r="N53" s="1166"/>
      <c r="O53" s="1166"/>
      <c r="P53" s="1166"/>
      <c r="Q53" s="1166"/>
      <c r="R53" s="1166"/>
      <c r="S53" s="1166"/>
      <c r="T53" s="1166"/>
      <c r="U53" s="1166"/>
      <c r="V53" s="1166"/>
      <c r="W53" s="1166"/>
      <c r="X53" s="1166"/>
      <c r="Y53" s="1166"/>
      <c r="Z53" s="1166"/>
      <c r="AA53" s="1166"/>
      <c r="AB53" s="1166"/>
      <c r="AC53" s="1166"/>
      <c r="AD53" s="1166"/>
      <c r="AE53" s="1166"/>
      <c r="AF53" s="1166"/>
      <c r="AG53" s="1166"/>
      <c r="AH53" s="1166"/>
      <c r="AI53" s="1166"/>
      <c r="AJ53" s="1166"/>
      <c r="AK53" s="1166"/>
      <c r="AL53" s="1166"/>
      <c r="AM53" s="1166"/>
      <c r="AN53" s="1166"/>
      <c r="AO53" s="1166"/>
      <c r="AP53" s="1166"/>
    </row>
    <row r="54" spans="1:42" s="1151" customFormat="1" ht="15.05" customHeight="1">
      <c r="A54" s="604"/>
      <c r="B54" s="605" t="s">
        <v>1003</v>
      </c>
      <c r="C54" s="130"/>
      <c r="D54" s="134"/>
      <c r="E54" s="134"/>
      <c r="F54" s="134"/>
      <c r="G54" s="134"/>
      <c r="H54" s="364"/>
      <c r="I54" s="364"/>
      <c r="J54" s="364"/>
      <c r="K54" s="364"/>
      <c r="L54" s="364"/>
      <c r="M54" s="364"/>
      <c r="N54" s="364"/>
      <c r="O54" s="364"/>
      <c r="P54" s="364"/>
      <c r="Q54" s="364"/>
      <c r="R54" s="364"/>
      <c r="S54" s="364"/>
      <c r="T54" s="364"/>
      <c r="U54" s="364"/>
      <c r="V54" s="1180"/>
      <c r="W54" s="1180"/>
      <c r="X54" s="1180"/>
      <c r="Y54" s="1180"/>
      <c r="Z54" s="1180"/>
      <c r="AA54" s="116"/>
    </row>
    <row r="55" spans="1:42" s="1151" customFormat="1" ht="15.05" customHeight="1">
      <c r="A55" s="603"/>
      <c r="B55" s="605" t="s">
        <v>1004</v>
      </c>
      <c r="C55" s="130"/>
      <c r="D55" s="134"/>
      <c r="E55" s="134"/>
      <c r="F55" s="134"/>
      <c r="G55" s="134"/>
      <c r="H55" s="364"/>
      <c r="I55" s="364"/>
      <c r="J55" s="364"/>
      <c r="K55" s="364"/>
      <c r="L55" s="364"/>
      <c r="M55" s="364"/>
      <c r="N55" s="364"/>
      <c r="O55" s="364"/>
      <c r="P55" s="364"/>
      <c r="Q55" s="364"/>
      <c r="R55" s="364"/>
      <c r="S55" s="364"/>
      <c r="T55" s="364"/>
      <c r="U55" s="364"/>
      <c r="V55" s="1180"/>
      <c r="W55" s="1180"/>
      <c r="X55" s="1180"/>
      <c r="Y55" s="1180"/>
      <c r="Z55" s="1180"/>
      <c r="AA55" s="116"/>
    </row>
    <row r="56" spans="1:42" s="1151" customFormat="1" ht="15.05" customHeight="1">
      <c r="A56" s="603"/>
      <c r="B56" s="605" t="s">
        <v>1005</v>
      </c>
      <c r="C56" s="130"/>
      <c r="D56" s="134"/>
      <c r="E56" s="134"/>
      <c r="F56" s="134"/>
      <c r="G56" s="134"/>
      <c r="H56" s="364"/>
      <c r="I56" s="364"/>
      <c r="J56" s="364"/>
      <c r="K56" s="364"/>
      <c r="L56" s="364"/>
      <c r="M56" s="364"/>
      <c r="N56" s="364"/>
      <c r="O56" s="364"/>
      <c r="P56" s="364"/>
      <c r="Q56" s="364"/>
      <c r="R56" s="364"/>
      <c r="S56" s="364"/>
      <c r="T56" s="364"/>
      <c r="U56" s="364"/>
      <c r="V56" s="1180"/>
      <c r="W56" s="1180"/>
      <c r="X56" s="1180"/>
      <c r="Y56" s="1180"/>
      <c r="Z56" s="1180"/>
      <c r="AA56" s="116"/>
    </row>
    <row r="57" spans="1:42" s="1151" customFormat="1" ht="15.05" customHeight="1">
      <c r="A57" s="603"/>
      <c r="B57" s="605" t="s">
        <v>1006</v>
      </c>
      <c r="C57" s="130"/>
      <c r="D57" s="134"/>
      <c r="E57" s="134"/>
      <c r="F57" s="134"/>
      <c r="G57" s="134"/>
      <c r="H57" s="364"/>
      <c r="I57" s="364"/>
      <c r="J57" s="364"/>
      <c r="K57" s="364"/>
      <c r="L57" s="364"/>
      <c r="M57" s="364"/>
      <c r="N57" s="364"/>
      <c r="O57" s="364"/>
      <c r="P57" s="364"/>
      <c r="Q57" s="364"/>
      <c r="R57" s="364"/>
      <c r="S57" s="364"/>
      <c r="T57" s="364"/>
      <c r="U57" s="364"/>
      <c r="V57" s="1180"/>
      <c r="W57" s="1180"/>
      <c r="X57" s="1180"/>
      <c r="Y57" s="1180"/>
      <c r="Z57" s="1180"/>
      <c r="AA57" s="116"/>
    </row>
    <row r="58" spans="1:42" s="1151" customFormat="1" ht="15.05" customHeight="1">
      <c r="A58" s="603"/>
      <c r="B58" s="605" t="s">
        <v>1007</v>
      </c>
      <c r="C58" s="130"/>
      <c r="D58" s="134"/>
      <c r="E58" s="134"/>
      <c r="F58" s="134"/>
      <c r="G58" s="134"/>
      <c r="H58" s="364"/>
      <c r="I58" s="364"/>
      <c r="J58" s="364"/>
      <c r="K58" s="364"/>
      <c r="L58" s="364"/>
      <c r="M58" s="364"/>
      <c r="N58" s="364"/>
      <c r="O58" s="364"/>
      <c r="P58" s="364"/>
      <c r="Q58" s="364"/>
      <c r="R58" s="364"/>
      <c r="S58" s="364"/>
      <c r="T58" s="364"/>
      <c r="U58" s="364"/>
      <c r="V58" s="1180"/>
      <c r="W58" s="1180"/>
      <c r="X58" s="1180"/>
      <c r="Y58" s="1180"/>
      <c r="Z58" s="1180"/>
      <c r="AA58" s="116"/>
    </row>
    <row r="59" spans="1:42" s="1151" customFormat="1" ht="15.05" customHeight="1">
      <c r="A59" s="603"/>
      <c r="B59" s="605" t="s">
        <v>1008</v>
      </c>
      <c r="C59" s="1155"/>
      <c r="D59" s="134"/>
      <c r="E59" s="134"/>
      <c r="F59" s="134"/>
      <c r="G59" s="134"/>
      <c r="H59" s="364"/>
      <c r="I59" s="364"/>
      <c r="J59" s="364"/>
      <c r="K59" s="364"/>
      <c r="L59" s="364"/>
      <c r="M59" s="364"/>
      <c r="N59" s="364"/>
      <c r="O59" s="364"/>
      <c r="P59" s="364"/>
      <c r="Q59" s="364"/>
      <c r="R59" s="364"/>
      <c r="S59" s="364"/>
      <c r="T59" s="364"/>
      <c r="U59" s="364"/>
      <c r="V59" s="1180"/>
      <c r="W59" s="1180"/>
      <c r="X59" s="1180"/>
      <c r="Y59" s="1180"/>
      <c r="Z59" s="1180"/>
      <c r="AA59" s="116"/>
    </row>
    <row r="60" spans="1:42" s="1151" customFormat="1" ht="15.05" customHeight="1">
      <c r="A60" s="603"/>
      <c r="B60" s="1610" t="s">
        <v>1325</v>
      </c>
      <c r="C60" s="1155"/>
      <c r="D60" s="134"/>
      <c r="E60" s="134"/>
      <c r="F60" s="134"/>
      <c r="G60" s="134"/>
      <c r="H60" s="364"/>
      <c r="I60" s="364"/>
      <c r="J60" s="364"/>
      <c r="K60" s="364"/>
      <c r="L60" s="364"/>
      <c r="M60" s="364"/>
      <c r="N60" s="364"/>
      <c r="O60" s="364"/>
      <c r="P60" s="364"/>
      <c r="Q60" s="364"/>
      <c r="R60" s="364"/>
      <c r="S60" s="364"/>
      <c r="T60" s="364"/>
      <c r="U60" s="364"/>
      <c r="V60" s="1180"/>
      <c r="W60" s="1180"/>
      <c r="X60" s="1180"/>
      <c r="Y60" s="1180"/>
      <c r="Z60" s="1180"/>
      <c r="AA60" s="116"/>
    </row>
    <row r="61" spans="1:42" s="1151" customFormat="1" ht="15.05" customHeight="1">
      <c r="A61" s="603"/>
      <c r="B61" s="1610" t="s">
        <v>1621</v>
      </c>
      <c r="C61" s="1155"/>
      <c r="D61" s="134"/>
      <c r="E61" s="134"/>
      <c r="F61" s="134"/>
      <c r="G61" s="134"/>
      <c r="H61" s="364"/>
      <c r="I61" s="364"/>
      <c r="J61" s="364"/>
      <c r="K61" s="364"/>
      <c r="L61" s="364"/>
      <c r="M61" s="364"/>
      <c r="N61" s="364"/>
      <c r="O61" s="364"/>
      <c r="P61" s="364"/>
      <c r="Q61" s="364"/>
      <c r="R61" s="364"/>
      <c r="S61" s="364"/>
      <c r="T61" s="364"/>
      <c r="U61" s="364"/>
      <c r="V61" s="1180"/>
      <c r="W61" s="1180"/>
      <c r="X61" s="1180"/>
      <c r="Y61" s="1180"/>
      <c r="Z61" s="1180"/>
      <c r="AA61" s="116"/>
    </row>
    <row r="62" spans="1:42" s="1151" customFormat="1" ht="15.05" customHeight="1">
      <c r="A62" s="161"/>
      <c r="B62" s="605" t="s">
        <v>1143</v>
      </c>
      <c r="C62" s="1155"/>
      <c r="D62" s="134"/>
      <c r="E62" s="134"/>
      <c r="F62" s="134"/>
      <c r="G62" s="134"/>
      <c r="H62" s="364"/>
      <c r="I62" s="364"/>
      <c r="J62" s="364"/>
      <c r="K62" s="364"/>
      <c r="L62" s="364"/>
      <c r="M62" s="364"/>
      <c r="N62" s="364"/>
      <c r="O62" s="364"/>
      <c r="P62" s="364"/>
      <c r="Q62" s="364"/>
      <c r="R62" s="364"/>
      <c r="S62" s="364"/>
      <c r="T62" s="364"/>
      <c r="U62" s="364"/>
      <c r="V62" s="1180"/>
      <c r="W62" s="1180"/>
      <c r="X62" s="1180"/>
      <c r="Y62" s="1180"/>
      <c r="Z62" s="1180"/>
      <c r="AA62" s="116"/>
    </row>
    <row r="63" spans="1:42" s="1151" customFormat="1" ht="15.05" customHeight="1">
      <c r="A63" s="161"/>
      <c r="B63" s="798" t="s">
        <v>1009</v>
      </c>
      <c r="C63" s="1155"/>
      <c r="D63" s="134"/>
      <c r="E63" s="134"/>
      <c r="F63" s="134"/>
      <c r="G63" s="134"/>
      <c r="H63" s="364"/>
      <c r="I63" s="364"/>
      <c r="J63" s="364"/>
      <c r="K63" s="364"/>
      <c r="L63" s="364"/>
      <c r="M63" s="364"/>
      <c r="N63" s="364"/>
      <c r="O63" s="364"/>
      <c r="P63" s="364"/>
      <c r="Q63" s="364"/>
      <c r="R63" s="364"/>
      <c r="S63" s="364"/>
      <c r="T63" s="364"/>
      <c r="U63" s="364"/>
      <c r="V63" s="1180"/>
      <c r="W63" s="1180"/>
      <c r="X63" s="1180"/>
      <c r="Y63" s="1180"/>
      <c r="Z63" s="1180"/>
      <c r="AA63" s="116"/>
    </row>
    <row r="64" spans="1:42" s="1151" customFormat="1" ht="15.05" customHeight="1">
      <c r="A64" s="161"/>
      <c r="B64" s="133"/>
      <c r="C64" s="1155"/>
      <c r="D64" s="134"/>
      <c r="E64" s="134"/>
      <c r="F64" s="134"/>
      <c r="G64" s="134"/>
      <c r="H64" s="364"/>
      <c r="I64" s="364"/>
      <c r="J64" s="364"/>
      <c r="K64" s="364"/>
      <c r="L64" s="364"/>
      <c r="M64" s="364"/>
      <c r="N64" s="364"/>
      <c r="O64" s="364"/>
      <c r="P64" s="364"/>
      <c r="Q64" s="364"/>
      <c r="R64" s="364"/>
      <c r="S64" s="364"/>
      <c r="T64" s="364"/>
      <c r="U64" s="364"/>
      <c r="V64" s="1180"/>
      <c r="W64" s="1180"/>
      <c r="X64" s="1180"/>
      <c r="Y64" s="1180"/>
      <c r="Z64" s="1180"/>
      <c r="AD64" s="1122"/>
      <c r="AE64" s="1122"/>
    </row>
    <row r="65" spans="1:42" s="1151" customFormat="1" ht="15.05" customHeight="1">
      <c r="A65" s="139"/>
      <c r="B65" s="133"/>
      <c r="C65" s="1155"/>
      <c r="D65" s="134"/>
      <c r="E65" s="134"/>
      <c r="F65" s="134"/>
      <c r="G65" s="134"/>
      <c r="H65" s="364"/>
      <c r="I65" s="364"/>
      <c r="J65" s="364"/>
      <c r="K65" s="364"/>
      <c r="L65" s="364"/>
      <c r="M65" s="364"/>
      <c r="N65" s="364"/>
      <c r="O65" s="364"/>
      <c r="P65" s="364"/>
      <c r="Q65" s="364"/>
      <c r="R65" s="364"/>
      <c r="S65" s="364"/>
      <c r="T65" s="364"/>
      <c r="U65" s="364"/>
      <c r="V65" s="1180"/>
      <c r="W65" s="1180"/>
      <c r="X65" s="1180"/>
      <c r="Y65" s="1180"/>
      <c r="Z65" s="1180"/>
      <c r="AA65" s="116"/>
      <c r="AF65" s="1122"/>
      <c r="AG65" s="1122"/>
      <c r="AH65" s="1122"/>
      <c r="AI65" s="1122"/>
      <c r="AJ65" s="1122"/>
      <c r="AK65" s="1122"/>
      <c r="AL65" s="1122"/>
      <c r="AM65" s="1122"/>
      <c r="AN65" s="1122"/>
      <c r="AO65" s="1122"/>
      <c r="AP65" s="1122">
        <v>37</v>
      </c>
    </row>
    <row r="66" spans="1:42" s="1151" customFormat="1" ht="15.05" customHeight="1">
      <c r="A66" s="4"/>
      <c r="B66" s="599"/>
      <c r="C66" s="1155"/>
      <c r="D66" s="134"/>
      <c r="E66" s="134"/>
      <c r="F66" s="134"/>
      <c r="G66" s="134"/>
      <c r="H66" s="364"/>
      <c r="I66" s="364"/>
      <c r="J66" s="364"/>
      <c r="K66" s="364"/>
      <c r="L66" s="364"/>
      <c r="M66" s="364"/>
      <c r="N66" s="364"/>
      <c r="O66" s="364"/>
      <c r="P66" s="364"/>
      <c r="Q66" s="364"/>
      <c r="R66" s="364"/>
      <c r="S66" s="364"/>
      <c r="T66" s="364"/>
      <c r="U66" s="364"/>
      <c r="V66" s="1180"/>
      <c r="W66" s="1180"/>
      <c r="X66" s="1180"/>
      <c r="Y66" s="1180"/>
      <c r="Z66" s="1180"/>
      <c r="AA66" s="116"/>
    </row>
    <row r="67" spans="1:42" s="1151" customFormat="1" ht="15.05" customHeight="1">
      <c r="A67" s="283"/>
      <c r="B67" s="133"/>
      <c r="C67" s="1155"/>
      <c r="D67" s="134"/>
      <c r="E67" s="134"/>
      <c r="F67" s="134"/>
      <c r="G67" s="134"/>
      <c r="H67" s="364"/>
      <c r="I67" s="364"/>
      <c r="J67" s="364"/>
      <c r="K67" s="364"/>
      <c r="L67" s="364"/>
      <c r="M67" s="364"/>
      <c r="N67" s="364"/>
      <c r="O67" s="364"/>
      <c r="P67" s="364"/>
      <c r="Q67" s="364"/>
      <c r="R67" s="364"/>
      <c r="S67" s="364"/>
      <c r="T67" s="364"/>
      <c r="U67" s="364"/>
      <c r="V67" s="1180"/>
      <c r="W67" s="1180"/>
      <c r="X67" s="1180"/>
      <c r="Y67" s="1180"/>
      <c r="Z67" s="1180"/>
      <c r="AA67" s="116"/>
    </row>
    <row r="68" spans="1:42" s="1151" customFormat="1" ht="15.05" customHeight="1">
      <c r="A68" s="140"/>
      <c r="B68" s="133"/>
      <c r="C68" s="1155"/>
      <c r="D68" s="134"/>
      <c r="E68" s="148"/>
      <c r="F68" s="148"/>
      <c r="G68" s="148"/>
      <c r="H68" s="152"/>
      <c r="I68" s="152"/>
      <c r="J68" s="152"/>
      <c r="K68" s="152"/>
      <c r="L68" s="152"/>
      <c r="M68" s="152"/>
      <c r="N68" s="152"/>
      <c r="O68" s="152"/>
      <c r="P68" s="152"/>
      <c r="Q68" s="152"/>
      <c r="R68" s="152"/>
      <c r="S68" s="152"/>
      <c r="T68" s="425"/>
      <c r="U68" s="152"/>
      <c r="V68" s="1165"/>
      <c r="W68" s="1165"/>
      <c r="X68" s="1165"/>
      <c r="Y68" s="1165"/>
      <c r="Z68" s="1165"/>
      <c r="AA68" s="116"/>
      <c r="AD68" s="116"/>
    </row>
    <row r="69" spans="1:42" s="1151" customFormat="1" ht="15.05" customHeight="1">
      <c r="A69" s="140"/>
      <c r="B69" s="133"/>
      <c r="C69" s="1155"/>
      <c r="D69" s="134"/>
      <c r="E69" s="134"/>
      <c r="F69" s="134"/>
      <c r="G69" s="134"/>
      <c r="H69" s="364"/>
      <c r="I69" s="364"/>
      <c r="J69" s="364"/>
      <c r="K69" s="364"/>
      <c r="L69" s="364"/>
      <c r="M69" s="364"/>
      <c r="N69" s="364"/>
      <c r="O69" s="364"/>
      <c r="P69" s="364"/>
      <c r="Q69" s="364"/>
      <c r="R69" s="364"/>
      <c r="S69" s="364"/>
      <c r="T69" s="364"/>
      <c r="U69" s="364"/>
      <c r="V69" s="1180"/>
      <c r="W69" s="1180"/>
      <c r="X69" s="1180"/>
      <c r="Y69" s="1180"/>
      <c r="Z69" s="1180"/>
      <c r="AA69" s="116"/>
      <c r="AD69" s="116"/>
    </row>
    <row r="70" spans="1:42" s="1151" customFormat="1" ht="15.05" customHeight="1">
      <c r="A70" s="4"/>
      <c r="B70" s="133"/>
      <c r="C70" s="130"/>
      <c r="D70" s="134"/>
      <c r="E70" s="134"/>
      <c r="F70" s="134"/>
      <c r="G70" s="134"/>
      <c r="H70" s="364"/>
      <c r="I70" s="364"/>
      <c r="J70" s="364"/>
      <c r="K70" s="364"/>
      <c r="L70" s="364"/>
      <c r="M70" s="364"/>
      <c r="N70" s="364"/>
      <c r="O70" s="364"/>
      <c r="P70" s="364"/>
      <c r="Q70" s="364"/>
      <c r="R70" s="364"/>
      <c r="S70" s="364"/>
      <c r="T70" s="364"/>
      <c r="U70" s="364"/>
      <c r="V70" s="1180"/>
      <c r="W70" s="1180"/>
      <c r="X70" s="1180"/>
      <c r="Y70" s="1180"/>
      <c r="Z70" s="1180"/>
      <c r="AA70" s="116"/>
      <c r="AD70" s="116"/>
    </row>
    <row r="71" spans="1:42" s="1151" customFormat="1" ht="15.05" customHeight="1">
      <c r="A71" s="4"/>
      <c r="B71" s="133"/>
      <c r="C71" s="130"/>
      <c r="D71" s="31"/>
      <c r="E71" s="153"/>
      <c r="F71" s="153"/>
      <c r="G71" s="153"/>
      <c r="H71" s="146"/>
      <c r="I71" s="146"/>
      <c r="J71" s="146"/>
      <c r="K71" s="146"/>
      <c r="L71" s="146"/>
      <c r="M71" s="146"/>
      <c r="N71" s="146"/>
      <c r="O71" s="146"/>
      <c r="P71" s="146"/>
      <c r="Q71" s="146"/>
      <c r="R71" s="146"/>
      <c r="S71" s="146"/>
      <c r="T71" s="146"/>
      <c r="U71" s="146"/>
      <c r="V71" s="1162"/>
      <c r="W71" s="1162"/>
      <c r="X71" s="1162"/>
      <c r="Y71" s="1162"/>
      <c r="Z71" s="1162"/>
      <c r="AA71" s="116"/>
      <c r="AD71" s="116"/>
    </row>
    <row r="72" spans="1:42" s="1151" customFormat="1" ht="15.05" customHeight="1">
      <c r="A72" s="4"/>
      <c r="B72" s="283"/>
      <c r="C72" s="130"/>
      <c r="D72" s="154"/>
      <c r="E72" s="153"/>
      <c r="F72" s="153"/>
      <c r="G72" s="153"/>
      <c r="H72" s="151"/>
      <c r="I72" s="151"/>
      <c r="J72" s="151"/>
      <c r="K72" s="151"/>
      <c r="L72" s="151"/>
      <c r="M72" s="151"/>
      <c r="N72" s="151"/>
      <c r="O72" s="151"/>
      <c r="P72" s="151"/>
      <c r="Q72" s="151"/>
      <c r="R72" s="151"/>
      <c r="S72" s="151"/>
      <c r="T72" s="151"/>
      <c r="U72" s="151"/>
      <c r="V72" s="1164"/>
      <c r="W72" s="1164"/>
      <c r="X72" s="1164"/>
      <c r="Y72" s="1164"/>
      <c r="Z72" s="1164"/>
      <c r="AA72" s="116"/>
      <c r="AD72" s="116"/>
    </row>
    <row r="73" spans="1:42" s="1151" customFormat="1" ht="10.050000000000001" customHeight="1">
      <c r="A73" s="4"/>
      <c r="B73" s="283"/>
      <c r="C73" s="130"/>
      <c r="D73" s="153"/>
      <c r="E73" s="153"/>
      <c r="F73" s="153"/>
      <c r="G73" s="153"/>
      <c r="H73" s="134"/>
      <c r="I73" s="134"/>
      <c r="J73" s="134"/>
      <c r="K73" s="134"/>
      <c r="L73" s="134"/>
      <c r="M73" s="134"/>
      <c r="N73" s="134"/>
      <c r="O73" s="134"/>
      <c r="P73" s="134"/>
      <c r="Q73" s="134"/>
      <c r="R73" s="134"/>
      <c r="S73" s="134"/>
      <c r="T73" s="491"/>
      <c r="U73" s="134"/>
      <c r="V73" s="1158"/>
      <c r="W73" s="1158"/>
      <c r="X73" s="1158"/>
      <c r="Y73" s="1158"/>
      <c r="Z73" s="1158"/>
      <c r="AA73" s="116"/>
      <c r="AD73" s="116"/>
    </row>
    <row r="74" spans="1:42" ht="10.050000000000001" customHeight="1">
      <c r="A74" s="4"/>
      <c r="B74" s="283"/>
      <c r="C74" s="130"/>
      <c r="D74" s="153"/>
      <c r="E74" s="153"/>
      <c r="F74" s="153"/>
      <c r="G74" s="153"/>
      <c r="H74" s="134"/>
      <c r="I74" s="134"/>
      <c r="J74" s="134"/>
      <c r="K74" s="134"/>
      <c r="L74" s="134"/>
      <c r="M74" s="134"/>
      <c r="N74" s="134"/>
      <c r="O74" s="134"/>
      <c r="P74" s="134"/>
      <c r="Q74" s="134"/>
      <c r="R74" s="134"/>
      <c r="S74" s="134"/>
      <c r="T74" s="491"/>
      <c r="U74" s="134"/>
      <c r="V74" s="1158"/>
      <c r="W74" s="1158"/>
      <c r="X74" s="1158"/>
      <c r="Y74" s="1158"/>
      <c r="Z74" s="1158"/>
    </row>
    <row r="75" spans="1:42" ht="10.050000000000001" customHeight="1">
      <c r="A75" s="4"/>
      <c r="B75" s="283"/>
      <c r="C75" s="130"/>
      <c r="D75" s="153"/>
      <c r="E75" s="153"/>
      <c r="F75" s="153"/>
      <c r="G75" s="153"/>
      <c r="H75" s="134"/>
      <c r="I75" s="134"/>
      <c r="J75" s="134"/>
      <c r="K75" s="134"/>
      <c r="L75" s="134"/>
      <c r="M75" s="134"/>
      <c r="N75" s="134"/>
      <c r="O75" s="134"/>
      <c r="P75" s="134"/>
      <c r="Q75" s="134"/>
      <c r="R75" s="134"/>
      <c r="S75" s="134"/>
      <c r="T75" s="491"/>
      <c r="U75" s="134"/>
      <c r="V75" s="1158"/>
      <c r="W75" s="1158"/>
      <c r="X75" s="1158"/>
      <c r="Y75" s="1158"/>
      <c r="Z75" s="1158"/>
    </row>
    <row r="76" spans="1:42" ht="10.050000000000001" customHeight="1">
      <c r="A76" s="4"/>
      <c r="B76" s="131"/>
      <c r="C76" s="130"/>
      <c r="D76" s="153"/>
      <c r="E76" s="153"/>
      <c r="F76" s="153"/>
      <c r="G76" s="153"/>
      <c r="H76" s="134"/>
      <c r="I76" s="134"/>
      <c r="J76" s="134"/>
      <c r="K76" s="134"/>
      <c r="L76" s="134"/>
      <c r="M76" s="134"/>
      <c r="N76" s="134"/>
      <c r="O76" s="134"/>
      <c r="P76" s="134"/>
      <c r="Q76" s="134"/>
      <c r="R76" s="134"/>
      <c r="S76" s="134"/>
      <c r="T76" s="491"/>
      <c r="U76" s="134"/>
      <c r="V76" s="1158"/>
      <c r="W76" s="1158"/>
      <c r="X76" s="1158"/>
      <c r="Y76" s="1158"/>
      <c r="Z76" s="1158"/>
    </row>
    <row r="77" spans="1:42" ht="10.050000000000001" customHeight="1">
      <c r="A77" s="4"/>
      <c r="B77" s="131"/>
      <c r="C77" s="130"/>
      <c r="D77" s="153"/>
      <c r="E77" s="153"/>
      <c r="F77" s="153"/>
      <c r="G77" s="153"/>
      <c r="H77" s="134"/>
      <c r="I77" s="134"/>
      <c r="J77" s="134"/>
      <c r="K77" s="134"/>
      <c r="L77" s="134"/>
      <c r="M77" s="134"/>
      <c r="N77" s="134"/>
      <c r="O77" s="134"/>
      <c r="P77" s="134"/>
      <c r="Q77" s="134"/>
      <c r="R77" s="134"/>
      <c r="S77" s="134"/>
      <c r="T77" s="491"/>
      <c r="U77" s="134"/>
      <c r="V77" s="1158"/>
      <c r="W77" s="1158"/>
      <c r="X77" s="1158"/>
      <c r="Y77" s="1158"/>
      <c r="Z77" s="1158"/>
    </row>
    <row r="78" spans="1:42" ht="10.050000000000001" customHeight="1">
      <c r="A78" s="4"/>
      <c r="B78" s="131"/>
      <c r="C78" s="130"/>
      <c r="D78" s="153"/>
      <c r="E78" s="153"/>
      <c r="F78" s="153"/>
      <c r="G78" s="153"/>
      <c r="H78" s="134"/>
      <c r="I78" s="134"/>
      <c r="J78" s="134"/>
      <c r="K78" s="134"/>
      <c r="L78" s="134"/>
      <c r="M78" s="134"/>
      <c r="N78" s="134"/>
      <c r="O78" s="134"/>
      <c r="P78" s="134"/>
      <c r="Q78" s="134"/>
      <c r="R78" s="134"/>
      <c r="S78" s="134"/>
      <c r="T78" s="491"/>
      <c r="U78" s="134"/>
      <c r="V78" s="1158"/>
      <c r="W78" s="1158"/>
      <c r="X78" s="1158"/>
      <c r="Y78" s="1158"/>
      <c r="Z78" s="1158"/>
    </row>
    <row r="79" spans="1:42" ht="10.050000000000001" customHeight="1">
      <c r="A79" s="4"/>
      <c r="B79" s="131"/>
      <c r="C79" s="130"/>
      <c r="D79" s="251"/>
      <c r="E79" s="251"/>
      <c r="F79" s="251"/>
      <c r="G79" s="251"/>
      <c r="H79" s="134"/>
      <c r="I79" s="134"/>
      <c r="J79" s="134"/>
      <c r="K79" s="134"/>
      <c r="L79" s="134"/>
      <c r="M79" s="134"/>
      <c r="N79" s="134"/>
      <c r="O79" s="134"/>
      <c r="P79" s="134"/>
      <c r="Q79" s="134"/>
      <c r="R79" s="134"/>
      <c r="S79" s="134"/>
      <c r="T79" s="491"/>
      <c r="U79" s="134"/>
      <c r="V79" s="1158"/>
      <c r="W79" s="1158"/>
      <c r="X79" s="1158"/>
      <c r="Y79" s="1158"/>
      <c r="Z79" s="1158"/>
    </row>
    <row r="80" spans="1:42" ht="10.050000000000001" customHeight="1">
      <c r="A80" s="4"/>
      <c r="B80" s="131"/>
      <c r="C80" s="130"/>
      <c r="D80" s="251"/>
      <c r="E80" s="251"/>
      <c r="F80" s="251"/>
      <c r="G80" s="251"/>
      <c r="H80" s="134"/>
      <c r="I80" s="134"/>
      <c r="J80" s="134"/>
      <c r="K80" s="134"/>
      <c r="L80" s="134"/>
      <c r="M80" s="134"/>
      <c r="N80" s="134"/>
      <c r="O80" s="134"/>
      <c r="P80" s="134"/>
      <c r="Q80" s="134"/>
      <c r="R80" s="134"/>
      <c r="S80" s="134"/>
      <c r="T80" s="491"/>
      <c r="U80" s="134"/>
      <c r="V80" s="1158"/>
      <c r="W80" s="1158"/>
      <c r="X80" s="1158"/>
      <c r="Y80" s="1158"/>
      <c r="Z80" s="1158"/>
    </row>
    <row r="81" spans="1:42" ht="10.050000000000001" customHeight="1">
      <c r="A81" s="4"/>
      <c r="B81" s="131"/>
      <c r="C81" s="130"/>
      <c r="D81" s="251"/>
      <c r="E81" s="251"/>
      <c r="F81" s="251"/>
      <c r="G81" s="251"/>
      <c r="H81" s="134"/>
      <c r="I81" s="134"/>
      <c r="J81" s="134"/>
      <c r="K81" s="134"/>
      <c r="L81" s="134"/>
      <c r="M81" s="134"/>
      <c r="N81" s="134"/>
      <c r="O81" s="134"/>
      <c r="P81" s="134"/>
      <c r="Q81" s="134"/>
      <c r="R81" s="134"/>
      <c r="S81" s="134"/>
      <c r="T81" s="491"/>
      <c r="U81" s="134"/>
      <c r="V81" s="1158"/>
      <c r="W81" s="1158"/>
      <c r="X81" s="1158"/>
      <c r="Y81" s="1158"/>
      <c r="Z81" s="1158"/>
    </row>
    <row r="82" spans="1:42" ht="10.050000000000001" customHeight="1">
      <c r="A82" s="4"/>
      <c r="B82" s="131"/>
      <c r="C82" s="130"/>
      <c r="D82" s="236"/>
      <c r="E82" s="153"/>
      <c r="F82" s="153"/>
      <c r="G82" s="153"/>
      <c r="H82" s="364"/>
      <c r="I82" s="364"/>
      <c r="J82" s="364"/>
      <c r="K82" s="364"/>
      <c r="L82" s="364"/>
      <c r="M82" s="364"/>
      <c r="N82" s="364"/>
      <c r="O82" s="364"/>
      <c r="P82" s="364"/>
      <c r="Q82" s="364"/>
      <c r="R82" s="364"/>
      <c r="S82" s="364"/>
      <c r="T82" s="364"/>
      <c r="U82" s="364"/>
      <c r="V82" s="1180"/>
      <c r="W82" s="1180"/>
      <c r="X82" s="1180"/>
      <c r="Y82" s="1180"/>
      <c r="Z82" s="1180"/>
    </row>
    <row r="83" spans="1:42" ht="10.050000000000001" customHeight="1">
      <c r="A83" s="4"/>
      <c r="B83" s="131"/>
      <c r="C83" s="130"/>
      <c r="D83" s="153"/>
      <c r="E83" s="153"/>
      <c r="F83" s="153"/>
      <c r="G83" s="153"/>
      <c r="H83" s="364"/>
      <c r="I83" s="364"/>
      <c r="J83" s="364"/>
      <c r="K83" s="364"/>
      <c r="L83" s="364"/>
      <c r="M83" s="364"/>
      <c r="N83" s="364"/>
      <c r="O83" s="364"/>
      <c r="P83" s="364"/>
      <c r="Q83" s="364"/>
      <c r="R83" s="364"/>
      <c r="S83" s="364"/>
      <c r="T83" s="364"/>
      <c r="U83" s="364"/>
      <c r="V83" s="1180"/>
      <c r="W83" s="1180"/>
      <c r="X83" s="1180"/>
      <c r="Y83" s="1180"/>
      <c r="Z83" s="1180"/>
    </row>
    <row r="84" spans="1:42" ht="10.050000000000001" customHeight="1">
      <c r="A84" s="4"/>
      <c r="B84" s="131"/>
      <c r="C84" s="130"/>
      <c r="D84" s="362"/>
      <c r="E84" s="362"/>
      <c r="F84" s="362"/>
      <c r="G84" s="362"/>
      <c r="H84" s="364"/>
      <c r="I84" s="364"/>
      <c r="J84" s="364"/>
      <c r="K84" s="364"/>
      <c r="L84" s="364"/>
      <c r="M84" s="364"/>
      <c r="N84" s="364"/>
      <c r="O84" s="364"/>
      <c r="P84" s="364"/>
      <c r="Q84" s="364"/>
      <c r="R84" s="364"/>
      <c r="S84" s="364"/>
      <c r="T84" s="364"/>
      <c r="U84" s="364"/>
      <c r="V84" s="1180"/>
      <c r="W84" s="1180"/>
      <c r="X84" s="1180"/>
      <c r="Y84" s="1180"/>
      <c r="Z84" s="1180"/>
    </row>
    <row r="85" spans="1:42" ht="10.050000000000001" customHeight="1">
      <c r="A85" s="4"/>
      <c r="B85" s="131"/>
      <c r="C85" s="130"/>
      <c r="D85" s="153"/>
      <c r="E85" s="153"/>
      <c r="F85" s="153"/>
      <c r="G85" s="153"/>
      <c r="H85" s="364"/>
      <c r="I85" s="364"/>
      <c r="J85" s="364"/>
      <c r="K85" s="364"/>
      <c r="L85" s="364"/>
      <c r="M85" s="364"/>
      <c r="N85" s="364"/>
      <c r="O85" s="364"/>
      <c r="P85" s="364"/>
      <c r="Q85" s="364"/>
      <c r="R85" s="364"/>
      <c r="S85" s="364"/>
      <c r="T85" s="364"/>
      <c r="U85" s="364"/>
      <c r="V85" s="1180"/>
      <c r="W85" s="1180"/>
      <c r="X85" s="1180"/>
      <c r="Y85" s="1180"/>
      <c r="Z85" s="1180"/>
    </row>
    <row r="86" spans="1:42" ht="10.050000000000001" customHeight="1">
      <c r="A86" s="4"/>
      <c r="B86" s="131"/>
      <c r="C86" s="130"/>
      <c r="D86" s="251"/>
      <c r="E86" s="251"/>
      <c r="F86" s="251"/>
      <c r="G86" s="251"/>
      <c r="H86" s="364"/>
      <c r="I86" s="364"/>
      <c r="J86" s="364"/>
      <c r="K86" s="364"/>
      <c r="L86" s="364"/>
      <c r="M86" s="364"/>
      <c r="N86" s="364"/>
      <c r="O86" s="364"/>
      <c r="P86" s="364"/>
      <c r="Q86" s="364"/>
      <c r="R86" s="364"/>
      <c r="S86" s="364"/>
      <c r="T86" s="364"/>
      <c r="U86" s="364"/>
      <c r="V86" s="1180"/>
      <c r="W86" s="1180"/>
      <c r="X86" s="1180"/>
      <c r="Y86" s="1180"/>
      <c r="Z86" s="1180"/>
    </row>
    <row r="87" spans="1:42" ht="10.050000000000001" customHeight="1">
      <c r="A87" s="4"/>
      <c r="B87" s="131"/>
      <c r="C87" s="130"/>
      <c r="D87" s="251"/>
      <c r="E87" s="251"/>
      <c r="F87" s="251"/>
      <c r="G87" s="251"/>
      <c r="H87" s="134"/>
      <c r="I87" s="134"/>
      <c r="J87" s="134"/>
      <c r="K87" s="134"/>
      <c r="L87" s="134"/>
      <c r="M87" s="134"/>
      <c r="N87" s="134"/>
      <c r="O87" s="134"/>
      <c r="P87" s="134"/>
      <c r="Q87" s="134"/>
      <c r="R87" s="134"/>
      <c r="S87" s="134"/>
      <c r="T87" s="491"/>
      <c r="U87" s="134"/>
      <c r="V87" s="1158"/>
      <c r="W87" s="1158"/>
      <c r="X87" s="1158"/>
      <c r="Y87" s="1158"/>
      <c r="Z87" s="1158"/>
      <c r="AD87" s="118"/>
      <c r="AE87" s="1152"/>
      <c r="AF87" s="1152"/>
      <c r="AG87" s="1152"/>
      <c r="AH87" s="1152"/>
      <c r="AI87" s="1152"/>
      <c r="AJ87" s="1152"/>
      <c r="AK87" s="1152"/>
      <c r="AL87" s="1152"/>
      <c r="AM87" s="1152"/>
      <c r="AN87" s="1152"/>
      <c r="AO87" s="1152"/>
      <c r="AP87" s="1152"/>
    </row>
    <row r="88" spans="1:42" ht="9.85" customHeight="1">
      <c r="A88" s="4"/>
      <c r="B88" s="131"/>
      <c r="C88" s="130"/>
      <c r="D88" s="31"/>
      <c r="E88" s="153"/>
      <c r="F88" s="153"/>
      <c r="G88" s="153"/>
      <c r="H88" s="134"/>
      <c r="I88" s="134"/>
      <c r="J88" s="134"/>
      <c r="K88" s="134"/>
      <c r="L88" s="134"/>
      <c r="M88" s="134"/>
      <c r="N88" s="134"/>
      <c r="O88" s="134"/>
      <c r="P88" s="134"/>
      <c r="Q88" s="134"/>
      <c r="R88" s="134"/>
      <c r="S88" s="134"/>
      <c r="T88" s="491"/>
      <c r="U88" s="134"/>
      <c r="V88" s="1158"/>
      <c r="W88" s="1158"/>
      <c r="X88" s="1158"/>
      <c r="Y88" s="1158"/>
      <c r="Z88" s="1158"/>
    </row>
    <row r="89" spans="1:42" ht="10.050000000000001" customHeight="1">
      <c r="A89" s="4"/>
      <c r="B89" s="131"/>
      <c r="C89" s="365"/>
      <c r="D89" s="367"/>
      <c r="E89" s="251"/>
      <c r="F89" s="251"/>
      <c r="G89" s="251"/>
      <c r="H89" s="134"/>
      <c r="I89" s="134"/>
      <c r="J89" s="134"/>
      <c r="K89" s="134"/>
      <c r="L89" s="134"/>
      <c r="M89" s="134"/>
      <c r="N89" s="134"/>
      <c r="O89" s="134"/>
      <c r="P89" s="134"/>
      <c r="Q89" s="134"/>
      <c r="R89" s="134"/>
      <c r="S89" s="134"/>
      <c r="T89" s="491"/>
      <c r="U89" s="134"/>
      <c r="V89" s="1158"/>
      <c r="W89" s="1158"/>
      <c r="X89" s="1158"/>
      <c r="Y89" s="1158"/>
      <c r="Z89" s="1158"/>
    </row>
    <row r="90" spans="1:42" ht="10.050000000000001" customHeight="1">
      <c r="A90" s="150"/>
      <c r="B90" s="131"/>
      <c r="C90" s="130"/>
      <c r="D90" s="153"/>
      <c r="E90" s="153"/>
      <c r="F90" s="153"/>
      <c r="G90" s="153"/>
      <c r="H90" s="134"/>
      <c r="I90" s="134"/>
      <c r="J90" s="134"/>
      <c r="K90" s="134"/>
      <c r="L90" s="134"/>
      <c r="M90" s="134"/>
      <c r="N90" s="134"/>
      <c r="O90" s="134"/>
      <c r="P90" s="134"/>
      <c r="Q90" s="134"/>
      <c r="R90" s="134"/>
      <c r="S90" s="134"/>
      <c r="T90" s="491"/>
      <c r="U90" s="134"/>
      <c r="V90" s="1158"/>
      <c r="W90" s="1158"/>
      <c r="X90" s="1158"/>
      <c r="Y90" s="1158"/>
      <c r="Z90" s="1158"/>
    </row>
    <row r="91" spans="1:42" ht="10.050000000000001" customHeight="1">
      <c r="A91" s="4"/>
      <c r="B91" s="131"/>
      <c r="C91" s="122"/>
      <c r="D91" s="153"/>
      <c r="E91" s="153"/>
      <c r="F91" s="153"/>
      <c r="G91" s="153"/>
      <c r="H91" s="134"/>
      <c r="I91" s="134"/>
      <c r="J91" s="134"/>
      <c r="K91" s="134"/>
      <c r="L91" s="134"/>
      <c r="M91" s="134"/>
      <c r="N91" s="134"/>
      <c r="O91" s="134"/>
      <c r="P91" s="134"/>
      <c r="Q91" s="134"/>
      <c r="R91" s="134"/>
      <c r="S91" s="134"/>
      <c r="T91" s="491"/>
      <c r="U91" s="134"/>
      <c r="V91" s="1158"/>
      <c r="W91" s="1158"/>
      <c r="X91" s="1158"/>
      <c r="Y91" s="1158"/>
      <c r="Z91" s="1158"/>
    </row>
    <row r="92" spans="1:42" ht="20.05" customHeight="1">
      <c r="A92" s="121"/>
      <c r="B92" s="131"/>
      <c r="C92" s="117"/>
      <c r="D92" s="153"/>
      <c r="E92" s="153"/>
      <c r="F92" s="153"/>
      <c r="G92" s="153"/>
      <c r="H92" s="134"/>
      <c r="I92" s="134"/>
      <c r="J92" s="134"/>
      <c r="K92" s="134"/>
      <c r="L92" s="134"/>
      <c r="M92" s="134"/>
      <c r="N92" s="134"/>
      <c r="O92" s="134"/>
      <c r="P92" s="134"/>
      <c r="Q92" s="134"/>
      <c r="R92" s="134"/>
      <c r="S92" s="134"/>
      <c r="T92" s="491"/>
      <c r="U92" s="134"/>
      <c r="V92" s="1158"/>
      <c r="W92" s="1158"/>
      <c r="X92" s="1158"/>
      <c r="Y92" s="1158"/>
      <c r="Z92" s="1158"/>
    </row>
    <row r="93" spans="1:42" s="118" customFormat="1" ht="5.05" customHeight="1">
      <c r="A93" s="224"/>
      <c r="B93" s="150"/>
      <c r="C93" s="130"/>
      <c r="D93" s="153"/>
      <c r="E93" s="153"/>
      <c r="F93" s="153"/>
      <c r="G93" s="153"/>
      <c r="H93" s="134"/>
      <c r="I93" s="134"/>
      <c r="J93" s="134"/>
      <c r="K93" s="134"/>
      <c r="L93" s="134"/>
      <c r="M93" s="134"/>
      <c r="N93" s="134"/>
      <c r="O93" s="134"/>
      <c r="P93" s="134"/>
      <c r="Q93" s="134"/>
      <c r="R93" s="134"/>
      <c r="S93" s="134"/>
      <c r="T93" s="491"/>
      <c r="U93" s="134"/>
      <c r="V93" s="1158"/>
      <c r="W93" s="1158"/>
      <c r="X93" s="1158"/>
      <c r="Y93" s="1158"/>
      <c r="Z93" s="1158"/>
      <c r="AA93" s="116"/>
      <c r="AB93" s="1151"/>
      <c r="AC93" s="1151"/>
      <c r="AD93" s="116"/>
      <c r="AE93" s="1151"/>
      <c r="AF93" s="1151"/>
      <c r="AG93" s="1151"/>
      <c r="AH93" s="1151"/>
      <c r="AI93" s="1151"/>
      <c r="AJ93" s="1151"/>
      <c r="AK93" s="1151"/>
      <c r="AL93" s="1151"/>
      <c r="AM93" s="1151"/>
      <c r="AN93" s="1151"/>
      <c r="AO93" s="1151"/>
      <c r="AP93" s="1151"/>
    </row>
    <row r="94" spans="1:42" ht="10.050000000000001" customHeight="1">
      <c r="A94" s="4"/>
      <c r="B94" s="131"/>
      <c r="C94" s="130"/>
      <c r="D94" s="153"/>
      <c r="E94" s="153"/>
      <c r="F94" s="153"/>
      <c r="G94" s="153"/>
      <c r="H94" s="134"/>
      <c r="I94" s="134"/>
      <c r="J94" s="134"/>
      <c r="K94" s="134"/>
      <c r="L94" s="134"/>
      <c r="M94" s="134"/>
      <c r="N94" s="134"/>
      <c r="O94" s="134"/>
      <c r="P94" s="134"/>
      <c r="Q94" s="134"/>
      <c r="R94" s="134"/>
      <c r="S94" s="134"/>
      <c r="T94" s="491"/>
      <c r="U94" s="134"/>
      <c r="V94" s="1158"/>
      <c r="W94" s="1158"/>
      <c r="X94" s="1158"/>
      <c r="Y94" s="1158"/>
      <c r="Z94" s="1158"/>
      <c r="AA94" s="151"/>
      <c r="AB94" s="1164"/>
      <c r="AC94" s="1164"/>
    </row>
    <row r="95" spans="1:42" ht="10.050000000000001" customHeight="1">
      <c r="A95" s="4"/>
      <c r="B95" s="122"/>
      <c r="C95" s="130"/>
      <c r="D95" s="153"/>
      <c r="E95" s="153"/>
      <c r="F95" s="153"/>
      <c r="G95" s="153"/>
      <c r="H95" s="134"/>
      <c r="I95" s="134"/>
      <c r="J95" s="134"/>
      <c r="K95" s="134"/>
      <c r="L95" s="134"/>
      <c r="M95" s="134"/>
      <c r="N95" s="134"/>
      <c r="O95" s="134"/>
      <c r="P95" s="134"/>
      <c r="Q95" s="134"/>
      <c r="R95" s="134"/>
      <c r="S95" s="134"/>
      <c r="T95" s="491"/>
      <c r="U95" s="134"/>
      <c r="V95" s="1158"/>
      <c r="W95" s="1158"/>
      <c r="X95" s="1158"/>
      <c r="Y95" s="1158"/>
      <c r="Z95" s="1158"/>
      <c r="AA95" s="151"/>
      <c r="AB95" s="1164"/>
      <c r="AC95" s="1164"/>
    </row>
    <row r="96" spans="1:42" ht="10.050000000000001" customHeight="1">
      <c r="A96" s="4"/>
      <c r="B96" s="366"/>
      <c r="C96" s="130"/>
      <c r="D96" s="153"/>
      <c r="E96" s="153"/>
      <c r="F96" s="153"/>
      <c r="G96" s="153"/>
      <c r="H96" s="134"/>
      <c r="I96" s="134"/>
      <c r="J96" s="134"/>
      <c r="K96" s="134"/>
      <c r="L96" s="134"/>
      <c r="M96" s="134"/>
      <c r="N96" s="134"/>
      <c r="O96" s="134"/>
      <c r="P96" s="134"/>
      <c r="Q96" s="134"/>
      <c r="R96" s="134"/>
      <c r="S96" s="134"/>
      <c r="T96" s="491"/>
      <c r="U96" s="134"/>
      <c r="V96" s="1158"/>
      <c r="W96" s="1158"/>
      <c r="X96" s="1158"/>
      <c r="Y96" s="1158"/>
      <c r="Z96" s="1158"/>
    </row>
    <row r="97" spans="1:26" ht="10.050000000000001" customHeight="1">
      <c r="A97" s="4"/>
      <c r="B97" s="131"/>
      <c r="C97" s="130"/>
      <c r="D97" s="236"/>
      <c r="E97" s="153"/>
      <c r="F97" s="153"/>
      <c r="G97" s="153"/>
      <c r="H97" s="364"/>
      <c r="I97" s="364"/>
      <c r="J97" s="364"/>
      <c r="K97" s="364"/>
      <c r="L97" s="364"/>
      <c r="M97" s="364"/>
      <c r="N97" s="364"/>
      <c r="O97" s="364"/>
      <c r="P97" s="364"/>
      <c r="Q97" s="364"/>
      <c r="R97" s="364"/>
      <c r="S97" s="364"/>
      <c r="T97" s="364"/>
      <c r="U97" s="364"/>
      <c r="V97" s="1180"/>
      <c r="W97" s="1180"/>
      <c r="X97" s="1180"/>
      <c r="Y97" s="1180"/>
      <c r="Z97" s="1180"/>
    </row>
    <row r="98" spans="1:26" ht="10.050000000000001" customHeight="1">
      <c r="A98" s="4"/>
      <c r="B98" s="131"/>
      <c r="C98" s="130"/>
      <c r="D98" s="153"/>
      <c r="E98" s="153"/>
      <c r="F98" s="153"/>
      <c r="G98" s="153"/>
      <c r="H98" s="364"/>
      <c r="I98" s="364"/>
      <c r="J98" s="364"/>
      <c r="K98" s="364"/>
      <c r="L98" s="364"/>
      <c r="M98" s="364"/>
      <c r="N98" s="364"/>
      <c r="O98" s="364"/>
      <c r="P98" s="364"/>
      <c r="Q98" s="364"/>
      <c r="R98" s="364"/>
      <c r="S98" s="364"/>
      <c r="T98" s="364"/>
      <c r="U98" s="364"/>
      <c r="V98" s="1180"/>
      <c r="W98" s="1180"/>
      <c r="X98" s="1180"/>
      <c r="Y98" s="1180"/>
      <c r="Z98" s="1180"/>
    </row>
    <row r="99" spans="1:26" ht="10.050000000000001" customHeight="1">
      <c r="A99" s="4"/>
      <c r="B99" s="131"/>
      <c r="C99" s="130"/>
      <c r="D99" s="362"/>
      <c r="E99" s="362"/>
      <c r="F99" s="362"/>
      <c r="G99" s="362"/>
      <c r="H99" s="364"/>
      <c r="I99" s="364"/>
      <c r="J99" s="364"/>
      <c r="K99" s="364"/>
      <c r="L99" s="364"/>
      <c r="M99" s="364"/>
      <c r="N99" s="364"/>
      <c r="O99" s="364"/>
      <c r="P99" s="364"/>
      <c r="Q99" s="364"/>
      <c r="R99" s="364"/>
      <c r="S99" s="364"/>
      <c r="T99" s="364"/>
      <c r="U99" s="364"/>
      <c r="V99" s="1180"/>
      <c r="W99" s="1180"/>
      <c r="X99" s="1180"/>
      <c r="Y99" s="1180"/>
      <c r="Z99" s="1180"/>
    </row>
    <row r="100" spans="1:26" ht="10.050000000000001" customHeight="1">
      <c r="A100" s="4"/>
      <c r="B100" s="131"/>
      <c r="C100" s="130"/>
      <c r="D100" s="153"/>
      <c r="E100" s="153"/>
      <c r="F100" s="153"/>
      <c r="G100" s="153"/>
      <c r="H100" s="364"/>
      <c r="I100" s="364"/>
      <c r="J100" s="364"/>
      <c r="K100" s="364"/>
      <c r="L100" s="364"/>
      <c r="M100" s="364"/>
      <c r="N100" s="364"/>
      <c r="O100" s="364"/>
      <c r="P100" s="364"/>
      <c r="Q100" s="364"/>
      <c r="R100" s="364"/>
      <c r="S100" s="364"/>
      <c r="T100" s="364"/>
      <c r="U100" s="364"/>
      <c r="V100" s="1180"/>
      <c r="W100" s="1180"/>
      <c r="X100" s="1180"/>
      <c r="Y100" s="1180"/>
      <c r="Z100" s="1180"/>
    </row>
    <row r="101" spans="1:26" ht="10.050000000000001" customHeight="1">
      <c r="A101" s="4"/>
      <c r="B101" s="131"/>
      <c r="C101" s="130"/>
      <c r="D101" s="134"/>
      <c r="E101" s="134"/>
      <c r="F101" s="134"/>
      <c r="G101" s="134"/>
      <c r="H101" s="364"/>
      <c r="I101" s="364"/>
      <c r="J101" s="364"/>
      <c r="K101" s="364"/>
      <c r="L101" s="364"/>
      <c r="M101" s="364"/>
      <c r="N101" s="364"/>
      <c r="O101" s="364"/>
      <c r="P101" s="364"/>
      <c r="Q101" s="364"/>
      <c r="R101" s="364"/>
      <c r="S101" s="364"/>
      <c r="T101" s="364"/>
      <c r="U101" s="364"/>
      <c r="V101" s="1180"/>
      <c r="W101" s="1180"/>
      <c r="X101" s="1180"/>
      <c r="Y101" s="1180"/>
      <c r="Z101" s="1180"/>
    </row>
    <row r="102" spans="1:26" ht="10.050000000000001" customHeight="1">
      <c r="A102" s="4"/>
      <c r="B102" s="131"/>
      <c r="C102" s="130"/>
      <c r="D102" s="134"/>
      <c r="E102" s="134"/>
      <c r="F102" s="134"/>
      <c r="G102" s="134"/>
      <c r="H102" s="364"/>
      <c r="I102" s="364"/>
      <c r="J102" s="364"/>
      <c r="K102" s="364"/>
      <c r="L102" s="364"/>
      <c r="M102" s="364"/>
      <c r="N102" s="364"/>
      <c r="O102" s="364"/>
      <c r="P102" s="364"/>
      <c r="Q102" s="364"/>
      <c r="R102" s="364"/>
      <c r="S102" s="364"/>
      <c r="T102" s="364"/>
      <c r="U102" s="364"/>
      <c r="V102" s="1180"/>
      <c r="W102" s="1180"/>
      <c r="X102" s="1180"/>
      <c r="Y102" s="1180"/>
      <c r="Z102" s="1180"/>
    </row>
    <row r="103" spans="1:26" ht="10.050000000000001" customHeight="1">
      <c r="A103" s="4"/>
      <c r="B103" s="131"/>
      <c r="C103" s="130"/>
      <c r="D103" s="134"/>
      <c r="E103" s="134"/>
      <c r="F103" s="134"/>
      <c r="G103" s="134"/>
      <c r="H103" s="364"/>
      <c r="I103" s="364"/>
      <c r="J103" s="364"/>
      <c r="K103" s="364"/>
      <c r="L103" s="364"/>
      <c r="M103" s="364"/>
      <c r="N103" s="364"/>
      <c r="O103" s="364"/>
      <c r="P103" s="364"/>
      <c r="Q103" s="364"/>
      <c r="R103" s="364"/>
      <c r="S103" s="364"/>
      <c r="T103" s="364"/>
      <c r="U103" s="364"/>
      <c r="V103" s="1180"/>
      <c r="W103" s="1180"/>
      <c r="X103" s="1180"/>
      <c r="Y103" s="1180"/>
      <c r="Z103" s="1180"/>
    </row>
    <row r="104" spans="1:26" ht="10.050000000000001" customHeight="1">
      <c r="A104" s="4"/>
      <c r="B104" s="131"/>
      <c r="C104" s="130"/>
      <c r="D104" s="134"/>
      <c r="E104" s="134"/>
      <c r="F104" s="134"/>
      <c r="G104" s="134"/>
      <c r="H104" s="364"/>
      <c r="I104" s="364"/>
      <c r="J104" s="364"/>
      <c r="K104" s="364"/>
      <c r="L104" s="364"/>
      <c r="M104" s="364"/>
      <c r="N104" s="364"/>
      <c r="O104" s="364"/>
      <c r="P104" s="364"/>
      <c r="Q104" s="364"/>
      <c r="R104" s="364"/>
      <c r="S104" s="364"/>
      <c r="T104" s="364"/>
      <c r="U104" s="364"/>
      <c r="V104" s="1180"/>
      <c r="W104" s="1180"/>
      <c r="X104" s="1180"/>
      <c r="Y104" s="1180"/>
      <c r="Z104" s="1180"/>
    </row>
    <row r="105" spans="1:26" ht="10.050000000000001" customHeight="1">
      <c r="A105" s="4"/>
      <c r="B105" s="131"/>
      <c r="C105" s="130"/>
      <c r="D105" s="134"/>
      <c r="E105" s="134"/>
      <c r="F105" s="134"/>
      <c r="G105" s="134"/>
      <c r="H105" s="364"/>
      <c r="I105" s="364"/>
      <c r="J105" s="364"/>
      <c r="K105" s="364"/>
      <c r="L105" s="364"/>
      <c r="M105" s="364"/>
      <c r="N105" s="364"/>
      <c r="O105" s="364"/>
      <c r="P105" s="364"/>
      <c r="Q105" s="364"/>
      <c r="R105" s="364"/>
      <c r="S105" s="364"/>
      <c r="T105" s="364"/>
      <c r="U105" s="364"/>
      <c r="V105" s="1180"/>
      <c r="W105" s="1180"/>
      <c r="X105" s="1180"/>
      <c r="Y105" s="1180"/>
      <c r="Z105" s="1180"/>
    </row>
    <row r="106" spans="1:26" ht="10.050000000000001" customHeight="1">
      <c r="A106" s="4"/>
      <c r="B106" s="131"/>
      <c r="C106" s="130"/>
      <c r="D106" s="134"/>
      <c r="E106" s="134"/>
      <c r="F106" s="134"/>
      <c r="G106" s="134"/>
      <c r="H106" s="364"/>
      <c r="I106" s="364"/>
      <c r="J106" s="364"/>
      <c r="K106" s="364"/>
      <c r="L106" s="364"/>
      <c r="M106" s="364"/>
      <c r="N106" s="364"/>
      <c r="O106" s="364"/>
      <c r="P106" s="364"/>
      <c r="Q106" s="364"/>
      <c r="R106" s="364"/>
      <c r="S106" s="364"/>
      <c r="T106" s="364"/>
      <c r="U106" s="364"/>
      <c r="V106" s="1180"/>
      <c r="W106" s="1180"/>
      <c r="X106" s="1180"/>
      <c r="Y106" s="1180"/>
      <c r="Z106" s="1180"/>
    </row>
    <row r="107" spans="1:26" ht="10.050000000000001" customHeight="1">
      <c r="A107" s="4"/>
      <c r="B107" s="131"/>
      <c r="C107" s="130"/>
      <c r="D107" s="134"/>
      <c r="E107" s="134"/>
      <c r="F107" s="134"/>
      <c r="G107" s="134"/>
      <c r="H107" s="364"/>
      <c r="I107" s="364"/>
      <c r="J107" s="364"/>
      <c r="K107" s="364"/>
      <c r="L107" s="364"/>
      <c r="M107" s="364"/>
      <c r="N107" s="364"/>
      <c r="O107" s="364"/>
      <c r="P107" s="364"/>
      <c r="Q107" s="364"/>
      <c r="R107" s="364"/>
      <c r="S107" s="364"/>
      <c r="T107" s="364"/>
      <c r="U107" s="364"/>
      <c r="V107" s="1180"/>
      <c r="W107" s="1180"/>
      <c r="X107" s="1180"/>
      <c r="Y107" s="1180"/>
      <c r="Z107" s="1180"/>
    </row>
    <row r="108" spans="1:26" ht="10.050000000000001" customHeight="1">
      <c r="A108" s="4"/>
      <c r="B108" s="131"/>
      <c r="C108" s="130"/>
      <c r="D108" s="134"/>
      <c r="E108" s="134"/>
      <c r="F108" s="134"/>
      <c r="G108" s="134"/>
      <c r="H108" s="364"/>
      <c r="I108" s="364"/>
      <c r="J108" s="364"/>
      <c r="K108" s="364"/>
      <c r="L108" s="364"/>
      <c r="M108" s="364"/>
      <c r="N108" s="364"/>
      <c r="O108" s="364"/>
      <c r="P108" s="364"/>
      <c r="Q108" s="364"/>
      <c r="R108" s="364"/>
      <c r="S108" s="364"/>
      <c r="T108" s="364"/>
      <c r="U108" s="364"/>
      <c r="V108" s="1180"/>
      <c r="W108" s="1180"/>
      <c r="X108" s="1180"/>
      <c r="Y108" s="1180"/>
      <c r="Z108" s="1180"/>
    </row>
    <row r="109" spans="1:26" ht="10.050000000000001" customHeight="1">
      <c r="A109" s="4"/>
      <c r="B109" s="131"/>
      <c r="C109" s="130"/>
      <c r="D109" s="134"/>
      <c r="E109" s="134"/>
      <c r="F109" s="134"/>
      <c r="G109" s="134"/>
      <c r="H109" s="364"/>
      <c r="I109" s="364"/>
      <c r="J109" s="364"/>
      <c r="K109" s="364"/>
      <c r="L109" s="364"/>
      <c r="M109" s="364"/>
      <c r="N109" s="364"/>
      <c r="O109" s="364"/>
      <c r="P109" s="364"/>
      <c r="Q109" s="364"/>
      <c r="R109" s="364"/>
      <c r="S109" s="364"/>
      <c r="T109" s="364"/>
      <c r="U109" s="364"/>
      <c r="V109" s="1180"/>
      <c r="W109" s="1180"/>
      <c r="X109" s="1180"/>
      <c r="Y109" s="1180"/>
      <c r="Z109" s="1180"/>
    </row>
    <row r="110" spans="1:26" ht="10.050000000000001" customHeight="1">
      <c r="A110" s="4"/>
      <c r="B110" s="131"/>
      <c r="C110" s="130"/>
      <c r="D110" s="134"/>
      <c r="E110" s="134"/>
      <c r="F110" s="134"/>
      <c r="G110" s="134"/>
      <c r="H110" s="364"/>
      <c r="I110" s="364"/>
      <c r="J110" s="364"/>
      <c r="K110" s="364"/>
      <c r="L110" s="364"/>
      <c r="M110" s="364"/>
      <c r="N110" s="364"/>
      <c r="O110" s="364"/>
      <c r="P110" s="364"/>
      <c r="Q110" s="364"/>
      <c r="R110" s="364"/>
      <c r="S110" s="364"/>
      <c r="T110" s="364"/>
      <c r="U110" s="364"/>
      <c r="V110" s="1180"/>
      <c r="W110" s="1180"/>
      <c r="X110" s="1180"/>
      <c r="Y110" s="1180"/>
      <c r="Z110" s="1180"/>
    </row>
    <row r="111" spans="1:26" ht="10.050000000000001" customHeight="1">
      <c r="A111" s="4"/>
      <c r="B111" s="131"/>
      <c r="C111" s="130"/>
      <c r="D111" s="134"/>
      <c r="E111" s="134"/>
      <c r="F111" s="134"/>
      <c r="G111" s="134"/>
      <c r="H111" s="364"/>
      <c r="I111" s="364"/>
      <c r="J111" s="364"/>
      <c r="K111" s="364"/>
      <c r="L111" s="364"/>
      <c r="M111" s="364"/>
      <c r="N111" s="364"/>
      <c r="O111" s="364"/>
      <c r="P111" s="364"/>
      <c r="Q111" s="364"/>
      <c r="R111" s="364"/>
      <c r="S111" s="364"/>
      <c r="T111" s="364"/>
      <c r="U111" s="364"/>
      <c r="V111" s="1180"/>
      <c r="W111" s="1180"/>
      <c r="X111" s="1180"/>
      <c r="Y111" s="1180"/>
      <c r="Z111" s="1180"/>
    </row>
    <row r="112" spans="1:26" ht="10.050000000000001" customHeight="1">
      <c r="A112" s="4"/>
      <c r="B112" s="131"/>
      <c r="C112" s="130"/>
      <c r="D112" s="134"/>
      <c r="E112" s="134"/>
      <c r="F112" s="134"/>
      <c r="G112" s="134"/>
      <c r="H112" s="364"/>
      <c r="I112" s="364"/>
      <c r="J112" s="364"/>
      <c r="K112" s="364"/>
      <c r="L112" s="364"/>
      <c r="M112" s="364"/>
      <c r="N112" s="364"/>
      <c r="O112" s="364"/>
      <c r="P112" s="364"/>
      <c r="Q112" s="364"/>
      <c r="R112" s="364"/>
      <c r="S112" s="364"/>
      <c r="T112" s="364"/>
      <c r="U112" s="364"/>
      <c r="V112" s="1180"/>
      <c r="W112" s="1180"/>
      <c r="X112" s="1180"/>
      <c r="Y112" s="1180"/>
      <c r="Z112" s="1180"/>
    </row>
    <row r="113" spans="1:55" ht="10.050000000000001" customHeight="1">
      <c r="A113" s="4"/>
      <c r="B113" s="131"/>
      <c r="C113" s="130"/>
      <c r="D113" s="134"/>
      <c r="E113" s="134"/>
      <c r="F113" s="134"/>
      <c r="G113" s="134"/>
      <c r="H113" s="158"/>
      <c r="I113" s="158"/>
      <c r="J113" s="158"/>
      <c r="K113" s="158"/>
      <c r="L113" s="158"/>
      <c r="M113" s="158"/>
      <c r="N113" s="158"/>
      <c r="O113" s="158"/>
      <c r="P113" s="158"/>
      <c r="Q113" s="158"/>
      <c r="R113" s="158"/>
      <c r="S113" s="158"/>
      <c r="T113" s="375"/>
      <c r="U113" s="158"/>
      <c r="V113" s="1168"/>
      <c r="W113" s="1168"/>
      <c r="X113" s="1168"/>
      <c r="Y113" s="1168"/>
      <c r="Z113" s="1168"/>
    </row>
    <row r="114" spans="1:55" ht="10.050000000000001" customHeight="1">
      <c r="A114" s="4"/>
      <c r="B114" s="131"/>
      <c r="C114" s="130"/>
    </row>
    <row r="115" spans="1:55" ht="10.050000000000001" customHeight="1">
      <c r="A115" s="4"/>
      <c r="B115" s="131"/>
      <c r="C115" s="130"/>
    </row>
    <row r="116" spans="1:55" ht="10.050000000000001" customHeight="1">
      <c r="A116" s="4"/>
      <c r="B116" s="131"/>
      <c r="C116" s="130"/>
    </row>
    <row r="117" spans="1:55" ht="10.050000000000001" customHeight="1">
      <c r="A117" s="4"/>
      <c r="B117" s="131"/>
      <c r="C117" s="130"/>
      <c r="AD117" s="151"/>
      <c r="AE117" s="1164"/>
      <c r="AF117" s="1164"/>
      <c r="AG117" s="1164"/>
      <c r="AH117" s="1164"/>
      <c r="AI117" s="1164"/>
      <c r="AJ117" s="1164"/>
      <c r="AK117" s="1164"/>
      <c r="AL117" s="1164"/>
      <c r="AM117" s="1164"/>
      <c r="AN117" s="1164"/>
      <c r="AO117" s="1164"/>
      <c r="AP117" s="1164"/>
    </row>
    <row r="118" spans="1:55" ht="10.050000000000001" customHeight="1">
      <c r="A118" s="4"/>
      <c r="B118" s="131"/>
      <c r="C118" s="130"/>
      <c r="AD118" s="151"/>
      <c r="AE118" s="1164"/>
      <c r="AF118" s="1164"/>
      <c r="AG118" s="1164"/>
      <c r="AH118" s="1164"/>
      <c r="AI118" s="1164"/>
      <c r="AJ118" s="1164"/>
      <c r="AK118" s="1164"/>
      <c r="AL118" s="1164"/>
      <c r="AM118" s="1164"/>
      <c r="AN118" s="1164"/>
      <c r="AO118" s="1164"/>
      <c r="AP118" s="1164"/>
    </row>
    <row r="119" spans="1:55" ht="10.050000000000001" customHeight="1">
      <c r="A119" s="4"/>
      <c r="B119" s="131"/>
      <c r="C119" s="130"/>
    </row>
    <row r="120" spans="1:55" ht="10.050000000000001" customHeight="1">
      <c r="A120" s="4"/>
      <c r="B120" s="131"/>
      <c r="C120" s="130"/>
    </row>
    <row r="121" spans="1:55" ht="10.050000000000001" customHeight="1">
      <c r="A121" s="4"/>
      <c r="B121" s="131"/>
      <c r="C121" s="130"/>
    </row>
    <row r="122" spans="1:55" ht="10.050000000000001" customHeight="1">
      <c r="A122" s="4"/>
      <c r="B122" s="131"/>
      <c r="C122" s="130"/>
    </row>
    <row r="123" spans="1:55" ht="10.050000000000001" customHeight="1">
      <c r="A123" s="4"/>
      <c r="B123" s="131"/>
      <c r="C123" s="130"/>
      <c r="AQ123" s="151"/>
      <c r="AR123" s="151"/>
      <c r="AS123" s="151"/>
      <c r="AT123" s="151"/>
      <c r="AU123" s="151"/>
      <c r="AV123" s="151"/>
      <c r="AW123" s="151"/>
      <c r="AX123" s="151"/>
      <c r="AY123" s="151"/>
      <c r="AZ123" s="151"/>
      <c r="BA123" s="151"/>
      <c r="BB123" s="151"/>
      <c r="BC123" s="151"/>
    </row>
    <row r="124" spans="1:55" ht="10.050000000000001" customHeight="1">
      <c r="A124" s="4"/>
      <c r="B124" s="131"/>
      <c r="C124" s="130"/>
      <c r="AQ124" s="151"/>
      <c r="AR124" s="151"/>
      <c r="AS124" s="151"/>
      <c r="AT124" s="151"/>
      <c r="AU124" s="151"/>
      <c r="AV124" s="151"/>
      <c r="AW124" s="151"/>
      <c r="AX124" s="151"/>
      <c r="AY124" s="151"/>
      <c r="AZ124" s="151"/>
      <c r="BA124" s="151"/>
      <c r="BB124" s="151"/>
      <c r="BC124" s="151"/>
    </row>
    <row r="125" spans="1:55" ht="10.050000000000001" customHeight="1">
      <c r="A125" s="4"/>
      <c r="B125" s="131"/>
      <c r="C125" s="130"/>
    </row>
    <row r="126" spans="1:55" ht="10.050000000000001" customHeight="1">
      <c r="A126" s="4"/>
      <c r="B126" s="131"/>
      <c r="C126" s="130"/>
    </row>
    <row r="127" spans="1:55" ht="10.050000000000001" customHeight="1">
      <c r="A127" s="4"/>
      <c r="B127" s="131"/>
      <c r="C127" s="130"/>
    </row>
    <row r="128" spans="1:55" ht="10.050000000000001" customHeight="1">
      <c r="A128" s="4"/>
      <c r="B128" s="131"/>
      <c r="C128" s="130"/>
    </row>
    <row r="129" spans="1:3" ht="10.050000000000001" customHeight="1">
      <c r="A129" s="4"/>
      <c r="B129" s="131"/>
      <c r="C129" s="130"/>
    </row>
    <row r="130" spans="1:3" ht="10.050000000000001" customHeight="1">
      <c r="A130" s="4"/>
      <c r="B130" s="131"/>
      <c r="C130" s="130"/>
    </row>
    <row r="131" spans="1:3" ht="10.050000000000001" customHeight="1">
      <c r="A131" s="4"/>
      <c r="B131" s="131"/>
      <c r="C131" s="130"/>
    </row>
    <row r="132" spans="1:3" ht="10.050000000000001" customHeight="1">
      <c r="A132" s="4"/>
      <c r="B132" s="131"/>
      <c r="C132" s="130"/>
    </row>
    <row r="133" spans="1:3" ht="10.050000000000001" customHeight="1">
      <c r="A133" s="4"/>
      <c r="B133" s="131"/>
      <c r="C133" s="130"/>
    </row>
    <row r="134" spans="1:3" ht="10.050000000000001" customHeight="1">
      <c r="A134" s="4"/>
      <c r="B134" s="131"/>
      <c r="C134" s="130"/>
    </row>
    <row r="135" spans="1:3" ht="10.050000000000001" customHeight="1">
      <c r="A135" s="4"/>
      <c r="B135" s="131"/>
      <c r="C135" s="130"/>
    </row>
    <row r="136" spans="1:3" ht="10.050000000000001" customHeight="1">
      <c r="A136" s="4"/>
      <c r="B136" s="131"/>
      <c r="C136" s="130"/>
    </row>
    <row r="137" spans="1:3" ht="10.050000000000001" customHeight="1">
      <c r="A137" s="4"/>
      <c r="B137" s="131"/>
      <c r="C137" s="130"/>
    </row>
    <row r="138" spans="1:3" ht="10.050000000000001" customHeight="1">
      <c r="A138" s="4"/>
      <c r="B138" s="131"/>
      <c r="C138" s="130"/>
    </row>
    <row r="139" spans="1:3" ht="10.050000000000001" customHeight="1">
      <c r="A139" s="4"/>
      <c r="B139" s="131"/>
      <c r="C139" s="130"/>
    </row>
    <row r="140" spans="1:3" ht="10.050000000000001" customHeight="1">
      <c r="A140" s="4"/>
      <c r="B140" s="131"/>
      <c r="C140" s="130"/>
    </row>
    <row r="141" spans="1:3" ht="10.050000000000001" customHeight="1">
      <c r="A141" s="4"/>
      <c r="B141" s="131"/>
      <c r="C141" s="130"/>
    </row>
    <row r="142" spans="1:3" ht="10.050000000000001" customHeight="1">
      <c r="A142" s="4"/>
      <c r="B142" s="131"/>
      <c r="C142" s="130"/>
    </row>
    <row r="143" spans="1:3" ht="10.050000000000001" customHeight="1">
      <c r="A143" s="4"/>
      <c r="B143" s="131"/>
      <c r="C143" s="130"/>
    </row>
    <row r="144" spans="1:3" ht="10.050000000000001" customHeight="1">
      <c r="A144" s="4"/>
      <c r="B144" s="131"/>
      <c r="C144" s="130"/>
    </row>
    <row r="145" spans="1:3" ht="10.050000000000001" customHeight="1">
      <c r="A145" s="4"/>
      <c r="B145" s="131"/>
      <c r="C145" s="130"/>
    </row>
    <row r="146" spans="1:3" ht="10.050000000000001" customHeight="1">
      <c r="A146" s="4"/>
      <c r="B146" s="131"/>
      <c r="C146" s="130"/>
    </row>
    <row r="147" spans="1:3" ht="10.050000000000001" customHeight="1">
      <c r="A147" s="4"/>
      <c r="B147" s="131"/>
      <c r="C147" s="130"/>
    </row>
    <row r="148" spans="1:3" ht="10.050000000000001" customHeight="1">
      <c r="A148" s="4"/>
      <c r="B148" s="131"/>
      <c r="C148" s="130"/>
    </row>
    <row r="149" spans="1:3" ht="10.050000000000001" customHeight="1">
      <c r="A149" s="4"/>
      <c r="B149" s="131"/>
      <c r="C149" s="130"/>
    </row>
    <row r="150" spans="1:3" ht="10.050000000000001" customHeight="1">
      <c r="A150" s="4"/>
      <c r="B150" s="131"/>
      <c r="C150" s="130"/>
    </row>
    <row r="151" spans="1:3" ht="10.050000000000001" customHeight="1">
      <c r="A151" s="4"/>
      <c r="B151" s="131"/>
      <c r="C151" s="130"/>
    </row>
    <row r="152" spans="1:3" ht="10.050000000000001" customHeight="1">
      <c r="A152" s="4"/>
      <c r="B152" s="131"/>
      <c r="C152" s="130"/>
    </row>
    <row r="153" spans="1:3" ht="10.050000000000001" customHeight="1">
      <c r="A153" s="4"/>
      <c r="B153" s="131"/>
      <c r="C153" s="130"/>
    </row>
    <row r="154" spans="1:3" ht="10.050000000000001" customHeight="1">
      <c r="A154" s="4"/>
      <c r="B154" s="131"/>
      <c r="C154" s="130"/>
    </row>
    <row r="155" spans="1:3" ht="10.050000000000001" customHeight="1">
      <c r="A155" s="4"/>
      <c r="B155" s="131"/>
      <c r="C155" s="130"/>
    </row>
    <row r="156" spans="1:3" ht="10.050000000000001" customHeight="1">
      <c r="A156" s="4"/>
      <c r="B156" s="131"/>
      <c r="C156" s="130"/>
    </row>
    <row r="157" spans="1:3" ht="10.050000000000001" customHeight="1">
      <c r="A157" s="4"/>
      <c r="B157" s="131"/>
      <c r="C157" s="130"/>
    </row>
    <row r="158" spans="1:3" ht="10.050000000000001" customHeight="1">
      <c r="A158" s="4"/>
      <c r="B158" s="131"/>
      <c r="C158" s="130"/>
    </row>
    <row r="159" spans="1:3" ht="10.050000000000001" customHeight="1">
      <c r="A159" s="4"/>
      <c r="B159" s="131"/>
      <c r="C159" s="130"/>
    </row>
    <row r="160" spans="1:3" ht="10.050000000000001" customHeight="1">
      <c r="A160" s="4"/>
      <c r="B160" s="131"/>
      <c r="C160" s="130"/>
    </row>
    <row r="161" spans="1:3" ht="10.050000000000001" customHeight="1">
      <c r="A161" s="4"/>
      <c r="B161" s="131"/>
      <c r="C161" s="130"/>
    </row>
    <row r="162" spans="1:3" ht="9.85" customHeight="1">
      <c r="A162" s="4"/>
      <c r="B162" s="131"/>
    </row>
    <row r="163" spans="1:3" ht="9.85" customHeight="1">
      <c r="B163" s="131"/>
    </row>
    <row r="164" spans="1:3" ht="9.85" customHeight="1">
      <c r="B164" s="131"/>
    </row>
    <row r="165" spans="1:3">
      <c r="B165" s="131"/>
    </row>
  </sheetData>
  <phoneticPr fontId="28" type="noConversion"/>
  <hyperlinks>
    <hyperlink ref="A6" location="'Table of Contents'!A1" display="Table of  Contents"/>
    <hyperlink ref="A6:B6" location="'Table of Contents'!A1" display="Table of  Contents"/>
    <hyperlink ref="B9" location="'Financial Highlights'!A1" display="Financial Highlights"/>
    <hyperlink ref="B10" location="IS!A1" display="Income Statements [Group/Bank]"/>
    <hyperlink ref="B11" location="BS!A1" display="Balance Sheets [Group/Bank]"/>
    <hyperlink ref="B12" location="'NIM_Bank + Card'!A1" display="NIM [Bank+Card]"/>
    <hyperlink ref="B13" location="'NIM NIS_Bank'!A1" display="NIM &amp; NIS [Bank]"/>
    <hyperlink ref="B16" location="Loans_Bank!A1" display="Loans [Bank]"/>
    <hyperlink ref="B18" location="'Asset Quality_Group'!A1" display="Asset Quality [Group]"/>
    <hyperlink ref="B19" location="'Asset Quality_Bank'!A1" display="Asset Quality [Bank]"/>
    <hyperlink ref="B20" location="'Provision_Bank '!A1" display="Provision [Bank]"/>
    <hyperlink ref="B21" location="Delinquency_Bank!A1" display="Delinquency [Bank]"/>
    <hyperlink ref="B14" location="'Non-Interest Income'!A1" display="Non-Interest Income [Group/Bank]"/>
    <hyperlink ref="B15" location="'SG&amp;A Expense'!A1" display="SG&amp;A Expense [Group/Bank]"/>
    <hyperlink ref="B17" location="'Funding_Bank '!A1" display="Funding [Bank]"/>
    <hyperlink ref="B22" location="'Capital Adequacy_Group'!A1" display="Capital Adequacy [Group]"/>
    <hyperlink ref="B23" location="'Capital Adequacy_Bank'!A1" display="Capital Adequacy [Bank]"/>
    <hyperlink ref="B24" location="'Woori Card'!A1" display="Woori Card"/>
    <hyperlink ref="B27" location="'Orgarnization Structure'!A1" display="Orgarnization Structure"/>
    <hyperlink ref="B28" location="'Credit Rating'!A1" display="Credit Rating"/>
    <hyperlink ref="B63" location="'Credit Rating'!A1" display="Credit Rating"/>
    <hyperlink ref="B62" location="'Orgarnization Structure'!A1" display="Orgarnization Structure"/>
    <hyperlink ref="B59" location="'Woori Card'!A1" display="Woori Card"/>
    <hyperlink ref="B58" location="'Capital Adequacy_Bank'!A1" display="Capital Adequacy [Bank]"/>
    <hyperlink ref="B57" location="'Capital Adequacy_Group'!A1" display="Capital Adequacy [Group]"/>
    <hyperlink ref="B52" location="'Funding_Bank '!A1" display="Funding [Bank]"/>
    <hyperlink ref="B50" location="'SG&amp;A Expense'!A1" display="SG&amp;A Expense [Group/Bank]"/>
    <hyperlink ref="B49" location="'Non-Interest Income'!A1" display="Non-Interest Income [Group/Bank]"/>
    <hyperlink ref="B56" location="Delinquency_Bank!A1" display="Delinquency [Bank]"/>
    <hyperlink ref="B55" location="'Provision_Bank '!A1" display="Provision [Bank]"/>
    <hyperlink ref="B54" location="'Asset Quality_Bank'!A1" display="Asset Quality [Bank]"/>
    <hyperlink ref="B53" location="'Asset Quality_Group'!A1" display="Asset Quality [Group]"/>
    <hyperlink ref="B51" location="Loans_Bank!A1" display="Loans [Bank]"/>
    <hyperlink ref="B48" location="'NIM NIS_Bank'!A1" display="NIM &amp; NIS [Bank]"/>
    <hyperlink ref="B47" location="'NIM NIS_Bank + Card'!A1" display="NIM &amp; NIS [Bank+Card]"/>
    <hyperlink ref="B46" location="BS!A1" display="Balance Sheets [Group/Bank]"/>
    <hyperlink ref="B45" location="IS!A1" display="Income Statements [Group/Bank]"/>
    <hyperlink ref="B44" location="'Financial Highlights'!A1" display="Financial Highlights"/>
    <hyperlink ref="A41:B41" location="'Table of Contents'!A1" display="Table of  Contents"/>
    <hyperlink ref="A41" location="'Table of Contents'!A1" display="Table of  Contents"/>
    <hyperlink ref="B25" location="'Woori Financial Capital'!A1" display="Woori Financial Capital"/>
    <hyperlink ref="B26" location="'Woori Investment Bank '!A1" display="Woori Investment Bank"/>
    <hyperlink ref="B60" location="'Woori Financial Capital'!A1" display="Woori Financial Capital"/>
    <hyperlink ref="B61" location="'Woori Investment Bank '!A1" display="Woori Investment Bank"/>
  </hyperlinks>
  <pageMargins left="0.23622047244094491" right="0.31496062992125984" top="0.74803149606299213" bottom="0.31496062992125984" header="0.31496062992125984" footer="0.31496062992125984"/>
  <pageSetup paperSize="9" scale="96" fitToHeight="0" orientation="landscape" r:id="rId1"/>
  <rowBreaks count="2" manualBreakCount="2">
    <brk id="37" max="37" man="1"/>
    <brk id="91" max="18"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tabColor rgb="FF7030A0"/>
  </sheetPr>
  <dimension ref="A2:AR764"/>
  <sheetViews>
    <sheetView view="pageBreakPreview" zoomScale="85" zoomScaleSheetLayoutView="85" workbookViewId="0">
      <pane xSplit="5" topLeftCell="AC1" activePane="topRight" state="frozen"/>
      <selection activeCell="F20" sqref="F20"/>
      <selection pane="topRight" activeCell="AC2" sqref="AC2"/>
    </sheetView>
  </sheetViews>
  <sheetFormatPr defaultRowHeight="16.350000000000001"/>
  <cols>
    <col min="1" max="1" width="4.375" customWidth="1"/>
    <col min="2" max="2" width="35.375" bestFit="1" customWidth="1"/>
    <col min="3" max="3" width="2.625" customWidth="1"/>
    <col min="4" max="4" width="2.25" customWidth="1"/>
    <col min="5" max="5" width="21.875" bestFit="1" customWidth="1"/>
    <col min="6" max="15" width="10" customWidth="1"/>
    <col min="16" max="17" width="12.875" bestFit="1" customWidth="1"/>
    <col min="18" max="18" width="19.125" bestFit="1" customWidth="1"/>
    <col min="19" max="19" width="20.375" bestFit="1" customWidth="1"/>
    <col min="20" max="29" width="20.25" customWidth="1"/>
    <col min="30" max="30" width="27.625" style="59" customWidth="1"/>
    <col min="31" max="31" width="18.125" bestFit="1" customWidth="1"/>
    <col min="41" max="42" width="0" hidden="1" customWidth="1"/>
    <col min="43" max="43" width="20.5" bestFit="1" customWidth="1"/>
    <col min="44" max="44" width="23.125" bestFit="1" customWidth="1"/>
  </cols>
  <sheetData>
    <row r="2" spans="1:44">
      <c r="R2" s="83" t="s">
        <v>664</v>
      </c>
      <c r="S2" s="84" t="s">
        <v>665</v>
      </c>
      <c r="T2" t="s">
        <v>694</v>
      </c>
      <c r="U2" t="s">
        <v>695</v>
      </c>
      <c r="V2" t="s">
        <v>692</v>
      </c>
      <c r="W2" t="s">
        <v>696</v>
      </c>
      <c r="X2" t="s">
        <v>697</v>
      </c>
      <c r="Y2" t="s">
        <v>702</v>
      </c>
      <c r="Z2" t="s">
        <v>709</v>
      </c>
      <c r="AA2" t="s">
        <v>717</v>
      </c>
      <c r="AB2" t="s">
        <v>728</v>
      </c>
      <c r="AC2" t="s">
        <v>737</v>
      </c>
    </row>
    <row r="3" spans="1:44">
      <c r="C3" s="34" t="s">
        <v>100</v>
      </c>
      <c r="D3" s="1"/>
      <c r="E3" s="1"/>
      <c r="F3" s="47">
        <v>1</v>
      </c>
      <c r="G3" s="47">
        <v>2</v>
      </c>
      <c r="H3" s="47">
        <v>3</v>
      </c>
      <c r="I3" s="47">
        <v>4</v>
      </c>
      <c r="J3" s="47">
        <v>5</v>
      </c>
      <c r="K3" s="47">
        <v>6</v>
      </c>
      <c r="L3" s="47">
        <v>7</v>
      </c>
      <c r="M3" s="47">
        <v>8</v>
      </c>
      <c r="N3" s="47">
        <v>9</v>
      </c>
      <c r="O3" s="47">
        <v>10</v>
      </c>
      <c r="P3" s="47">
        <v>11</v>
      </c>
      <c r="Q3" s="47">
        <v>12</v>
      </c>
      <c r="R3" s="47">
        <v>13</v>
      </c>
      <c r="S3">
        <v>14</v>
      </c>
    </row>
    <row r="4" spans="1:44">
      <c r="A4" t="s">
        <v>298</v>
      </c>
      <c r="C4" s="1"/>
      <c r="D4" s="1"/>
      <c r="E4" s="1"/>
      <c r="F4" s="36" t="s">
        <v>1</v>
      </c>
      <c r="G4" s="36" t="s">
        <v>2</v>
      </c>
      <c r="H4" s="36" t="s">
        <v>3</v>
      </c>
      <c r="I4" s="36" t="s">
        <v>79</v>
      </c>
      <c r="J4" s="36" t="s">
        <v>80</v>
      </c>
      <c r="K4" s="36" t="s">
        <v>81</v>
      </c>
      <c r="L4" s="36" t="s">
        <v>82</v>
      </c>
      <c r="M4" s="36" t="s">
        <v>83</v>
      </c>
      <c r="N4" s="36" t="s">
        <v>78</v>
      </c>
      <c r="O4" s="36" t="s">
        <v>84</v>
      </c>
      <c r="P4" s="36" t="s">
        <v>89</v>
      </c>
      <c r="Q4" s="36" t="s">
        <v>98</v>
      </c>
      <c r="R4" s="36" t="s">
        <v>661</v>
      </c>
      <c r="S4" s="36" t="s">
        <v>663</v>
      </c>
      <c r="T4" s="36" t="s">
        <v>669</v>
      </c>
      <c r="U4" s="93" t="s">
        <v>685</v>
      </c>
      <c r="V4" s="95" t="s">
        <v>688</v>
      </c>
      <c r="W4" s="97" t="s">
        <v>691</v>
      </c>
      <c r="X4" s="30" t="s">
        <v>693</v>
      </c>
      <c r="Y4" s="30" t="s">
        <v>748</v>
      </c>
      <c r="Z4" s="30" t="s">
        <v>749</v>
      </c>
      <c r="AA4" s="30" t="s">
        <v>750</v>
      </c>
      <c r="AB4" s="30" t="s">
        <v>751</v>
      </c>
      <c r="AC4" s="30" t="s">
        <v>752</v>
      </c>
      <c r="AD4" s="103" t="s">
        <v>747</v>
      </c>
    </row>
    <row r="5" spans="1:44">
      <c r="A5" s="48">
        <v>1</v>
      </c>
      <c r="B5" s="12" t="s">
        <v>56</v>
      </c>
      <c r="C5" s="37" t="s">
        <v>101</v>
      </c>
      <c r="D5" s="38"/>
      <c r="E5" s="38"/>
      <c r="F5" s="39">
        <v>21611787325477.309</v>
      </c>
      <c r="G5" s="39">
        <v>22280055823665.09</v>
      </c>
      <c r="H5" s="39">
        <v>18365032569044.09</v>
      </c>
      <c r="I5" s="39">
        <v>18890870031567</v>
      </c>
      <c r="J5" s="39">
        <v>15029931474364</v>
      </c>
      <c r="K5" s="39">
        <v>19846934245954</v>
      </c>
      <c r="L5" s="39">
        <v>17815404801147</v>
      </c>
      <c r="M5" s="39">
        <v>19343217836269</v>
      </c>
      <c r="N5" s="39">
        <v>19955447947074</v>
      </c>
      <c r="O5" s="39">
        <v>22073878884048</v>
      </c>
      <c r="P5" s="39">
        <v>20421877520447</v>
      </c>
      <c r="Q5" s="39">
        <v>22257730686729</v>
      </c>
      <c r="R5" s="66">
        <v>20969468423607</v>
      </c>
      <c r="S5" s="65">
        <v>20939513827622</v>
      </c>
      <c r="T5" s="94">
        <v>21451743173339</v>
      </c>
      <c r="U5" s="94">
        <v>19745775703765.695</v>
      </c>
      <c r="V5" s="94">
        <v>22487139436483</v>
      </c>
      <c r="W5" s="94">
        <v>22257747069690.203</v>
      </c>
      <c r="X5" s="94">
        <v>19845327354707.844</v>
      </c>
      <c r="Y5" s="94">
        <v>29226461894284</v>
      </c>
      <c r="Z5" s="94">
        <v>22682078427381.051</v>
      </c>
      <c r="AA5" s="94">
        <v>18973287561583</v>
      </c>
      <c r="AB5" s="94">
        <v>21963724369080</v>
      </c>
      <c r="AC5" s="94">
        <v>21850692401867</v>
      </c>
      <c r="AD5" s="87">
        <v>21850692401867</v>
      </c>
      <c r="AE5" s="96"/>
      <c r="AG5" s="76" t="s">
        <v>101</v>
      </c>
      <c r="AH5" s="77"/>
      <c r="AI5" s="77"/>
      <c r="AK5" s="33" t="str">
        <f t="shared" ref="AK5:AK36" si="0">IF(AG5=C5,"Y","NO!!!!!!!!!!!1")</f>
        <v>Y</v>
      </c>
      <c r="AL5" s="33" t="str">
        <f t="shared" ref="AL5:AL36" si="1">IF(AH5=D5,"Y","NO!!!!!!!!!!!1")</f>
        <v>Y</v>
      </c>
      <c r="AM5" s="33" t="str">
        <f t="shared" ref="AM5:AM36" si="2">IF(AI5=E5,"Y","NO!!!!!!!!!!!1")</f>
        <v>Y</v>
      </c>
      <c r="AO5">
        <v>21451743173339</v>
      </c>
      <c r="AP5" s="64">
        <f t="shared" ref="AP5:AP36" si="3">AO5-T5</f>
        <v>0</v>
      </c>
      <c r="AQ5" s="94">
        <v>22682078427381.051</v>
      </c>
      <c r="AR5" s="91">
        <f t="shared" ref="AR5:AR36" si="4">AQ5-Z5</f>
        <v>0</v>
      </c>
    </row>
    <row r="6" spans="1:44">
      <c r="A6" s="48">
        <v>2</v>
      </c>
      <c r="B6" s="48"/>
      <c r="C6" s="40"/>
      <c r="D6" s="41" t="s">
        <v>102</v>
      </c>
      <c r="E6" s="41"/>
      <c r="F6" s="39">
        <v>1525389938994</v>
      </c>
      <c r="G6" s="39">
        <v>1842166175704</v>
      </c>
      <c r="H6" s="39">
        <v>1906243896074</v>
      </c>
      <c r="I6" s="39">
        <v>2698316633308</v>
      </c>
      <c r="J6" s="39">
        <v>1766385524734</v>
      </c>
      <c r="K6" s="39">
        <v>1997011264305</v>
      </c>
      <c r="L6" s="39">
        <v>2445652487857</v>
      </c>
      <c r="M6" s="39">
        <v>2897837261351</v>
      </c>
      <c r="N6" s="39">
        <v>2654397418721</v>
      </c>
      <c r="O6" s="39">
        <v>2006568998550</v>
      </c>
      <c r="P6" s="39">
        <v>2512866880368</v>
      </c>
      <c r="Q6" s="39">
        <v>2221906526599</v>
      </c>
      <c r="R6" s="66">
        <v>2551067167820</v>
      </c>
      <c r="S6" s="65">
        <v>2088355033591</v>
      </c>
      <c r="T6" s="94">
        <v>2040874060701</v>
      </c>
      <c r="U6" s="94">
        <v>1690882605156</v>
      </c>
      <c r="V6" s="94">
        <v>2101177387130</v>
      </c>
      <c r="W6" s="94">
        <v>1825239641989</v>
      </c>
      <c r="X6" s="94">
        <v>1867293913249</v>
      </c>
      <c r="Y6" s="94">
        <v>1462774999429</v>
      </c>
      <c r="Z6" s="94">
        <v>2407764962604</v>
      </c>
      <c r="AA6" s="94">
        <v>1713377312802</v>
      </c>
      <c r="AB6" s="94">
        <v>1467229469639</v>
      </c>
      <c r="AC6" s="94">
        <v>1640874942151</v>
      </c>
      <c r="AD6" s="87">
        <v>1640874942151</v>
      </c>
      <c r="AE6" s="96"/>
      <c r="AG6" s="78"/>
      <c r="AH6" s="79" t="s">
        <v>102</v>
      </c>
      <c r="AI6" s="79"/>
      <c r="AK6" s="33" t="str">
        <f t="shared" si="0"/>
        <v>Y</v>
      </c>
      <c r="AL6" s="33" t="str">
        <f t="shared" si="1"/>
        <v>Y</v>
      </c>
      <c r="AM6" s="33" t="str">
        <f t="shared" si="2"/>
        <v>Y</v>
      </c>
      <c r="AO6">
        <v>2040874060701</v>
      </c>
      <c r="AP6" s="64">
        <f t="shared" si="3"/>
        <v>0</v>
      </c>
      <c r="AQ6" s="94">
        <v>2407764962604</v>
      </c>
      <c r="AR6" s="91">
        <f t="shared" si="4"/>
        <v>0</v>
      </c>
    </row>
    <row r="7" spans="1:44">
      <c r="A7" s="48">
        <v>3</v>
      </c>
      <c r="B7" s="48"/>
      <c r="C7" s="40"/>
      <c r="D7" s="41" t="s">
        <v>103</v>
      </c>
      <c r="E7" s="41"/>
      <c r="F7" s="39">
        <v>662588838391</v>
      </c>
      <c r="G7" s="39">
        <v>643105675956</v>
      </c>
      <c r="H7" s="39">
        <v>661562060296</v>
      </c>
      <c r="I7" s="39">
        <v>654124021439</v>
      </c>
      <c r="J7" s="39">
        <v>666056006914</v>
      </c>
      <c r="K7" s="39">
        <v>671424796262</v>
      </c>
      <c r="L7" s="39">
        <v>630425115158</v>
      </c>
      <c r="M7" s="39">
        <v>617031737198</v>
      </c>
      <c r="N7" s="39">
        <v>656863567956</v>
      </c>
      <c r="O7" s="39">
        <v>617181428784</v>
      </c>
      <c r="P7" s="39">
        <v>663944840459</v>
      </c>
      <c r="Q7" s="39">
        <v>673836808894</v>
      </c>
      <c r="R7" s="66">
        <v>669859583820</v>
      </c>
      <c r="S7" s="65">
        <v>695330646458</v>
      </c>
      <c r="T7" s="94">
        <v>770020562977</v>
      </c>
      <c r="U7" s="94">
        <v>557815271506</v>
      </c>
      <c r="V7" s="94">
        <v>587720483655</v>
      </c>
      <c r="W7" s="94">
        <v>663082411569</v>
      </c>
      <c r="X7" s="94">
        <v>580771193489</v>
      </c>
      <c r="Y7" s="94">
        <v>667388437676</v>
      </c>
      <c r="Z7" s="94">
        <v>608061998938</v>
      </c>
      <c r="AA7" s="94">
        <v>676121852218</v>
      </c>
      <c r="AB7" s="94">
        <v>686176364566</v>
      </c>
      <c r="AC7" s="94">
        <v>583913564181</v>
      </c>
      <c r="AD7" s="87">
        <v>583913564181</v>
      </c>
      <c r="AE7" s="96"/>
      <c r="AG7" s="78"/>
      <c r="AH7" s="79" t="s">
        <v>103</v>
      </c>
      <c r="AI7" s="79"/>
      <c r="AK7" s="33" t="str">
        <f t="shared" si="0"/>
        <v>Y</v>
      </c>
      <c r="AL7" s="33" t="str">
        <f t="shared" si="1"/>
        <v>Y</v>
      </c>
      <c r="AM7" s="33" t="str">
        <f t="shared" si="2"/>
        <v>Y</v>
      </c>
      <c r="AO7">
        <v>770020562977</v>
      </c>
      <c r="AP7" s="64">
        <f t="shared" si="3"/>
        <v>0</v>
      </c>
      <c r="AQ7" s="94">
        <v>608061998938</v>
      </c>
      <c r="AR7" s="91">
        <f t="shared" si="4"/>
        <v>0</v>
      </c>
    </row>
    <row r="8" spans="1:44">
      <c r="A8" s="48">
        <v>4</v>
      </c>
      <c r="B8" s="48"/>
      <c r="C8" s="40"/>
      <c r="D8" s="41" t="s">
        <v>104</v>
      </c>
      <c r="E8" s="41"/>
      <c r="F8" s="39">
        <v>13013490935266.189</v>
      </c>
      <c r="G8" s="39">
        <v>13504181532256.969</v>
      </c>
      <c r="H8" s="39">
        <v>8607925272688.9697</v>
      </c>
      <c r="I8" s="39">
        <v>8929360586211</v>
      </c>
      <c r="J8" s="39">
        <v>7174714398870</v>
      </c>
      <c r="K8" s="39">
        <v>11853360037665</v>
      </c>
      <c r="L8" s="39">
        <v>8723687605877</v>
      </c>
      <c r="M8" s="39">
        <v>7754255681364</v>
      </c>
      <c r="N8" s="39">
        <v>10222658140738</v>
      </c>
      <c r="O8" s="39">
        <v>12344362028233</v>
      </c>
      <c r="P8" s="39">
        <v>10120096544418</v>
      </c>
      <c r="Q8" s="39">
        <v>10964979178787</v>
      </c>
      <c r="R8" s="66">
        <v>10819499987940</v>
      </c>
      <c r="S8" s="65">
        <v>11175257973673</v>
      </c>
      <c r="T8" s="94">
        <v>9180290518725</v>
      </c>
      <c r="U8" s="94">
        <v>9022109611567</v>
      </c>
      <c r="V8" s="94">
        <v>12120378536504</v>
      </c>
      <c r="W8" s="94">
        <v>12807008431371.205</v>
      </c>
      <c r="X8" s="94">
        <v>10278934342470.846</v>
      </c>
      <c r="Y8" s="94">
        <v>17636078096343</v>
      </c>
      <c r="Z8" s="94">
        <v>12065714696620</v>
      </c>
      <c r="AA8" s="94">
        <v>9811052672252</v>
      </c>
      <c r="AB8" s="94">
        <v>12908180388424</v>
      </c>
      <c r="AC8" s="94">
        <v>12835925984354</v>
      </c>
      <c r="AD8" s="87">
        <v>12835925984354</v>
      </c>
      <c r="AE8" s="96"/>
      <c r="AG8" s="78"/>
      <c r="AH8" s="79" t="s">
        <v>104</v>
      </c>
      <c r="AI8" s="79"/>
      <c r="AK8" s="33" t="str">
        <f t="shared" si="0"/>
        <v>Y</v>
      </c>
      <c r="AL8" s="33" t="str">
        <f t="shared" si="1"/>
        <v>Y</v>
      </c>
      <c r="AM8" s="33" t="str">
        <f t="shared" si="2"/>
        <v>Y</v>
      </c>
      <c r="AO8">
        <v>9180290518725</v>
      </c>
      <c r="AP8" s="64">
        <f t="shared" si="3"/>
        <v>0</v>
      </c>
      <c r="AQ8" s="94">
        <v>12065714696620</v>
      </c>
      <c r="AR8" s="91">
        <f t="shared" si="4"/>
        <v>0</v>
      </c>
    </row>
    <row r="9" spans="1:44">
      <c r="A9" s="48">
        <v>5</v>
      </c>
      <c r="B9" s="48"/>
      <c r="C9" s="40"/>
      <c r="D9" s="41" t="s">
        <v>105</v>
      </c>
      <c r="E9" s="41"/>
      <c r="F9" s="39">
        <v>5326621486802.1201</v>
      </c>
      <c r="G9" s="39">
        <v>5195498261796.1201</v>
      </c>
      <c r="H9" s="39">
        <v>6160368462719.1201</v>
      </c>
      <c r="I9" s="39">
        <v>6609068790609</v>
      </c>
      <c r="J9" s="39">
        <v>5422775543846</v>
      </c>
      <c r="K9" s="39">
        <v>5325138147722</v>
      </c>
      <c r="L9" s="39">
        <v>6015639592255</v>
      </c>
      <c r="M9" s="39">
        <v>8074093156356</v>
      </c>
      <c r="N9" s="39">
        <v>6421528819659</v>
      </c>
      <c r="O9" s="39">
        <v>7105766428481</v>
      </c>
      <c r="P9" s="39">
        <v>7124969255202</v>
      </c>
      <c r="Q9" s="39">
        <v>8396643007562</v>
      </c>
      <c r="R9" s="66">
        <v>6929041684027</v>
      </c>
      <c r="S9" s="65">
        <v>6980570173900</v>
      </c>
      <c r="T9" s="94">
        <v>9460558030936</v>
      </c>
      <c r="U9" s="94">
        <v>8474968215536.6973</v>
      </c>
      <c r="V9" s="94">
        <v>7677863029194</v>
      </c>
      <c r="W9" s="94">
        <v>6962416584761</v>
      </c>
      <c r="X9" s="94">
        <v>7118327905499</v>
      </c>
      <c r="Y9" s="94">
        <v>9460220360836</v>
      </c>
      <c r="Z9" s="94">
        <v>7600536769219.0508</v>
      </c>
      <c r="AA9" s="94">
        <v>6772735724311</v>
      </c>
      <c r="AB9" s="94">
        <v>6902138146451</v>
      </c>
      <c r="AC9" s="94">
        <v>6789977911181</v>
      </c>
      <c r="AD9" s="87">
        <v>6789977911181</v>
      </c>
      <c r="AE9" s="96"/>
      <c r="AG9" s="78"/>
      <c r="AH9" s="79" t="s">
        <v>105</v>
      </c>
      <c r="AI9" s="79"/>
      <c r="AK9" s="33" t="str">
        <f t="shared" si="0"/>
        <v>Y</v>
      </c>
      <c r="AL9" s="33" t="str">
        <f t="shared" si="1"/>
        <v>Y</v>
      </c>
      <c r="AM9" s="33" t="str">
        <f t="shared" si="2"/>
        <v>Y</v>
      </c>
      <c r="AO9">
        <v>9460558030936</v>
      </c>
      <c r="AP9" s="64">
        <f t="shared" si="3"/>
        <v>0</v>
      </c>
      <c r="AQ9" s="94">
        <v>7600536769219.0508</v>
      </c>
      <c r="AR9" s="91">
        <f t="shared" si="4"/>
        <v>0</v>
      </c>
    </row>
    <row r="10" spans="1:44">
      <c r="A10" s="48">
        <v>6</v>
      </c>
      <c r="B10" s="48"/>
      <c r="C10" s="40"/>
      <c r="D10" s="41" t="s">
        <v>106</v>
      </c>
      <c r="E10" s="41"/>
      <c r="F10" s="39">
        <v>1083696126024</v>
      </c>
      <c r="G10" s="39">
        <v>1095104177952</v>
      </c>
      <c r="H10" s="39">
        <v>1028932877266</v>
      </c>
      <c r="I10" s="39">
        <v>0</v>
      </c>
      <c r="J10" s="39">
        <v>0</v>
      </c>
      <c r="K10" s="39">
        <v>0</v>
      </c>
      <c r="L10" s="39">
        <v>0</v>
      </c>
      <c r="M10" s="39">
        <v>0</v>
      </c>
      <c r="N10" s="39">
        <v>0</v>
      </c>
      <c r="O10" s="39">
        <v>0</v>
      </c>
      <c r="P10" s="39">
        <v>0</v>
      </c>
      <c r="Q10" s="39">
        <v>0</v>
      </c>
      <c r="R10" s="66">
        <v>0</v>
      </c>
      <c r="S10" s="65">
        <v>0</v>
      </c>
      <c r="T10" s="94">
        <v>0</v>
      </c>
      <c r="U10" s="94">
        <v>0</v>
      </c>
      <c r="V10" s="94">
        <v>0</v>
      </c>
      <c r="W10" s="94">
        <v>0</v>
      </c>
      <c r="X10" s="94">
        <v>0</v>
      </c>
      <c r="Y10" s="94">
        <v>0</v>
      </c>
      <c r="Z10" s="94">
        <v>0</v>
      </c>
      <c r="AA10" s="94">
        <v>0</v>
      </c>
      <c r="AB10" s="94">
        <v>0</v>
      </c>
      <c r="AC10" s="94">
        <v>0</v>
      </c>
      <c r="AD10" s="87">
        <v>0</v>
      </c>
      <c r="AE10" s="96"/>
      <c r="AG10" s="78"/>
      <c r="AH10" s="79" t="s">
        <v>106</v>
      </c>
      <c r="AI10" s="79"/>
      <c r="AK10" s="33" t="str">
        <f t="shared" si="0"/>
        <v>Y</v>
      </c>
      <c r="AL10" s="33" t="str">
        <f t="shared" si="1"/>
        <v>Y</v>
      </c>
      <c r="AM10" s="33" t="str">
        <f t="shared" si="2"/>
        <v>Y</v>
      </c>
      <c r="AO10">
        <v>0</v>
      </c>
      <c r="AP10" s="64">
        <f t="shared" si="3"/>
        <v>0</v>
      </c>
      <c r="AQ10" s="94">
        <v>0</v>
      </c>
      <c r="AR10" s="91">
        <f t="shared" si="4"/>
        <v>0</v>
      </c>
    </row>
    <row r="11" spans="1:44">
      <c r="A11" s="48">
        <v>7</v>
      </c>
      <c r="B11" s="48"/>
      <c r="C11" s="40"/>
      <c r="D11" s="41" t="s">
        <v>107</v>
      </c>
      <c r="E11" s="41"/>
      <c r="F11" s="39">
        <v>0</v>
      </c>
      <c r="G11" s="39">
        <v>0</v>
      </c>
      <c r="H11" s="39">
        <v>0</v>
      </c>
      <c r="I11" s="39">
        <v>0</v>
      </c>
      <c r="J11" s="39">
        <v>0</v>
      </c>
      <c r="K11" s="39">
        <v>0</v>
      </c>
      <c r="L11" s="39">
        <v>0</v>
      </c>
      <c r="M11" s="39">
        <v>0</v>
      </c>
      <c r="N11" s="39">
        <v>0</v>
      </c>
      <c r="O11" s="39">
        <v>0</v>
      </c>
      <c r="P11" s="39">
        <v>0</v>
      </c>
      <c r="Q11" s="39">
        <v>365164887</v>
      </c>
      <c r="R11" s="66">
        <v>0</v>
      </c>
      <c r="S11" s="65">
        <v>0</v>
      </c>
      <c r="T11" s="94">
        <v>0</v>
      </c>
      <c r="U11" s="94">
        <v>0</v>
      </c>
      <c r="V11" s="94">
        <v>0</v>
      </c>
      <c r="W11" s="94">
        <v>0</v>
      </c>
      <c r="X11" s="94">
        <v>0</v>
      </c>
      <c r="Y11" s="94">
        <v>0</v>
      </c>
      <c r="Z11" s="94">
        <v>0</v>
      </c>
      <c r="AA11" s="94">
        <v>0</v>
      </c>
      <c r="AB11" s="94">
        <v>0</v>
      </c>
      <c r="AC11" s="94">
        <v>0</v>
      </c>
      <c r="AD11" s="87">
        <v>0</v>
      </c>
      <c r="AE11" s="96"/>
      <c r="AG11" s="78"/>
      <c r="AH11" s="79" t="s">
        <v>107</v>
      </c>
      <c r="AI11" s="79"/>
      <c r="AK11" s="33" t="str">
        <f t="shared" si="0"/>
        <v>Y</v>
      </c>
      <c r="AL11" s="33" t="str">
        <f t="shared" si="1"/>
        <v>Y</v>
      </c>
      <c r="AM11" s="33" t="str">
        <f t="shared" si="2"/>
        <v>Y</v>
      </c>
      <c r="AO11">
        <v>0</v>
      </c>
      <c r="AP11" s="64">
        <f t="shared" si="3"/>
        <v>0</v>
      </c>
      <c r="AQ11" s="94">
        <v>0</v>
      </c>
      <c r="AR11" s="91">
        <f t="shared" si="4"/>
        <v>0</v>
      </c>
    </row>
    <row r="12" spans="1:44">
      <c r="A12" s="48">
        <v>8</v>
      </c>
      <c r="B12" s="12" t="s">
        <v>57</v>
      </c>
      <c r="C12" s="37" t="s">
        <v>108</v>
      </c>
      <c r="D12" s="38"/>
      <c r="E12" s="38"/>
      <c r="F12" s="39">
        <v>12118896577719</v>
      </c>
      <c r="G12" s="39">
        <v>12757177306021.91</v>
      </c>
      <c r="H12" s="39">
        <v>14107166942356</v>
      </c>
      <c r="I12" s="39">
        <v>14888324137285</v>
      </c>
      <c r="J12" s="39">
        <v>14721921452199</v>
      </c>
      <c r="K12" s="39">
        <v>14993326096867</v>
      </c>
      <c r="L12" s="39">
        <v>15385658673543</v>
      </c>
      <c r="M12" s="39">
        <v>15766359217357</v>
      </c>
      <c r="N12" s="39">
        <v>14885342657050</v>
      </c>
      <c r="O12" s="39">
        <v>17751223404663</v>
      </c>
      <c r="P12" s="39">
        <v>16216427299756</v>
      </c>
      <c r="Q12" s="39">
        <v>17218151764213</v>
      </c>
      <c r="R12" s="66">
        <v>17448559292504</v>
      </c>
      <c r="S12" s="65">
        <v>17182837218105</v>
      </c>
      <c r="T12" s="94">
        <v>21215657372258</v>
      </c>
      <c r="U12" s="94">
        <v>18580780016242.34</v>
      </c>
      <c r="V12" s="94">
        <v>20678062258484.805</v>
      </c>
      <c r="W12" s="94">
        <v>19824291115706</v>
      </c>
      <c r="X12" s="94">
        <v>21086403919437</v>
      </c>
      <c r="Y12" s="94">
        <v>21777565996230</v>
      </c>
      <c r="Z12" s="94">
        <v>19299028359201</v>
      </c>
      <c r="AA12" s="94">
        <v>18595175972596</v>
      </c>
      <c r="AB12" s="94">
        <v>19013443833048</v>
      </c>
      <c r="AC12" s="94">
        <v>22704103595627</v>
      </c>
      <c r="AD12" s="87">
        <v>22704103595627</v>
      </c>
      <c r="AE12" s="96"/>
      <c r="AG12" s="76" t="s">
        <v>108</v>
      </c>
      <c r="AH12" s="77"/>
      <c r="AI12" s="77"/>
      <c r="AK12" s="33" t="str">
        <f t="shared" si="0"/>
        <v>Y</v>
      </c>
      <c r="AL12" s="33" t="str">
        <f t="shared" si="1"/>
        <v>Y</v>
      </c>
      <c r="AM12" s="33" t="str">
        <f t="shared" si="2"/>
        <v>Y</v>
      </c>
      <c r="AO12">
        <v>21215657372258</v>
      </c>
      <c r="AP12" s="64">
        <f t="shared" si="3"/>
        <v>0</v>
      </c>
      <c r="AQ12" s="94">
        <v>19299028359201</v>
      </c>
      <c r="AR12" s="91">
        <f t="shared" si="4"/>
        <v>0</v>
      </c>
    </row>
    <row r="13" spans="1:44">
      <c r="A13" s="48">
        <v>9</v>
      </c>
      <c r="B13" s="48"/>
      <c r="C13" s="40"/>
      <c r="D13" s="42" t="s">
        <v>109</v>
      </c>
      <c r="E13" s="42"/>
      <c r="F13" s="39">
        <v>8846963219489</v>
      </c>
      <c r="G13" s="39">
        <v>9346938850204</v>
      </c>
      <c r="H13" s="39">
        <v>10293948283360</v>
      </c>
      <c r="I13" s="39">
        <v>10427782927462</v>
      </c>
      <c r="J13" s="39">
        <v>10910681741216</v>
      </c>
      <c r="K13" s="39">
        <v>10692342803257</v>
      </c>
      <c r="L13" s="39">
        <v>11027389589590</v>
      </c>
      <c r="M13" s="39">
        <v>11170563456005</v>
      </c>
      <c r="N13" s="39">
        <v>11541651174969</v>
      </c>
      <c r="O13" s="39">
        <v>12094379327811</v>
      </c>
      <c r="P13" s="39">
        <v>11708899359200</v>
      </c>
      <c r="Q13" s="39">
        <v>12007057357228</v>
      </c>
      <c r="R13" s="66">
        <v>12149055835127</v>
      </c>
      <c r="S13" s="65">
        <v>11848314364225</v>
      </c>
      <c r="T13" s="94">
        <v>12468522164397</v>
      </c>
      <c r="U13" s="94">
        <v>12788797552375</v>
      </c>
      <c r="V13" s="94">
        <v>14095566758315</v>
      </c>
      <c r="W13" s="94">
        <v>14102902218803</v>
      </c>
      <c r="X13" s="94">
        <v>14276878930754</v>
      </c>
      <c r="Y13" s="94">
        <v>13782184562460</v>
      </c>
      <c r="Z13" s="94">
        <v>13219370307999</v>
      </c>
      <c r="AA13" s="94">
        <v>13965903465761</v>
      </c>
      <c r="AB13" s="94">
        <v>13940159597723</v>
      </c>
      <c r="AC13" s="94">
        <v>14390647960652</v>
      </c>
      <c r="AD13" s="87">
        <v>14390647960652</v>
      </c>
      <c r="AE13" s="96"/>
      <c r="AG13" s="78"/>
      <c r="AH13" s="79" t="s">
        <v>109</v>
      </c>
      <c r="AI13" s="79"/>
      <c r="AK13" s="33" t="str">
        <f t="shared" si="0"/>
        <v>Y</v>
      </c>
      <c r="AL13" s="33" t="str">
        <f t="shared" si="1"/>
        <v>Y</v>
      </c>
      <c r="AM13" s="33" t="str">
        <f t="shared" si="2"/>
        <v>Y</v>
      </c>
      <c r="AO13">
        <v>12468522164397</v>
      </c>
      <c r="AP13" s="64">
        <f t="shared" si="3"/>
        <v>0</v>
      </c>
      <c r="AQ13" s="94">
        <v>13219370307999</v>
      </c>
      <c r="AR13" s="91">
        <f t="shared" si="4"/>
        <v>0</v>
      </c>
    </row>
    <row r="14" spans="1:44">
      <c r="A14" s="48">
        <v>10</v>
      </c>
      <c r="B14" s="48"/>
      <c r="C14" s="40"/>
      <c r="D14" s="41" t="s">
        <v>110</v>
      </c>
      <c r="E14" s="41"/>
      <c r="F14" s="39">
        <v>2727939971714</v>
      </c>
      <c r="G14" s="39">
        <v>2956291812671.9102</v>
      </c>
      <c r="H14" s="39">
        <v>3231299466789</v>
      </c>
      <c r="I14" s="39">
        <v>3897594698976</v>
      </c>
      <c r="J14" s="39">
        <v>3377645067117</v>
      </c>
      <c r="K14" s="39">
        <v>3687941235902</v>
      </c>
      <c r="L14" s="39">
        <v>3801524994317</v>
      </c>
      <c r="M14" s="39">
        <v>4023579869598</v>
      </c>
      <c r="N14" s="39">
        <v>2901096290394</v>
      </c>
      <c r="O14" s="39">
        <v>5074104229549</v>
      </c>
      <c r="P14" s="39">
        <v>4016092310049</v>
      </c>
      <c r="Q14" s="39">
        <v>4618757631447</v>
      </c>
      <c r="R14" s="66">
        <v>4787436682917</v>
      </c>
      <c r="S14" s="65">
        <v>4801854954091</v>
      </c>
      <c r="T14" s="94">
        <v>8075261033899</v>
      </c>
      <c r="U14" s="94">
        <v>5109704461898.3408</v>
      </c>
      <c r="V14" s="94">
        <v>5875836405710.8066</v>
      </c>
      <c r="W14" s="94">
        <v>4929411599566</v>
      </c>
      <c r="X14" s="94">
        <v>6138089316291</v>
      </c>
      <c r="Y14" s="94">
        <v>7093189895541</v>
      </c>
      <c r="Z14" s="94">
        <v>5277888130413</v>
      </c>
      <c r="AA14" s="94">
        <v>3777042176330</v>
      </c>
      <c r="AB14" s="94">
        <v>4151248697870</v>
      </c>
      <c r="AC14" s="94">
        <v>7330570466815</v>
      </c>
      <c r="AD14" s="87">
        <v>7330570466815</v>
      </c>
      <c r="AE14" s="96"/>
      <c r="AG14" s="78"/>
      <c r="AH14" s="79" t="s">
        <v>110</v>
      </c>
      <c r="AI14" s="79"/>
      <c r="AK14" s="33" t="str">
        <f t="shared" si="0"/>
        <v>Y</v>
      </c>
      <c r="AL14" s="33" t="str">
        <f t="shared" si="1"/>
        <v>Y</v>
      </c>
      <c r="AM14" s="33" t="str">
        <f t="shared" si="2"/>
        <v>Y</v>
      </c>
      <c r="AO14">
        <v>8075261033899</v>
      </c>
      <c r="AP14" s="64">
        <f t="shared" si="3"/>
        <v>0</v>
      </c>
      <c r="AQ14" s="94">
        <v>5277888130413</v>
      </c>
      <c r="AR14" s="91">
        <f t="shared" si="4"/>
        <v>0</v>
      </c>
    </row>
    <row r="15" spans="1:44">
      <c r="A15" s="48">
        <v>11</v>
      </c>
      <c r="B15" s="48"/>
      <c r="C15" s="40"/>
      <c r="D15" s="41" t="s">
        <v>111</v>
      </c>
      <c r="E15" s="41"/>
      <c r="F15" s="39">
        <v>543993386516</v>
      </c>
      <c r="G15" s="39">
        <v>453946643146</v>
      </c>
      <c r="H15" s="39">
        <v>581919192207</v>
      </c>
      <c r="I15" s="39">
        <v>562946510847</v>
      </c>
      <c r="J15" s="39">
        <v>433594643866</v>
      </c>
      <c r="K15" s="39">
        <v>613042057708</v>
      </c>
      <c r="L15" s="39">
        <v>556744089636</v>
      </c>
      <c r="M15" s="39">
        <v>572215891754</v>
      </c>
      <c r="N15" s="39">
        <v>442595191687</v>
      </c>
      <c r="O15" s="39">
        <v>582739847303</v>
      </c>
      <c r="P15" s="39">
        <v>491435630507</v>
      </c>
      <c r="Q15" s="39">
        <v>592336775538</v>
      </c>
      <c r="R15" s="66">
        <v>512066774460</v>
      </c>
      <c r="S15" s="65">
        <v>532667899789</v>
      </c>
      <c r="T15" s="94">
        <v>671874173962</v>
      </c>
      <c r="U15" s="94">
        <v>682278001969</v>
      </c>
      <c r="V15" s="94">
        <v>706659094459</v>
      </c>
      <c r="W15" s="94">
        <v>791977297337</v>
      </c>
      <c r="X15" s="94">
        <v>671435672392</v>
      </c>
      <c r="Y15" s="94">
        <v>902191538229</v>
      </c>
      <c r="Z15" s="94">
        <v>801769920789</v>
      </c>
      <c r="AA15" s="94">
        <v>852230330505</v>
      </c>
      <c r="AB15" s="94">
        <v>922035537455</v>
      </c>
      <c r="AC15" s="94">
        <v>982885168160</v>
      </c>
      <c r="AD15" s="87">
        <v>982885168160</v>
      </c>
      <c r="AE15" s="96"/>
      <c r="AG15" s="78"/>
      <c r="AH15" s="79" t="s">
        <v>111</v>
      </c>
      <c r="AI15" s="79"/>
      <c r="AK15" s="33" t="str">
        <f t="shared" si="0"/>
        <v>Y</v>
      </c>
      <c r="AL15" s="33" t="str">
        <f t="shared" si="1"/>
        <v>Y</v>
      </c>
      <c r="AM15" s="33" t="str">
        <f t="shared" si="2"/>
        <v>Y</v>
      </c>
      <c r="AO15">
        <v>671874173962</v>
      </c>
      <c r="AP15" s="64">
        <f t="shared" si="3"/>
        <v>0</v>
      </c>
      <c r="AQ15" s="94">
        <v>801769920789</v>
      </c>
      <c r="AR15" s="91">
        <f t="shared" si="4"/>
        <v>0</v>
      </c>
    </row>
    <row r="16" spans="1:44">
      <c r="A16" s="48">
        <v>12</v>
      </c>
      <c r="B16" s="5" t="s">
        <v>58</v>
      </c>
      <c r="C16" s="43" t="s">
        <v>112</v>
      </c>
      <c r="D16" s="42"/>
      <c r="E16" s="42"/>
      <c r="F16" s="39">
        <v>76182940365</v>
      </c>
      <c r="G16" s="39">
        <v>74346670964</v>
      </c>
      <c r="H16" s="39">
        <v>70804718654</v>
      </c>
      <c r="I16" s="39">
        <v>65212449167</v>
      </c>
      <c r="J16" s="39">
        <v>153931670439</v>
      </c>
      <c r="K16" s="39">
        <v>183995332647</v>
      </c>
      <c r="L16" s="39">
        <v>186049081181</v>
      </c>
      <c r="M16" s="39">
        <v>240597046040</v>
      </c>
      <c r="N16" s="39">
        <v>402069538686</v>
      </c>
      <c r="O16" s="39">
        <v>527215877060</v>
      </c>
      <c r="P16" s="39">
        <v>650505102871</v>
      </c>
      <c r="Q16" s="39">
        <v>1045675834044</v>
      </c>
      <c r="R16" s="66">
        <v>1390384904743</v>
      </c>
      <c r="S16" s="65">
        <v>2021262133580</v>
      </c>
      <c r="T16" s="94">
        <v>1360883429321</v>
      </c>
      <c r="U16" s="94">
        <v>1414423810345</v>
      </c>
      <c r="V16" s="94">
        <v>1417767480193</v>
      </c>
      <c r="W16" s="94">
        <v>1454857669701</v>
      </c>
      <c r="X16" s="94">
        <v>1381866963361</v>
      </c>
      <c r="Y16" s="94">
        <v>1837923907732</v>
      </c>
      <c r="Z16" s="94">
        <v>1679079679237</v>
      </c>
      <c r="AA16" s="94">
        <v>1561999343095</v>
      </c>
      <c r="AB16" s="94">
        <v>1493938837171</v>
      </c>
      <c r="AC16" s="94">
        <v>1292757527247</v>
      </c>
      <c r="AD16" s="87">
        <v>1292757527247</v>
      </c>
      <c r="AE16" s="96"/>
      <c r="AG16" s="76" t="s">
        <v>112</v>
      </c>
      <c r="AH16" s="77"/>
      <c r="AI16" s="77"/>
      <c r="AK16" s="33" t="str">
        <f t="shared" si="0"/>
        <v>Y</v>
      </c>
      <c r="AL16" s="33" t="str">
        <f t="shared" si="1"/>
        <v>Y</v>
      </c>
      <c r="AM16" s="33" t="str">
        <f t="shared" si="2"/>
        <v>Y</v>
      </c>
      <c r="AO16">
        <v>1360883429321</v>
      </c>
      <c r="AP16" s="64">
        <f t="shared" si="3"/>
        <v>0</v>
      </c>
      <c r="AQ16" s="94">
        <v>1679079679237</v>
      </c>
      <c r="AR16" s="91">
        <f t="shared" si="4"/>
        <v>0</v>
      </c>
    </row>
    <row r="17" spans="1:44">
      <c r="A17" s="48">
        <v>13</v>
      </c>
      <c r="B17" s="48"/>
      <c r="C17" s="40"/>
      <c r="D17" s="41" t="s">
        <v>113</v>
      </c>
      <c r="E17" s="41"/>
      <c r="F17" s="39">
        <v>64770570210</v>
      </c>
      <c r="G17" s="39">
        <v>64122677470</v>
      </c>
      <c r="H17" s="39">
        <v>66539422704</v>
      </c>
      <c r="I17" s="39">
        <v>57900853470</v>
      </c>
      <c r="J17" s="39">
        <v>58605119540</v>
      </c>
      <c r="K17" s="39">
        <v>35337066240</v>
      </c>
      <c r="L17" s="39">
        <v>36177159130</v>
      </c>
      <c r="M17" s="39">
        <v>85443505997</v>
      </c>
      <c r="N17" s="39">
        <v>96548004117</v>
      </c>
      <c r="O17" s="39">
        <v>68229077104</v>
      </c>
      <c r="P17" s="39">
        <v>58407835908</v>
      </c>
      <c r="Q17" s="39">
        <v>200721696186</v>
      </c>
      <c r="R17" s="66">
        <v>191959513007</v>
      </c>
      <c r="S17" s="65">
        <v>192096868347</v>
      </c>
      <c r="T17" s="94">
        <v>181078964361</v>
      </c>
      <c r="U17" s="94">
        <v>289888479541</v>
      </c>
      <c r="V17" s="94">
        <v>272564041480</v>
      </c>
      <c r="W17" s="94">
        <v>295987513626</v>
      </c>
      <c r="X17" s="94">
        <v>294251533202</v>
      </c>
      <c r="Y17" s="94">
        <v>823907842420</v>
      </c>
      <c r="Z17" s="94">
        <v>815147281997</v>
      </c>
      <c r="AA17" s="94">
        <v>647202547368</v>
      </c>
      <c r="AB17" s="94">
        <v>670665406926</v>
      </c>
      <c r="AC17" s="94">
        <v>800843435728</v>
      </c>
      <c r="AD17" s="87">
        <v>800843435728</v>
      </c>
      <c r="AE17" s="96"/>
      <c r="AG17" s="78"/>
      <c r="AH17" s="79" t="s">
        <v>113</v>
      </c>
      <c r="AI17" s="79"/>
      <c r="AK17" s="33" t="str">
        <f t="shared" si="0"/>
        <v>Y</v>
      </c>
      <c r="AL17" s="33" t="str">
        <f t="shared" si="1"/>
        <v>Y</v>
      </c>
      <c r="AM17" s="33" t="str">
        <f t="shared" si="2"/>
        <v>Y</v>
      </c>
      <c r="AO17">
        <v>181078964361</v>
      </c>
      <c r="AP17" s="64">
        <f t="shared" si="3"/>
        <v>0</v>
      </c>
      <c r="AQ17" s="94">
        <v>815147281997</v>
      </c>
      <c r="AR17" s="91">
        <f t="shared" si="4"/>
        <v>0</v>
      </c>
    </row>
    <row r="18" spans="1:44">
      <c r="A18" s="48">
        <v>14</v>
      </c>
      <c r="B18" s="48"/>
      <c r="C18" s="40"/>
      <c r="D18" s="41" t="s">
        <v>114</v>
      </c>
      <c r="E18" s="41"/>
      <c r="F18" s="39">
        <v>0</v>
      </c>
      <c r="G18" s="39">
        <v>0</v>
      </c>
      <c r="H18" s="39">
        <v>0</v>
      </c>
      <c r="I18" s="39">
        <v>0</v>
      </c>
      <c r="J18" s="39">
        <v>0</v>
      </c>
      <c r="K18" s="39">
        <v>0</v>
      </c>
      <c r="L18" s="39">
        <v>0</v>
      </c>
      <c r="M18" s="39">
        <v>6773683658</v>
      </c>
      <c r="N18" s="39">
        <v>33838099570</v>
      </c>
      <c r="O18" s="39">
        <v>19256663578</v>
      </c>
      <c r="P18" s="39">
        <v>19792623211</v>
      </c>
      <c r="Q18" s="39">
        <v>35197175424</v>
      </c>
      <c r="R18" s="66">
        <v>33822314089</v>
      </c>
      <c r="S18" s="65">
        <v>42231453953</v>
      </c>
      <c r="T18" s="94">
        <v>38767919159</v>
      </c>
      <c r="U18" s="94">
        <v>14312397899</v>
      </c>
      <c r="V18" s="94">
        <v>6051616509</v>
      </c>
      <c r="W18" s="94">
        <v>6039738202</v>
      </c>
      <c r="X18" s="94">
        <v>1141947739</v>
      </c>
      <c r="Y18" s="94">
        <v>1219731799</v>
      </c>
      <c r="Z18" s="94">
        <v>22398028732</v>
      </c>
      <c r="AA18" s="94">
        <v>0</v>
      </c>
      <c r="AB18" s="94">
        <v>42768039890</v>
      </c>
      <c r="AC18" s="94">
        <v>93247961357</v>
      </c>
      <c r="AD18" s="87">
        <v>93247961357</v>
      </c>
      <c r="AE18" s="96"/>
      <c r="AG18" s="78"/>
      <c r="AH18" s="79" t="s">
        <v>114</v>
      </c>
      <c r="AI18" s="79"/>
      <c r="AK18" s="33" t="str">
        <f t="shared" si="0"/>
        <v>Y</v>
      </c>
      <c r="AL18" s="33" t="str">
        <f t="shared" si="1"/>
        <v>Y</v>
      </c>
      <c r="AM18" s="33" t="str">
        <f t="shared" si="2"/>
        <v>Y</v>
      </c>
      <c r="AO18">
        <v>38767919159</v>
      </c>
      <c r="AP18" s="64">
        <f t="shared" si="3"/>
        <v>0</v>
      </c>
      <c r="AQ18" s="94">
        <v>22398028732</v>
      </c>
      <c r="AR18" s="91">
        <f t="shared" si="4"/>
        <v>0</v>
      </c>
    </row>
    <row r="19" spans="1:44">
      <c r="A19" s="48">
        <v>15</v>
      </c>
      <c r="B19" s="48"/>
      <c r="C19" s="40"/>
      <c r="D19" s="41" t="s">
        <v>115</v>
      </c>
      <c r="E19" s="41"/>
      <c r="F19" s="39">
        <v>0</v>
      </c>
      <c r="G19" s="39">
        <v>0</v>
      </c>
      <c r="H19" s="39">
        <v>0</v>
      </c>
      <c r="I19" s="39">
        <v>0</v>
      </c>
      <c r="J19" s="39">
        <v>0</v>
      </c>
      <c r="K19" s="39">
        <v>0</v>
      </c>
      <c r="L19" s="39">
        <v>0</v>
      </c>
      <c r="M19" s="39">
        <v>0</v>
      </c>
      <c r="N19" s="39">
        <v>0</v>
      </c>
      <c r="O19" s="39">
        <v>0</v>
      </c>
      <c r="P19" s="39">
        <v>0</v>
      </c>
      <c r="Q19" s="39">
        <v>0</v>
      </c>
      <c r="R19" s="66">
        <v>0</v>
      </c>
      <c r="S19" s="65">
        <v>0</v>
      </c>
      <c r="T19" s="94">
        <v>0</v>
      </c>
      <c r="U19" s="94">
        <v>0</v>
      </c>
      <c r="V19" s="94">
        <v>0</v>
      </c>
      <c r="W19" s="94">
        <v>0</v>
      </c>
      <c r="X19" s="94">
        <v>0</v>
      </c>
      <c r="Y19" s="94">
        <v>0</v>
      </c>
      <c r="Z19" s="94">
        <v>0</v>
      </c>
      <c r="AA19" s="94">
        <v>0</v>
      </c>
      <c r="AB19" s="94">
        <v>0</v>
      </c>
      <c r="AC19" s="94">
        <v>0</v>
      </c>
      <c r="AD19" s="87">
        <v>0</v>
      </c>
      <c r="AE19" s="96"/>
      <c r="AG19" s="78"/>
      <c r="AH19" s="79" t="s">
        <v>115</v>
      </c>
      <c r="AI19" s="79"/>
      <c r="AK19" s="33" t="str">
        <f t="shared" si="0"/>
        <v>Y</v>
      </c>
      <c r="AL19" s="33" t="str">
        <f t="shared" si="1"/>
        <v>Y</v>
      </c>
      <c r="AM19" s="33" t="str">
        <f t="shared" si="2"/>
        <v>Y</v>
      </c>
      <c r="AO19">
        <v>0</v>
      </c>
      <c r="AP19" s="64">
        <f t="shared" si="3"/>
        <v>0</v>
      </c>
      <c r="AQ19" s="94">
        <v>0</v>
      </c>
      <c r="AR19" s="91">
        <f t="shared" si="4"/>
        <v>0</v>
      </c>
    </row>
    <row r="20" spans="1:44">
      <c r="A20" s="48">
        <v>16</v>
      </c>
      <c r="B20" s="48"/>
      <c r="C20" s="40"/>
      <c r="D20" s="41" t="s">
        <v>116</v>
      </c>
      <c r="E20" s="41"/>
      <c r="F20" s="39">
        <v>0</v>
      </c>
      <c r="G20" s="39">
        <v>0</v>
      </c>
      <c r="H20" s="39">
        <v>0</v>
      </c>
      <c r="I20" s="39">
        <v>0</v>
      </c>
      <c r="J20" s="39">
        <v>0</v>
      </c>
      <c r="K20" s="39">
        <v>0</v>
      </c>
      <c r="L20" s="39">
        <v>0</v>
      </c>
      <c r="M20" s="39">
        <v>0</v>
      </c>
      <c r="N20" s="39">
        <v>0</v>
      </c>
      <c r="O20" s="39">
        <v>0</v>
      </c>
      <c r="P20" s="39">
        <v>0</v>
      </c>
      <c r="Q20" s="39">
        <v>0</v>
      </c>
      <c r="R20" s="66">
        <v>0</v>
      </c>
      <c r="S20" s="65">
        <v>0</v>
      </c>
      <c r="T20" s="94">
        <v>0</v>
      </c>
      <c r="U20" s="94">
        <v>0</v>
      </c>
      <c r="V20" s="94">
        <v>0</v>
      </c>
      <c r="W20" s="94">
        <v>0</v>
      </c>
      <c r="X20" s="94">
        <v>0</v>
      </c>
      <c r="Y20" s="94">
        <v>0</v>
      </c>
      <c r="Z20" s="94">
        <v>0</v>
      </c>
      <c r="AA20" s="94">
        <v>0</v>
      </c>
      <c r="AB20" s="94">
        <v>0</v>
      </c>
      <c r="AC20" s="94">
        <v>0</v>
      </c>
      <c r="AD20" s="87">
        <v>0</v>
      </c>
      <c r="AE20" s="96"/>
      <c r="AG20" s="78"/>
      <c r="AH20" s="79" t="s">
        <v>116</v>
      </c>
      <c r="AI20" s="79"/>
      <c r="AK20" s="33" t="str">
        <f t="shared" si="0"/>
        <v>Y</v>
      </c>
      <c r="AL20" s="33" t="str">
        <f t="shared" si="1"/>
        <v>Y</v>
      </c>
      <c r="AM20" s="33" t="str">
        <f t="shared" si="2"/>
        <v>Y</v>
      </c>
      <c r="AO20">
        <v>0</v>
      </c>
      <c r="AP20" s="64">
        <f t="shared" si="3"/>
        <v>0</v>
      </c>
      <c r="AQ20" s="94">
        <v>0</v>
      </c>
      <c r="AR20" s="91">
        <f t="shared" si="4"/>
        <v>0</v>
      </c>
    </row>
    <row r="21" spans="1:44">
      <c r="A21" s="48">
        <v>17</v>
      </c>
      <c r="B21" s="48"/>
      <c r="C21" s="40"/>
      <c r="D21" s="41" t="s">
        <v>117</v>
      </c>
      <c r="E21" s="41"/>
      <c r="F21" s="39">
        <v>0</v>
      </c>
      <c r="G21" s="39">
        <v>0</v>
      </c>
      <c r="H21" s="39">
        <v>0</v>
      </c>
      <c r="I21" s="39">
        <v>0</v>
      </c>
      <c r="J21" s="39">
        <v>0</v>
      </c>
      <c r="K21" s="39">
        <v>0</v>
      </c>
      <c r="L21" s="39">
        <v>0</v>
      </c>
      <c r="M21" s="39">
        <v>0</v>
      </c>
      <c r="N21" s="39">
        <v>0</v>
      </c>
      <c r="O21" s="39">
        <v>0</v>
      </c>
      <c r="P21" s="39">
        <v>0</v>
      </c>
      <c r="Q21" s="39">
        <v>0</v>
      </c>
      <c r="R21" s="66">
        <v>0</v>
      </c>
      <c r="S21" s="65">
        <v>0</v>
      </c>
      <c r="T21" s="94">
        <v>0</v>
      </c>
      <c r="U21" s="94">
        <v>0</v>
      </c>
      <c r="V21" s="94">
        <v>0</v>
      </c>
      <c r="W21" s="94">
        <v>0</v>
      </c>
      <c r="X21" s="94">
        <v>0</v>
      </c>
      <c r="Y21" s="94">
        <v>0</v>
      </c>
      <c r="Z21" s="94">
        <v>0</v>
      </c>
      <c r="AA21" s="94">
        <v>0</v>
      </c>
      <c r="AB21" s="94">
        <v>0</v>
      </c>
      <c r="AC21" s="94">
        <v>0</v>
      </c>
      <c r="AD21" s="87">
        <v>0</v>
      </c>
      <c r="AE21" s="96"/>
      <c r="AG21" s="78"/>
      <c r="AH21" s="79" t="s">
        <v>117</v>
      </c>
      <c r="AI21" s="79"/>
      <c r="AK21" s="33" t="str">
        <f t="shared" si="0"/>
        <v>Y</v>
      </c>
      <c r="AL21" s="33" t="str">
        <f t="shared" si="1"/>
        <v>Y</v>
      </c>
      <c r="AM21" s="33" t="str">
        <f t="shared" si="2"/>
        <v>Y</v>
      </c>
      <c r="AO21">
        <v>0</v>
      </c>
      <c r="AP21" s="64">
        <f t="shared" si="3"/>
        <v>0</v>
      </c>
      <c r="AQ21" s="94">
        <v>0</v>
      </c>
      <c r="AR21" s="91">
        <f t="shared" si="4"/>
        <v>0</v>
      </c>
    </row>
    <row r="22" spans="1:44">
      <c r="A22" s="48">
        <v>18</v>
      </c>
      <c r="B22" s="48"/>
      <c r="C22" s="40"/>
      <c r="D22" s="41" t="s">
        <v>118</v>
      </c>
      <c r="E22" s="41"/>
      <c r="F22" s="39">
        <v>11412370155</v>
      </c>
      <c r="G22" s="39">
        <v>10223993494</v>
      </c>
      <c r="H22" s="39">
        <v>4265295950</v>
      </c>
      <c r="I22" s="39">
        <v>7311595697</v>
      </c>
      <c r="J22" s="39">
        <v>95326550899</v>
      </c>
      <c r="K22" s="39">
        <v>148658266407</v>
      </c>
      <c r="L22" s="39">
        <v>149871922051</v>
      </c>
      <c r="M22" s="39">
        <v>148379856385</v>
      </c>
      <c r="N22" s="39">
        <v>271683434999</v>
      </c>
      <c r="O22" s="39">
        <v>439730136378</v>
      </c>
      <c r="P22" s="39">
        <v>572304643752</v>
      </c>
      <c r="Q22" s="39">
        <v>809756962434</v>
      </c>
      <c r="R22" s="66">
        <v>1164603077647</v>
      </c>
      <c r="S22" s="65">
        <v>1786933811280</v>
      </c>
      <c r="T22" s="94">
        <v>1141036545801</v>
      </c>
      <c r="U22" s="94">
        <v>1110222932905</v>
      </c>
      <c r="V22" s="94">
        <v>1139151822204</v>
      </c>
      <c r="W22" s="94">
        <v>1152830417873</v>
      </c>
      <c r="X22" s="94">
        <v>1086473482420</v>
      </c>
      <c r="Y22" s="94">
        <v>1012796333513</v>
      </c>
      <c r="Z22" s="94">
        <v>841534368508</v>
      </c>
      <c r="AA22" s="94">
        <v>914796795727</v>
      </c>
      <c r="AB22" s="94">
        <v>780505390355</v>
      </c>
      <c r="AC22" s="94">
        <v>398666130162</v>
      </c>
      <c r="AD22" s="87">
        <v>398666130162</v>
      </c>
      <c r="AE22" s="96"/>
      <c r="AG22" s="78"/>
      <c r="AH22" s="79" t="s">
        <v>118</v>
      </c>
      <c r="AI22" s="79"/>
      <c r="AK22" s="33" t="str">
        <f t="shared" si="0"/>
        <v>Y</v>
      </c>
      <c r="AL22" s="33" t="str">
        <f t="shared" si="1"/>
        <v>Y</v>
      </c>
      <c r="AM22" s="33" t="str">
        <f t="shared" si="2"/>
        <v>Y</v>
      </c>
      <c r="AO22">
        <v>1141036545801</v>
      </c>
      <c r="AP22" s="64">
        <f t="shared" si="3"/>
        <v>0</v>
      </c>
      <c r="AQ22" s="94">
        <v>841534368508</v>
      </c>
      <c r="AR22" s="91">
        <f t="shared" si="4"/>
        <v>0</v>
      </c>
    </row>
    <row r="23" spans="1:44">
      <c r="A23" s="48">
        <v>19</v>
      </c>
      <c r="B23" s="5" t="s">
        <v>59</v>
      </c>
      <c r="C23" s="43" t="s">
        <v>119</v>
      </c>
      <c r="D23" s="42"/>
      <c r="E23" s="42"/>
      <c r="F23" s="39">
        <v>22895909388649.793</v>
      </c>
      <c r="G23" s="39">
        <v>22575891352944</v>
      </c>
      <c r="H23" s="39">
        <v>24387856328597</v>
      </c>
      <c r="I23" s="39">
        <v>25471565877345</v>
      </c>
      <c r="J23" s="39">
        <v>25936395235495</v>
      </c>
      <c r="K23" s="39">
        <v>27606254086321</v>
      </c>
      <c r="L23" s="39">
        <v>26418766091377</v>
      </c>
      <c r="M23" s="39">
        <v>29529155947670</v>
      </c>
      <c r="N23" s="39">
        <v>30346845579825</v>
      </c>
      <c r="O23" s="39">
        <v>31846081483435</v>
      </c>
      <c r="P23" s="39">
        <v>31847497216530</v>
      </c>
      <c r="Q23" s="39">
        <v>35065937821978</v>
      </c>
      <c r="R23" s="66">
        <v>33865133168506</v>
      </c>
      <c r="S23" s="65">
        <v>32109989600949</v>
      </c>
      <c r="T23" s="94">
        <v>34003680063615</v>
      </c>
      <c r="U23" s="94">
        <v>37701158779208</v>
      </c>
      <c r="V23" s="94">
        <v>35155706305636</v>
      </c>
      <c r="W23" s="94">
        <v>37142030771045</v>
      </c>
      <c r="X23" s="94">
        <v>35797422537786</v>
      </c>
      <c r="Y23" s="94">
        <v>40012085308286</v>
      </c>
      <c r="Z23" s="94">
        <v>41114769344705.555</v>
      </c>
      <c r="AA23" s="94">
        <v>45111964093079</v>
      </c>
      <c r="AB23" s="94">
        <v>47634712704763</v>
      </c>
      <c r="AC23" s="94">
        <v>46921428534127.25</v>
      </c>
      <c r="AD23" s="87">
        <v>46921428534127.25</v>
      </c>
      <c r="AE23" s="96"/>
      <c r="AG23" s="76" t="s">
        <v>119</v>
      </c>
      <c r="AH23" s="77"/>
      <c r="AI23" s="77"/>
      <c r="AK23" s="33" t="str">
        <f t="shared" si="0"/>
        <v>Y</v>
      </c>
      <c r="AL23" s="33" t="str">
        <f t="shared" si="1"/>
        <v>Y</v>
      </c>
      <c r="AM23" s="33" t="str">
        <f t="shared" si="2"/>
        <v>Y</v>
      </c>
      <c r="AO23">
        <v>34003680063615</v>
      </c>
      <c r="AP23" s="64">
        <f t="shared" si="3"/>
        <v>0</v>
      </c>
      <c r="AQ23" s="94">
        <v>41114769344705.555</v>
      </c>
      <c r="AR23" s="91">
        <f t="shared" si="4"/>
        <v>0</v>
      </c>
    </row>
    <row r="24" spans="1:44">
      <c r="A24" s="48">
        <v>20</v>
      </c>
      <c r="B24" s="48"/>
      <c r="C24" s="40"/>
      <c r="D24" s="44" t="s">
        <v>120</v>
      </c>
      <c r="E24" s="44"/>
      <c r="F24" s="39">
        <v>22895909388649.793</v>
      </c>
      <c r="G24" s="39">
        <v>22575891352944</v>
      </c>
      <c r="H24" s="39">
        <v>24387856328597</v>
      </c>
      <c r="I24" s="39">
        <v>25471565877345</v>
      </c>
      <c r="J24" s="39">
        <v>25936395235495</v>
      </c>
      <c r="K24" s="39">
        <v>27606254086321</v>
      </c>
      <c r="L24" s="39">
        <v>26418766091377</v>
      </c>
      <c r="M24" s="39">
        <v>29529155947670</v>
      </c>
      <c r="N24" s="39">
        <v>30346845579825</v>
      </c>
      <c r="O24" s="39">
        <v>31846081483435</v>
      </c>
      <c r="P24" s="39">
        <v>31847497216530</v>
      </c>
      <c r="Q24" s="39">
        <v>35065937821978</v>
      </c>
      <c r="R24" s="66">
        <v>33865133168506</v>
      </c>
      <c r="S24" s="65">
        <v>32109989600949</v>
      </c>
      <c r="T24" s="94">
        <v>34003680063615</v>
      </c>
      <c r="U24" s="94">
        <v>37701158779208</v>
      </c>
      <c r="V24" s="94">
        <v>35155706305636</v>
      </c>
      <c r="W24" s="94">
        <v>37142030771045</v>
      </c>
      <c r="X24" s="94">
        <v>35797422537786</v>
      </c>
      <c r="Y24" s="94">
        <v>39990939168836</v>
      </c>
      <c r="Z24" s="94">
        <v>41078893352270.555</v>
      </c>
      <c r="AA24" s="94">
        <v>45093698709279</v>
      </c>
      <c r="AB24" s="94">
        <v>47617366663023</v>
      </c>
      <c r="AC24" s="94">
        <v>46901262023037.25</v>
      </c>
      <c r="AD24" s="87">
        <v>46901262023037.25</v>
      </c>
      <c r="AE24" s="96"/>
      <c r="AG24" s="78"/>
      <c r="AH24" s="79" t="s">
        <v>120</v>
      </c>
      <c r="AI24" s="79"/>
      <c r="AK24" s="33" t="str">
        <f t="shared" si="0"/>
        <v>Y</v>
      </c>
      <c r="AL24" s="33" t="str">
        <f t="shared" si="1"/>
        <v>Y</v>
      </c>
      <c r="AM24" s="33" t="str">
        <f t="shared" si="2"/>
        <v>Y</v>
      </c>
      <c r="AO24">
        <v>34003680063615</v>
      </c>
      <c r="AP24" s="64">
        <f t="shared" si="3"/>
        <v>0</v>
      </c>
      <c r="AQ24" s="94">
        <v>41078893352270.555</v>
      </c>
      <c r="AR24" s="91">
        <f t="shared" si="4"/>
        <v>0</v>
      </c>
    </row>
    <row r="25" spans="1:44">
      <c r="A25" s="48">
        <v>21</v>
      </c>
      <c r="B25" s="48"/>
      <c r="C25" s="40"/>
      <c r="D25" s="41" t="s">
        <v>121</v>
      </c>
      <c r="E25" s="41"/>
      <c r="F25" s="39">
        <v>0</v>
      </c>
      <c r="G25" s="39">
        <v>0</v>
      </c>
      <c r="H25" s="39">
        <v>0</v>
      </c>
      <c r="I25" s="39">
        <v>0</v>
      </c>
      <c r="J25" s="39">
        <v>0</v>
      </c>
      <c r="K25" s="39">
        <v>0</v>
      </c>
      <c r="L25" s="39">
        <v>0</v>
      </c>
      <c r="M25" s="39">
        <v>0</v>
      </c>
      <c r="N25" s="39">
        <v>0</v>
      </c>
      <c r="O25" s="39">
        <v>0</v>
      </c>
      <c r="P25" s="39">
        <v>0</v>
      </c>
      <c r="Q25" s="39">
        <v>0</v>
      </c>
      <c r="R25" s="66">
        <v>0</v>
      </c>
      <c r="S25" s="65">
        <v>0</v>
      </c>
      <c r="T25" s="94">
        <v>0</v>
      </c>
      <c r="U25" s="94">
        <v>0</v>
      </c>
      <c r="V25" s="94">
        <v>0</v>
      </c>
      <c r="W25" s="94">
        <v>0</v>
      </c>
      <c r="X25" s="94">
        <v>0</v>
      </c>
      <c r="Y25" s="94">
        <v>21146139450</v>
      </c>
      <c r="Z25" s="94">
        <v>35875992435</v>
      </c>
      <c r="AA25" s="94">
        <v>18265383800</v>
      </c>
      <c r="AB25" s="94">
        <v>17346041740</v>
      </c>
      <c r="AC25" s="94">
        <v>20166511090</v>
      </c>
      <c r="AD25" s="87">
        <v>20166511090</v>
      </c>
      <c r="AE25" s="96"/>
      <c r="AG25" s="78"/>
      <c r="AH25" s="79" t="s">
        <v>121</v>
      </c>
      <c r="AI25" s="79"/>
      <c r="AK25" s="33" t="str">
        <f t="shared" si="0"/>
        <v>Y</v>
      </c>
      <c r="AL25" s="33" t="str">
        <f t="shared" si="1"/>
        <v>Y</v>
      </c>
      <c r="AM25" s="33" t="str">
        <f t="shared" si="2"/>
        <v>Y</v>
      </c>
      <c r="AO25">
        <v>0</v>
      </c>
      <c r="AP25" s="64">
        <f t="shared" si="3"/>
        <v>0</v>
      </c>
      <c r="AQ25" s="94">
        <v>35875992435</v>
      </c>
      <c r="AR25" s="91">
        <f t="shared" si="4"/>
        <v>0</v>
      </c>
    </row>
    <row r="26" spans="1:44">
      <c r="A26" s="48">
        <v>22</v>
      </c>
      <c r="B26" s="5" t="s">
        <v>60</v>
      </c>
      <c r="C26" s="43" t="s">
        <v>122</v>
      </c>
      <c r="D26" s="42"/>
      <c r="E26" s="42"/>
      <c r="F26" s="39">
        <v>8511279716800.6055</v>
      </c>
      <c r="G26" s="39">
        <v>7781271583215.1787</v>
      </c>
      <c r="H26" s="39">
        <v>7499027376916.1787</v>
      </c>
      <c r="I26" s="39">
        <v>7219480343844.1787</v>
      </c>
      <c r="J26" s="39">
        <v>6940277999753.1787</v>
      </c>
      <c r="K26" s="39">
        <v>5405893544764.9883</v>
      </c>
      <c r="L26" s="39">
        <v>5267450771022</v>
      </c>
      <c r="M26" s="39">
        <v>4736987004473</v>
      </c>
      <c r="N26" s="39">
        <v>3977345883091</v>
      </c>
      <c r="O26" s="39">
        <v>4445005957415</v>
      </c>
      <c r="P26" s="39">
        <v>4446251571104</v>
      </c>
      <c r="Q26" s="39">
        <v>4365449915616</v>
      </c>
      <c r="R26" s="66">
        <v>4388981664722</v>
      </c>
      <c r="S26" s="65">
        <v>6883135480022</v>
      </c>
      <c r="T26" s="94">
        <v>6112900649007</v>
      </c>
      <c r="U26" s="94">
        <v>5616733894864</v>
      </c>
      <c r="V26" s="94">
        <v>5536745142478</v>
      </c>
      <c r="W26" s="94">
        <v>4641869220723</v>
      </c>
      <c r="X26" s="94">
        <v>4508550159114</v>
      </c>
      <c r="Y26" s="94">
        <v>5050119213616</v>
      </c>
      <c r="Z26" s="94">
        <v>4994837967838</v>
      </c>
      <c r="AA26" s="94">
        <v>5511161393431</v>
      </c>
      <c r="AB26" s="94">
        <v>6203465063551</v>
      </c>
      <c r="AC26" s="94">
        <v>7392100075244</v>
      </c>
      <c r="AD26" s="87">
        <v>7392100075244</v>
      </c>
      <c r="AE26" s="96"/>
      <c r="AG26" s="76" t="s">
        <v>122</v>
      </c>
      <c r="AH26" s="77"/>
      <c r="AI26" s="77"/>
      <c r="AK26" s="33" t="str">
        <f t="shared" si="0"/>
        <v>Y</v>
      </c>
      <c r="AL26" s="33" t="str">
        <f t="shared" si="1"/>
        <v>Y</v>
      </c>
      <c r="AM26" s="33" t="str">
        <f t="shared" si="2"/>
        <v>Y</v>
      </c>
      <c r="AO26">
        <v>6112900649007</v>
      </c>
      <c r="AP26" s="64">
        <f t="shared" si="3"/>
        <v>0</v>
      </c>
      <c r="AQ26" s="94">
        <v>4994837967838</v>
      </c>
      <c r="AR26" s="91">
        <f t="shared" si="4"/>
        <v>0</v>
      </c>
    </row>
    <row r="27" spans="1:44">
      <c r="A27" s="48">
        <v>23</v>
      </c>
      <c r="B27" s="48"/>
      <c r="C27" s="40"/>
      <c r="D27" s="40" t="s">
        <v>123</v>
      </c>
      <c r="E27" s="40"/>
      <c r="F27" s="39">
        <v>8307381730357</v>
      </c>
      <c r="G27" s="39">
        <v>7665906743300</v>
      </c>
      <c r="H27" s="39">
        <v>7383572328368</v>
      </c>
      <c r="I27" s="39">
        <v>7099078710425</v>
      </c>
      <c r="J27" s="39">
        <v>6789178974809</v>
      </c>
      <c r="K27" s="39">
        <v>5266830971772.8096</v>
      </c>
      <c r="L27" s="39">
        <v>5110835049546</v>
      </c>
      <c r="M27" s="39">
        <v>4586655963052</v>
      </c>
      <c r="N27" s="39">
        <v>3853661376784</v>
      </c>
      <c r="O27" s="39">
        <v>4352146759374</v>
      </c>
      <c r="P27" s="39">
        <v>4332371999721</v>
      </c>
      <c r="Q27" s="39">
        <v>4164545436095</v>
      </c>
      <c r="R27" s="66">
        <v>4165099181411</v>
      </c>
      <c r="S27" s="65">
        <v>6150623201049</v>
      </c>
      <c r="T27" s="94">
        <v>5842400337823</v>
      </c>
      <c r="U27" s="94">
        <v>5377685768224</v>
      </c>
      <c r="V27" s="94">
        <v>5276572659955</v>
      </c>
      <c r="W27" s="94">
        <v>4083650525264</v>
      </c>
      <c r="X27" s="94">
        <v>3754943519897</v>
      </c>
      <c r="Y27" s="94">
        <v>4224044033010</v>
      </c>
      <c r="Z27" s="94">
        <v>4213727957046</v>
      </c>
      <c r="AA27" s="94">
        <v>4247472697646</v>
      </c>
      <c r="AB27" s="94">
        <v>4522971131718</v>
      </c>
      <c r="AC27" s="94">
        <v>5728107230186</v>
      </c>
      <c r="AD27" s="87">
        <v>5728107230186</v>
      </c>
      <c r="AE27" s="96"/>
      <c r="AG27" s="78"/>
      <c r="AH27" s="78" t="s">
        <v>123</v>
      </c>
      <c r="AI27" s="78"/>
      <c r="AK27" s="33" t="str">
        <f t="shared" si="0"/>
        <v>Y</v>
      </c>
      <c r="AL27" s="33" t="str">
        <f t="shared" si="1"/>
        <v>Y</v>
      </c>
      <c r="AM27" s="33" t="str">
        <f t="shared" si="2"/>
        <v>Y</v>
      </c>
      <c r="AO27">
        <v>5842400337823</v>
      </c>
      <c r="AP27" s="64">
        <f t="shared" si="3"/>
        <v>0</v>
      </c>
      <c r="AQ27" s="94">
        <v>4213727957046</v>
      </c>
      <c r="AR27" s="91">
        <f t="shared" si="4"/>
        <v>0</v>
      </c>
    </row>
    <row r="28" spans="1:44">
      <c r="A28" s="48">
        <v>24</v>
      </c>
      <c r="B28" s="48"/>
      <c r="C28" s="40"/>
      <c r="D28" s="40" t="s">
        <v>124</v>
      </c>
      <c r="E28" s="40"/>
      <c r="F28" s="39">
        <v>202029661942.60516</v>
      </c>
      <c r="G28" s="39">
        <v>113851410556.17914</v>
      </c>
      <c r="H28" s="39">
        <v>114956773204.17914</v>
      </c>
      <c r="I28" s="39">
        <v>120401633419.17915</v>
      </c>
      <c r="J28" s="39">
        <v>147617612033.17914</v>
      </c>
      <c r="K28" s="39">
        <v>139062572992.17914</v>
      </c>
      <c r="L28" s="39">
        <v>156615721476</v>
      </c>
      <c r="M28" s="39">
        <v>136573325335</v>
      </c>
      <c r="N28" s="39">
        <v>123684506307</v>
      </c>
      <c r="O28" s="39">
        <v>92859198041</v>
      </c>
      <c r="P28" s="39">
        <v>113879571383</v>
      </c>
      <c r="Q28" s="39">
        <v>200904479521</v>
      </c>
      <c r="R28" s="66">
        <v>223882483311</v>
      </c>
      <c r="S28" s="65">
        <v>732512278973</v>
      </c>
      <c r="T28" s="94">
        <v>270500311184</v>
      </c>
      <c r="U28" s="94">
        <v>239048126640</v>
      </c>
      <c r="V28" s="94">
        <v>260172482523</v>
      </c>
      <c r="W28" s="94">
        <v>558218695459</v>
      </c>
      <c r="X28" s="94">
        <v>753606639217</v>
      </c>
      <c r="Y28" s="94">
        <v>826075180606</v>
      </c>
      <c r="Z28" s="94">
        <v>781110010792</v>
      </c>
      <c r="AA28" s="94">
        <v>1263688695785</v>
      </c>
      <c r="AB28" s="94">
        <v>1679290041351</v>
      </c>
      <c r="AC28" s="94">
        <v>1663992845058</v>
      </c>
      <c r="AD28" s="87">
        <v>1663992845058</v>
      </c>
      <c r="AE28" s="96"/>
      <c r="AG28" s="78"/>
      <c r="AH28" s="78" t="s">
        <v>124</v>
      </c>
      <c r="AI28" s="78"/>
      <c r="AK28" s="33" t="str">
        <f t="shared" si="0"/>
        <v>Y</v>
      </c>
      <c r="AL28" s="33" t="str">
        <f t="shared" si="1"/>
        <v>Y</v>
      </c>
      <c r="AM28" s="33" t="str">
        <f t="shared" si="2"/>
        <v>Y</v>
      </c>
      <c r="AO28">
        <v>270500311184</v>
      </c>
      <c r="AP28" s="64">
        <f t="shared" si="3"/>
        <v>0</v>
      </c>
      <c r="AQ28" s="94">
        <v>781110010792</v>
      </c>
      <c r="AR28" s="91">
        <f t="shared" si="4"/>
        <v>0</v>
      </c>
    </row>
    <row r="29" spans="1:44">
      <c r="A29" s="48">
        <v>25</v>
      </c>
      <c r="B29" s="48"/>
      <c r="C29" s="40"/>
      <c r="D29" s="40" t="s">
        <v>125</v>
      </c>
      <c r="E29" s="40"/>
      <c r="F29" s="39">
        <v>1868324501</v>
      </c>
      <c r="G29" s="39">
        <v>1513429359</v>
      </c>
      <c r="H29" s="39">
        <v>498275344</v>
      </c>
      <c r="I29" s="39">
        <v>0</v>
      </c>
      <c r="J29" s="39">
        <v>0</v>
      </c>
      <c r="K29" s="39">
        <v>0</v>
      </c>
      <c r="L29" s="39">
        <v>0</v>
      </c>
      <c r="M29" s="39">
        <v>13757716086</v>
      </c>
      <c r="N29" s="39">
        <v>0</v>
      </c>
      <c r="O29" s="39">
        <v>0</v>
      </c>
      <c r="P29" s="39">
        <v>0</v>
      </c>
      <c r="Q29" s="39">
        <v>0</v>
      </c>
      <c r="R29" s="66">
        <v>0</v>
      </c>
      <c r="S29" s="65">
        <v>0</v>
      </c>
      <c r="T29" s="94">
        <v>0</v>
      </c>
      <c r="U29" s="94">
        <v>0</v>
      </c>
      <c r="V29" s="94">
        <v>0</v>
      </c>
      <c r="W29" s="94">
        <v>0</v>
      </c>
      <c r="X29" s="94">
        <v>0</v>
      </c>
      <c r="Y29" s="94">
        <v>0</v>
      </c>
      <c r="Z29" s="94">
        <v>0</v>
      </c>
      <c r="AA29" s="94">
        <v>0</v>
      </c>
      <c r="AB29" s="94">
        <v>0</v>
      </c>
      <c r="AC29" s="94">
        <v>0</v>
      </c>
      <c r="AD29" s="87">
        <v>0</v>
      </c>
      <c r="AE29" s="96"/>
      <c r="AG29" s="78"/>
      <c r="AH29" s="78" t="s">
        <v>125</v>
      </c>
      <c r="AI29" s="78"/>
      <c r="AK29" s="33" t="str">
        <f t="shared" si="0"/>
        <v>Y</v>
      </c>
      <c r="AL29" s="33" t="str">
        <f t="shared" si="1"/>
        <v>Y</v>
      </c>
      <c r="AM29" s="33" t="str">
        <f t="shared" si="2"/>
        <v>Y</v>
      </c>
      <c r="AO29">
        <v>0</v>
      </c>
      <c r="AP29" s="64">
        <f t="shared" si="3"/>
        <v>0</v>
      </c>
      <c r="AQ29" s="94">
        <v>0</v>
      </c>
      <c r="AR29" s="91">
        <f t="shared" si="4"/>
        <v>0</v>
      </c>
    </row>
    <row r="30" spans="1:44">
      <c r="A30" s="48">
        <v>26</v>
      </c>
      <c r="B30" s="48"/>
      <c r="C30" s="40"/>
      <c r="D30" s="40" t="s">
        <v>126</v>
      </c>
      <c r="E30" s="40"/>
      <c r="F30" s="39">
        <v>0</v>
      </c>
      <c r="G30" s="39">
        <v>0</v>
      </c>
      <c r="H30" s="39">
        <v>0</v>
      </c>
      <c r="I30" s="39">
        <v>0</v>
      </c>
      <c r="J30" s="39">
        <v>3481412911</v>
      </c>
      <c r="K30" s="39">
        <v>0</v>
      </c>
      <c r="L30" s="39">
        <v>0</v>
      </c>
      <c r="M30" s="39">
        <v>0</v>
      </c>
      <c r="N30" s="39">
        <v>0</v>
      </c>
      <c r="O30" s="39">
        <v>0</v>
      </c>
      <c r="P30" s="39">
        <v>0</v>
      </c>
      <c r="Q30" s="39">
        <v>0</v>
      </c>
      <c r="R30" s="66">
        <v>0</v>
      </c>
      <c r="S30" s="65">
        <v>0</v>
      </c>
      <c r="T30" s="94">
        <v>0</v>
      </c>
      <c r="U30" s="94">
        <v>0</v>
      </c>
      <c r="V30" s="94">
        <v>0</v>
      </c>
      <c r="W30" s="94">
        <v>0</v>
      </c>
      <c r="X30" s="94">
        <v>0</v>
      </c>
      <c r="Y30" s="94">
        <v>0</v>
      </c>
      <c r="Z30" s="94">
        <v>0</v>
      </c>
      <c r="AA30" s="94">
        <v>0</v>
      </c>
      <c r="AB30" s="94">
        <v>1203890482</v>
      </c>
      <c r="AC30" s="94">
        <v>0</v>
      </c>
      <c r="AD30" s="87">
        <v>0</v>
      </c>
      <c r="AE30" s="96"/>
      <c r="AG30" s="78"/>
      <c r="AH30" s="78" t="s">
        <v>126</v>
      </c>
      <c r="AI30" s="78"/>
      <c r="AK30" s="33" t="str">
        <f t="shared" si="0"/>
        <v>Y</v>
      </c>
      <c r="AL30" s="33" t="str">
        <f t="shared" si="1"/>
        <v>Y</v>
      </c>
      <c r="AM30" s="33" t="str">
        <f t="shared" si="2"/>
        <v>Y</v>
      </c>
      <c r="AO30">
        <v>0</v>
      </c>
      <c r="AP30" s="64">
        <f t="shared" si="3"/>
        <v>0</v>
      </c>
      <c r="AQ30" s="94">
        <v>0</v>
      </c>
      <c r="AR30" s="91">
        <f t="shared" si="4"/>
        <v>0</v>
      </c>
    </row>
    <row r="31" spans="1:44">
      <c r="A31" s="48">
        <v>27</v>
      </c>
      <c r="B31" s="12" t="s">
        <v>61</v>
      </c>
      <c r="C31" s="37" t="s">
        <v>127</v>
      </c>
      <c r="D31" s="38"/>
      <c r="E31" s="38"/>
      <c r="F31" s="39">
        <v>195541169520707.5</v>
      </c>
      <c r="G31" s="39">
        <v>200141411387996</v>
      </c>
      <c r="H31" s="39">
        <v>200261951525938</v>
      </c>
      <c r="I31" s="39">
        <v>196435133037928</v>
      </c>
      <c r="J31" s="39">
        <v>198637276660853</v>
      </c>
      <c r="K31" s="39">
        <v>204101506413127.5</v>
      </c>
      <c r="L31" s="39">
        <v>204717258829280</v>
      </c>
      <c r="M31" s="39">
        <v>203597826815977</v>
      </c>
      <c r="N31" s="39">
        <v>210346640982605</v>
      </c>
      <c r="O31" s="39">
        <v>211692654847519</v>
      </c>
      <c r="P31" s="39">
        <v>211609970826032</v>
      </c>
      <c r="Q31" s="39">
        <v>213963137986630</v>
      </c>
      <c r="R31" s="66">
        <v>216421724379617</v>
      </c>
      <c r="S31" s="65">
        <v>220471039229867</v>
      </c>
      <c r="T31" s="94">
        <v>220152341435158</v>
      </c>
      <c r="U31" s="94">
        <v>221336817594813.94</v>
      </c>
      <c r="V31" s="94">
        <v>217721364585285</v>
      </c>
      <c r="W31" s="94">
        <v>214037535877225.78</v>
      </c>
      <c r="X31" s="94">
        <v>222430129053700.16</v>
      </c>
      <c r="Y31" s="94">
        <v>228607008127157.06</v>
      </c>
      <c r="Z31" s="94">
        <v>228013369955855.06</v>
      </c>
      <c r="AA31" s="94">
        <v>232009609694803</v>
      </c>
      <c r="AB31" s="94">
        <v>239440135423943</v>
      </c>
      <c r="AC31" s="94">
        <v>238943184761081</v>
      </c>
      <c r="AD31" s="87">
        <v>238943184761081</v>
      </c>
      <c r="AE31" s="96"/>
      <c r="AG31" s="76" t="s">
        <v>127</v>
      </c>
      <c r="AH31" s="77"/>
      <c r="AI31" s="77"/>
      <c r="AK31" s="33" t="str">
        <f t="shared" si="0"/>
        <v>Y</v>
      </c>
      <c r="AL31" s="33" t="str">
        <f t="shared" si="1"/>
        <v>Y</v>
      </c>
      <c r="AM31" s="33" t="str">
        <f t="shared" si="2"/>
        <v>Y</v>
      </c>
      <c r="AO31">
        <v>220152341435158</v>
      </c>
      <c r="AP31" s="64">
        <f t="shared" si="3"/>
        <v>0</v>
      </c>
      <c r="AQ31" s="94">
        <v>228013369955855.06</v>
      </c>
      <c r="AR31" s="91">
        <f t="shared" si="4"/>
        <v>0</v>
      </c>
    </row>
    <row r="32" spans="1:44">
      <c r="A32" s="48">
        <v>28</v>
      </c>
      <c r="B32" s="48"/>
      <c r="C32" s="40"/>
      <c r="D32" s="41" t="s">
        <v>128</v>
      </c>
      <c r="E32" s="41"/>
      <c r="F32" s="39">
        <v>-1431439065314</v>
      </c>
      <c r="G32" s="39">
        <v>-1733569211619</v>
      </c>
      <c r="H32" s="39">
        <v>-1909324275376</v>
      </c>
      <c r="I32" s="39">
        <v>-2089194739854</v>
      </c>
      <c r="J32" s="39">
        <v>-2170227995860</v>
      </c>
      <c r="K32" s="39">
        <v>-2427951149780</v>
      </c>
      <c r="L32" s="39">
        <v>-2366945420144</v>
      </c>
      <c r="M32" s="39">
        <v>-2175613154877</v>
      </c>
      <c r="N32" s="39">
        <v>-2206806305449</v>
      </c>
      <c r="O32" s="39">
        <v>-2221271184730</v>
      </c>
      <c r="P32" s="39">
        <v>-2267299797949</v>
      </c>
      <c r="Q32" s="39">
        <v>-2123062077121</v>
      </c>
      <c r="R32" s="66">
        <v>-2189763738924</v>
      </c>
      <c r="S32" s="65">
        <v>-2290853147863</v>
      </c>
      <c r="T32" s="94">
        <v>-2172030754766</v>
      </c>
      <c r="U32" s="94">
        <v>-2231921160718.7979</v>
      </c>
      <c r="V32" s="94">
        <v>-2147748555062</v>
      </c>
      <c r="W32" s="94">
        <v>-2160208023484</v>
      </c>
      <c r="X32" s="94">
        <v>-1946863055868</v>
      </c>
      <c r="Y32" s="94">
        <v>-1820039259895.9358</v>
      </c>
      <c r="Z32" s="94">
        <v>-2061387599699.9358</v>
      </c>
      <c r="AA32" s="94">
        <v>-1665207535551</v>
      </c>
      <c r="AB32" s="94">
        <v>-1657045896049</v>
      </c>
      <c r="AC32" s="94">
        <v>-1713055210686</v>
      </c>
      <c r="AD32" s="87">
        <v>-1713055210686</v>
      </c>
      <c r="AE32" s="96"/>
      <c r="AG32" s="78"/>
      <c r="AH32" s="79" t="s">
        <v>128</v>
      </c>
      <c r="AI32" s="79"/>
      <c r="AK32" s="33" t="str">
        <f t="shared" si="0"/>
        <v>Y</v>
      </c>
      <c r="AL32" s="33" t="str">
        <f t="shared" si="1"/>
        <v>Y</v>
      </c>
      <c r="AM32" s="33" t="str">
        <f t="shared" si="2"/>
        <v>Y</v>
      </c>
      <c r="AO32">
        <v>-2172030754766</v>
      </c>
      <c r="AP32" s="64">
        <f t="shared" si="3"/>
        <v>0</v>
      </c>
      <c r="AQ32" s="94">
        <v>-2061387599699.9358</v>
      </c>
      <c r="AR32" s="91">
        <f t="shared" si="4"/>
        <v>0</v>
      </c>
    </row>
    <row r="33" spans="1:44">
      <c r="A33" s="48">
        <v>29</v>
      </c>
      <c r="B33" s="48"/>
      <c r="C33" s="40"/>
      <c r="D33" s="41" t="s">
        <v>129</v>
      </c>
      <c r="E33" s="41"/>
      <c r="F33" s="39">
        <v>141688528097</v>
      </c>
      <c r="G33" s="39">
        <v>156164996704</v>
      </c>
      <c r="H33" s="39">
        <v>178257398740</v>
      </c>
      <c r="I33" s="39">
        <v>189574340996</v>
      </c>
      <c r="J33" s="39">
        <v>193559175274</v>
      </c>
      <c r="K33" s="39">
        <v>200694409349</v>
      </c>
      <c r="L33" s="39">
        <v>196638006675</v>
      </c>
      <c r="M33" s="39">
        <v>183649164193</v>
      </c>
      <c r="N33" s="39">
        <v>176199939711</v>
      </c>
      <c r="O33" s="39">
        <v>182246625472</v>
      </c>
      <c r="P33" s="39">
        <v>178486392451</v>
      </c>
      <c r="Q33" s="39">
        <v>187756618813</v>
      </c>
      <c r="R33" s="66">
        <v>195771780330</v>
      </c>
      <c r="S33" s="65">
        <v>219874551288</v>
      </c>
      <c r="T33" s="94">
        <v>243744821060</v>
      </c>
      <c r="U33" s="94">
        <v>271054554472</v>
      </c>
      <c r="V33" s="94">
        <v>256050064971</v>
      </c>
      <c r="W33" s="94">
        <v>251457627662</v>
      </c>
      <c r="X33" s="94">
        <v>271144037712</v>
      </c>
      <c r="Y33" s="94">
        <v>296804881986</v>
      </c>
      <c r="Z33" s="94">
        <v>287946310644</v>
      </c>
      <c r="AA33" s="94">
        <v>295280675458</v>
      </c>
      <c r="AB33" s="94">
        <v>303783693289</v>
      </c>
      <c r="AC33" s="94">
        <v>300172025434</v>
      </c>
      <c r="AD33" s="87">
        <v>300172025434</v>
      </c>
      <c r="AE33" s="96"/>
      <c r="AG33" s="78"/>
      <c r="AH33" s="79" t="s">
        <v>129</v>
      </c>
      <c r="AI33" s="79"/>
      <c r="AK33" s="33" t="str">
        <f t="shared" si="0"/>
        <v>Y</v>
      </c>
      <c r="AL33" s="33" t="str">
        <f t="shared" si="1"/>
        <v>Y</v>
      </c>
      <c r="AM33" s="33" t="str">
        <f t="shared" si="2"/>
        <v>Y</v>
      </c>
      <c r="AO33">
        <v>243744821060</v>
      </c>
      <c r="AP33" s="64">
        <f t="shared" si="3"/>
        <v>0</v>
      </c>
      <c r="AQ33" s="94">
        <v>287946310644</v>
      </c>
      <c r="AR33" s="91">
        <f t="shared" si="4"/>
        <v>0</v>
      </c>
    </row>
    <row r="34" spans="1:44">
      <c r="A34" s="48">
        <v>30</v>
      </c>
      <c r="B34" s="48"/>
      <c r="C34" s="40"/>
      <c r="D34" s="41" t="s">
        <v>130</v>
      </c>
      <c r="E34" s="41"/>
      <c r="F34" s="39">
        <v>80882509149.489182</v>
      </c>
      <c r="G34" s="39">
        <v>25700203593</v>
      </c>
      <c r="H34" s="39">
        <v>17935348452</v>
      </c>
      <c r="I34" s="39">
        <v>11137264370</v>
      </c>
      <c r="J34" s="39">
        <v>4919922479</v>
      </c>
      <c r="K34" s="39">
        <v>1071503948</v>
      </c>
      <c r="L34" s="39">
        <v>-4063303093</v>
      </c>
      <c r="M34" s="39">
        <v>-5698123557</v>
      </c>
      <c r="N34" s="39">
        <v>-6498885567</v>
      </c>
      <c r="O34" s="39">
        <v>-6424768475</v>
      </c>
      <c r="P34" s="39">
        <v>-5792829019</v>
      </c>
      <c r="Q34" s="39">
        <v>-5800415123</v>
      </c>
      <c r="R34" s="66">
        <v>-4205605336</v>
      </c>
      <c r="S34" s="65">
        <v>-4220723237</v>
      </c>
      <c r="T34" s="94">
        <v>-3208761814</v>
      </c>
      <c r="U34" s="94">
        <v>-4259526099</v>
      </c>
      <c r="V34" s="94">
        <v>-3603139692</v>
      </c>
      <c r="W34" s="94">
        <v>-3394569316</v>
      </c>
      <c r="X34" s="94">
        <v>-6798065396</v>
      </c>
      <c r="Y34" s="94">
        <v>-7361769269</v>
      </c>
      <c r="Z34" s="94">
        <v>-7383636296</v>
      </c>
      <c r="AA34" s="94">
        <v>-6038227050</v>
      </c>
      <c r="AB34" s="94">
        <v>-5980467885</v>
      </c>
      <c r="AC34" s="94">
        <v>-6487503600</v>
      </c>
      <c r="AD34" s="87">
        <v>-6487503600</v>
      </c>
      <c r="AE34" s="96"/>
      <c r="AG34" s="78"/>
      <c r="AH34" s="79" t="s">
        <v>130</v>
      </c>
      <c r="AI34" s="79"/>
      <c r="AK34" s="33" t="str">
        <f t="shared" si="0"/>
        <v>Y</v>
      </c>
      <c r="AL34" s="33" t="str">
        <f t="shared" si="1"/>
        <v>Y</v>
      </c>
      <c r="AM34" s="33" t="str">
        <f t="shared" si="2"/>
        <v>Y</v>
      </c>
      <c r="AO34">
        <v>-3208761814</v>
      </c>
      <c r="AP34" s="64">
        <f t="shared" si="3"/>
        <v>0</v>
      </c>
      <c r="AQ34" s="94">
        <v>-7383636296</v>
      </c>
      <c r="AR34" s="91">
        <f t="shared" si="4"/>
        <v>0</v>
      </c>
    </row>
    <row r="35" spans="1:44">
      <c r="A35" s="48">
        <v>31</v>
      </c>
      <c r="B35" s="48"/>
      <c r="C35" s="40"/>
      <c r="D35" s="41" t="s">
        <v>131</v>
      </c>
      <c r="E35" s="41"/>
      <c r="F35" s="39">
        <v>31564022540</v>
      </c>
      <c r="G35" s="39">
        <v>26871260464</v>
      </c>
      <c r="H35" s="39">
        <v>20965642818</v>
      </c>
      <c r="I35" s="39">
        <v>14822406965</v>
      </c>
      <c r="J35" s="39">
        <v>10105608680</v>
      </c>
      <c r="K35" s="39">
        <v>6723047646</v>
      </c>
      <c r="L35" s="39">
        <v>4366758380</v>
      </c>
      <c r="M35" s="39">
        <v>2631062592</v>
      </c>
      <c r="N35" s="39">
        <v>1486453817</v>
      </c>
      <c r="O35" s="39">
        <v>775817310</v>
      </c>
      <c r="P35" s="39">
        <v>375501180</v>
      </c>
      <c r="Q35" s="39">
        <v>187866555</v>
      </c>
      <c r="R35" s="66">
        <v>114509809</v>
      </c>
      <c r="S35" s="65">
        <v>89013194</v>
      </c>
      <c r="T35" s="94">
        <v>86211246</v>
      </c>
      <c r="U35" s="94">
        <v>80613628</v>
      </c>
      <c r="V35" s="94">
        <v>75430155</v>
      </c>
      <c r="W35" s="94">
        <v>72851358</v>
      </c>
      <c r="X35" s="94">
        <v>72851358</v>
      </c>
      <c r="Y35" s="94">
        <v>66076121</v>
      </c>
      <c r="Z35" s="94">
        <v>66076121</v>
      </c>
      <c r="AA35" s="94">
        <v>66076121</v>
      </c>
      <c r="AB35" s="94">
        <v>66076121</v>
      </c>
      <c r="AC35" s="94">
        <v>51545623</v>
      </c>
      <c r="AD35" s="87">
        <v>51545623</v>
      </c>
      <c r="AE35" s="96"/>
      <c r="AG35" s="78"/>
      <c r="AH35" s="79" t="s">
        <v>131</v>
      </c>
      <c r="AI35" s="79"/>
      <c r="AK35" s="33" t="str">
        <f t="shared" si="0"/>
        <v>Y</v>
      </c>
      <c r="AL35" s="33" t="str">
        <f t="shared" si="1"/>
        <v>Y</v>
      </c>
      <c r="AM35" s="33" t="str">
        <f t="shared" si="2"/>
        <v>Y</v>
      </c>
      <c r="AO35">
        <v>86211246</v>
      </c>
      <c r="AP35" s="64">
        <f t="shared" si="3"/>
        <v>0</v>
      </c>
      <c r="AQ35" s="94">
        <v>66076121</v>
      </c>
      <c r="AR35" s="91">
        <f t="shared" si="4"/>
        <v>0</v>
      </c>
    </row>
    <row r="36" spans="1:44">
      <c r="A36" s="48">
        <v>32</v>
      </c>
      <c r="B36" s="5" t="s">
        <v>670</v>
      </c>
      <c r="C36" s="40"/>
      <c r="D36" s="41" t="s">
        <v>132</v>
      </c>
      <c r="E36" s="41"/>
      <c r="F36" s="39">
        <v>142844276928748</v>
      </c>
      <c r="G36" s="39">
        <v>146308958827639</v>
      </c>
      <c r="H36" s="39">
        <v>149381669631626</v>
      </c>
      <c r="I36" s="39">
        <v>150015178963148</v>
      </c>
      <c r="J36" s="39">
        <v>153217385484357</v>
      </c>
      <c r="K36" s="39">
        <v>156108442540656.5</v>
      </c>
      <c r="L36" s="39">
        <v>157662892260813</v>
      </c>
      <c r="M36" s="39">
        <v>158052841760806</v>
      </c>
      <c r="N36" s="39">
        <v>162348413438476</v>
      </c>
      <c r="O36" s="39">
        <v>164979991381225</v>
      </c>
      <c r="P36" s="39">
        <v>165407959185054</v>
      </c>
      <c r="Q36" s="39">
        <v>165574424162259</v>
      </c>
      <c r="R36" s="66">
        <v>168800425676435</v>
      </c>
      <c r="S36" s="65">
        <v>171486517320105</v>
      </c>
      <c r="T36" s="94">
        <v>173408189372966</v>
      </c>
      <c r="U36" s="94">
        <v>175598418256484</v>
      </c>
      <c r="V36" s="94">
        <v>173455224502004</v>
      </c>
      <c r="W36" s="94">
        <v>173590711621896</v>
      </c>
      <c r="X36" s="94">
        <v>177324461983194</v>
      </c>
      <c r="Y36" s="94">
        <v>183324174890363</v>
      </c>
      <c r="Z36" s="94">
        <v>185336034380294</v>
      </c>
      <c r="AA36" s="94">
        <v>188391510876720</v>
      </c>
      <c r="AB36" s="94">
        <v>192614874244508</v>
      </c>
      <c r="AC36" s="94">
        <v>194242417783353</v>
      </c>
      <c r="AD36" s="87">
        <v>194242417783353</v>
      </c>
      <c r="AE36" s="96"/>
      <c r="AG36" s="78"/>
      <c r="AH36" s="79" t="s">
        <v>132</v>
      </c>
      <c r="AI36" s="79"/>
      <c r="AK36" s="33" t="str">
        <f t="shared" si="0"/>
        <v>Y</v>
      </c>
      <c r="AL36" s="33" t="str">
        <f t="shared" si="1"/>
        <v>Y</v>
      </c>
      <c r="AM36" s="33" t="str">
        <f t="shared" si="2"/>
        <v>Y</v>
      </c>
      <c r="AO36">
        <v>173408189372966</v>
      </c>
      <c r="AP36" s="64">
        <f t="shared" si="3"/>
        <v>0</v>
      </c>
      <c r="AQ36" s="94">
        <v>185336034380294</v>
      </c>
      <c r="AR36" s="91">
        <f t="shared" si="4"/>
        <v>0</v>
      </c>
    </row>
    <row r="37" spans="1:44">
      <c r="A37" s="48">
        <v>33</v>
      </c>
      <c r="B37" s="2" t="s">
        <v>671</v>
      </c>
      <c r="C37" s="40"/>
      <c r="D37" s="41" t="s">
        <v>133</v>
      </c>
      <c r="E37" s="41"/>
      <c r="F37" s="39">
        <v>17145633382661</v>
      </c>
      <c r="G37" s="39">
        <v>18180287237481</v>
      </c>
      <c r="H37" s="39">
        <v>18093251902943</v>
      </c>
      <c r="I37" s="39">
        <v>16168489585390</v>
      </c>
      <c r="J37" s="39">
        <v>17956804043197</v>
      </c>
      <c r="K37" s="39">
        <v>19383582781228</v>
      </c>
      <c r="L37" s="39">
        <v>18798178832864</v>
      </c>
      <c r="M37" s="39">
        <v>17692715582698</v>
      </c>
      <c r="N37" s="39">
        <v>20376862329025</v>
      </c>
      <c r="O37" s="39">
        <v>20420217707826</v>
      </c>
      <c r="P37" s="39">
        <v>20847789963454</v>
      </c>
      <c r="Q37" s="39">
        <v>21519940974333</v>
      </c>
      <c r="R37" s="66">
        <v>21111595356594</v>
      </c>
      <c r="S37" s="65">
        <v>21875854071293</v>
      </c>
      <c r="T37" s="94">
        <v>23212318429995</v>
      </c>
      <c r="U37" s="94">
        <v>22791170315382.758</v>
      </c>
      <c r="V37" s="94">
        <v>23874065213690</v>
      </c>
      <c r="W37" s="94">
        <v>23051910095974</v>
      </c>
      <c r="X37" s="94">
        <v>22407514934130</v>
      </c>
      <c r="Y37" s="94">
        <v>21859068888058</v>
      </c>
      <c r="Z37" s="94">
        <v>19855087807073</v>
      </c>
      <c r="AA37" s="94">
        <v>21115613755757</v>
      </c>
      <c r="AB37" s="94">
        <v>21078851615031</v>
      </c>
      <c r="AC37" s="94">
        <v>19878908312527</v>
      </c>
      <c r="AD37" s="87">
        <v>19878908312527</v>
      </c>
      <c r="AE37" s="96"/>
      <c r="AG37" s="78"/>
      <c r="AH37" s="79" t="s">
        <v>133</v>
      </c>
      <c r="AI37" s="79"/>
      <c r="AK37" s="33" t="str">
        <f t="shared" ref="AK37:AK68" si="5">IF(AG37=C37,"Y","NO!!!!!!!!!!!1")</f>
        <v>Y</v>
      </c>
      <c r="AL37" s="33" t="str">
        <f t="shared" ref="AL37:AL68" si="6">IF(AH37=D37,"Y","NO!!!!!!!!!!!1")</f>
        <v>Y</v>
      </c>
      <c r="AM37" s="33" t="str">
        <f t="shared" ref="AM37:AM68" si="7">IF(AI37=E37,"Y","NO!!!!!!!!!!!1")</f>
        <v>Y</v>
      </c>
      <c r="AO37">
        <v>23212318429995</v>
      </c>
      <c r="AP37" s="64">
        <f t="shared" ref="AP37:AP68" si="8">AO37-T37</f>
        <v>0</v>
      </c>
      <c r="AQ37" s="94">
        <v>19855087807073</v>
      </c>
      <c r="AR37" s="91">
        <f t="shared" ref="AR37:AR68" si="9">AQ37-Z37</f>
        <v>0</v>
      </c>
    </row>
    <row r="38" spans="1:44">
      <c r="A38" s="48">
        <v>34</v>
      </c>
      <c r="B38" s="48"/>
      <c r="C38" s="40"/>
      <c r="D38" s="41" t="s">
        <v>134</v>
      </c>
      <c r="E38" s="41"/>
      <c r="F38" s="39">
        <v>6877643475719</v>
      </c>
      <c r="G38" s="39">
        <v>6973308534608</v>
      </c>
      <c r="H38" s="39">
        <v>5867475408417</v>
      </c>
      <c r="I38" s="39">
        <v>5648630681170</v>
      </c>
      <c r="J38" s="39">
        <v>6371846477375</v>
      </c>
      <c r="K38" s="39">
        <v>6440221047284</v>
      </c>
      <c r="L38" s="39">
        <v>5665536130942</v>
      </c>
      <c r="M38" s="39">
        <v>5175778332691</v>
      </c>
      <c r="N38" s="39">
        <v>5640442095410</v>
      </c>
      <c r="O38" s="39">
        <v>6074347020841</v>
      </c>
      <c r="P38" s="39">
        <v>6444115851498</v>
      </c>
      <c r="Q38" s="39">
        <v>5583234031520</v>
      </c>
      <c r="R38" s="66">
        <v>5297145649937</v>
      </c>
      <c r="S38" s="65">
        <v>4384874795605</v>
      </c>
      <c r="T38" s="94">
        <v>4145280548009</v>
      </c>
      <c r="U38" s="94">
        <v>3648048181029</v>
      </c>
      <c r="V38" s="94">
        <v>3085957214539</v>
      </c>
      <c r="W38" s="94">
        <v>3056481306659</v>
      </c>
      <c r="X38" s="94">
        <v>2810705839815</v>
      </c>
      <c r="Y38" s="94">
        <v>3441150848427</v>
      </c>
      <c r="Z38" s="94">
        <v>3342336545010</v>
      </c>
      <c r="AA38" s="94">
        <v>3783305451653</v>
      </c>
      <c r="AB38" s="94">
        <v>3770556006463</v>
      </c>
      <c r="AC38" s="94">
        <v>3450087470182</v>
      </c>
      <c r="AD38" s="87">
        <v>3450087470182</v>
      </c>
      <c r="AE38" s="96"/>
      <c r="AG38" s="78"/>
      <c r="AH38" s="79" t="s">
        <v>134</v>
      </c>
      <c r="AI38" s="79"/>
      <c r="AK38" s="33" t="str">
        <f t="shared" si="5"/>
        <v>Y</v>
      </c>
      <c r="AL38" s="33" t="str">
        <f t="shared" si="6"/>
        <v>Y</v>
      </c>
      <c r="AM38" s="33" t="str">
        <f t="shared" si="7"/>
        <v>Y</v>
      </c>
      <c r="AO38">
        <v>4145280548009</v>
      </c>
      <c r="AP38" s="64">
        <f t="shared" si="8"/>
        <v>0</v>
      </c>
      <c r="AQ38" s="94">
        <v>3342336545010</v>
      </c>
      <c r="AR38" s="91">
        <f t="shared" si="9"/>
        <v>0</v>
      </c>
    </row>
    <row r="39" spans="1:44">
      <c r="A39" s="48">
        <v>35</v>
      </c>
      <c r="B39" s="48"/>
      <c r="C39" s="40"/>
      <c r="D39" s="41" t="s">
        <v>135</v>
      </c>
      <c r="E39" s="41"/>
      <c r="F39" s="39">
        <v>4493999776000</v>
      </c>
      <c r="G39" s="39">
        <v>4187386931033</v>
      </c>
      <c r="H39" s="39">
        <v>4620080457378</v>
      </c>
      <c r="I39" s="39">
        <v>3240039395569</v>
      </c>
      <c r="J39" s="39">
        <v>1756936879829</v>
      </c>
      <c r="K39" s="39">
        <v>2679099263131</v>
      </c>
      <c r="L39" s="39">
        <v>3599990392508</v>
      </c>
      <c r="M39" s="39">
        <v>3029566377676</v>
      </c>
      <c r="N39" s="39">
        <v>2588542516300</v>
      </c>
      <c r="O39" s="39">
        <v>2289077083402</v>
      </c>
      <c r="P39" s="39">
        <v>1833682708996</v>
      </c>
      <c r="Q39" s="39">
        <v>3299790035048</v>
      </c>
      <c r="R39" s="66">
        <v>4400861734871</v>
      </c>
      <c r="S39" s="65">
        <v>3990129163021</v>
      </c>
      <c r="T39" s="94">
        <v>3565700585785</v>
      </c>
      <c r="U39" s="94">
        <v>4918667180640</v>
      </c>
      <c r="V39" s="94">
        <v>2344291652830</v>
      </c>
      <c r="W39" s="94">
        <v>1460905484234</v>
      </c>
      <c r="X39" s="94">
        <v>3011377180121</v>
      </c>
      <c r="Y39" s="94">
        <v>2477065933756</v>
      </c>
      <c r="Z39" s="94">
        <v>3351269741807</v>
      </c>
      <c r="AA39" s="94">
        <v>2234431094217</v>
      </c>
      <c r="AB39" s="94">
        <v>2053996546210</v>
      </c>
      <c r="AC39" s="94">
        <v>2163949418995</v>
      </c>
      <c r="AD39" s="87">
        <v>2163949418995</v>
      </c>
      <c r="AE39" s="96"/>
      <c r="AG39" s="78"/>
      <c r="AH39" s="79" t="s">
        <v>135</v>
      </c>
      <c r="AI39" s="79"/>
      <c r="AK39" s="33" t="str">
        <f t="shared" si="5"/>
        <v>Y</v>
      </c>
      <c r="AL39" s="33" t="str">
        <f t="shared" si="6"/>
        <v>Y</v>
      </c>
      <c r="AM39" s="33" t="str">
        <f t="shared" si="7"/>
        <v>Y</v>
      </c>
      <c r="AO39">
        <v>3565700585785</v>
      </c>
      <c r="AP39" s="64">
        <f t="shared" si="8"/>
        <v>0</v>
      </c>
      <c r="AQ39" s="94">
        <v>3351269741807</v>
      </c>
      <c r="AR39" s="91">
        <f t="shared" si="9"/>
        <v>0</v>
      </c>
    </row>
    <row r="40" spans="1:44">
      <c r="A40" s="48">
        <v>36</v>
      </c>
      <c r="B40" s="5" t="s">
        <v>672</v>
      </c>
      <c r="C40" s="40"/>
      <c r="D40" s="41" t="s">
        <v>136</v>
      </c>
      <c r="E40" s="41"/>
      <c r="F40" s="39">
        <v>1492782341200</v>
      </c>
      <c r="G40" s="39">
        <v>1389371292393</v>
      </c>
      <c r="H40" s="39">
        <v>1182162906713</v>
      </c>
      <c r="I40" s="39">
        <v>798648371967</v>
      </c>
      <c r="J40" s="39">
        <v>1213086073898</v>
      </c>
      <c r="K40" s="39">
        <v>1047967357820</v>
      </c>
      <c r="L40" s="39">
        <v>866416746134</v>
      </c>
      <c r="M40" s="39">
        <v>742859188444</v>
      </c>
      <c r="N40" s="39">
        <v>732366602097</v>
      </c>
      <c r="O40" s="39">
        <v>813400358016</v>
      </c>
      <c r="P40" s="39">
        <v>1002969846700</v>
      </c>
      <c r="Q40" s="39">
        <v>737816394267</v>
      </c>
      <c r="R40" s="66">
        <v>593603450084</v>
      </c>
      <c r="S40" s="65">
        <v>851313384869</v>
      </c>
      <c r="T40" s="94">
        <v>440620094013</v>
      </c>
      <c r="U40" s="94">
        <v>369851675870</v>
      </c>
      <c r="V40" s="94">
        <v>463113463458</v>
      </c>
      <c r="W40" s="94">
        <v>315925521340.79437</v>
      </c>
      <c r="X40" s="94">
        <v>239320046439.15427</v>
      </c>
      <c r="Y40" s="94">
        <v>377808699190</v>
      </c>
      <c r="Z40" s="94">
        <v>772110160630</v>
      </c>
      <c r="AA40" s="94">
        <v>530512529598</v>
      </c>
      <c r="AB40" s="94">
        <v>112036719040</v>
      </c>
      <c r="AC40" s="94">
        <v>70348990794</v>
      </c>
      <c r="AD40" s="87">
        <v>70348990794</v>
      </c>
      <c r="AE40" s="96"/>
      <c r="AG40" s="78"/>
      <c r="AH40" s="79" t="s">
        <v>136</v>
      </c>
      <c r="AI40" s="79"/>
      <c r="AK40" s="33" t="str">
        <f t="shared" si="5"/>
        <v>Y</v>
      </c>
      <c r="AL40" s="33" t="str">
        <f t="shared" si="6"/>
        <v>Y</v>
      </c>
      <c r="AM40" s="33" t="str">
        <f t="shared" si="7"/>
        <v>Y</v>
      </c>
      <c r="AO40">
        <v>440620094013</v>
      </c>
      <c r="AP40" s="64">
        <f t="shared" si="8"/>
        <v>0</v>
      </c>
      <c r="AQ40" s="94">
        <v>772110160630</v>
      </c>
      <c r="AR40" s="91">
        <f t="shared" si="9"/>
        <v>0</v>
      </c>
    </row>
    <row r="41" spans="1:44">
      <c r="A41" s="48">
        <v>37</v>
      </c>
      <c r="B41" s="48"/>
      <c r="C41" s="40"/>
      <c r="D41" s="41" t="s">
        <v>137</v>
      </c>
      <c r="E41" s="41"/>
      <c r="F41" s="39">
        <v>7142072110989</v>
      </c>
      <c r="G41" s="39">
        <v>6308183487058</v>
      </c>
      <c r="H41" s="39">
        <v>6666908006854</v>
      </c>
      <c r="I41" s="39">
        <v>6042476926653</v>
      </c>
      <c r="J41" s="39">
        <v>6219946911548</v>
      </c>
      <c r="K41" s="39">
        <v>6756832740083</v>
      </c>
      <c r="L41" s="39">
        <v>6605494329876</v>
      </c>
      <c r="M41" s="39">
        <v>6751429051205</v>
      </c>
      <c r="N41" s="39">
        <v>8111163313490</v>
      </c>
      <c r="O41" s="39">
        <v>7410969434964</v>
      </c>
      <c r="P41" s="39">
        <v>6845154372990</v>
      </c>
      <c r="Q41" s="39">
        <v>7151175431570</v>
      </c>
      <c r="R41" s="66">
        <v>7024267613735</v>
      </c>
      <c r="S41" s="65">
        <v>7505733212045</v>
      </c>
      <c r="T41" s="94">
        <v>6947718701468</v>
      </c>
      <c r="U41" s="94">
        <v>5617001103846</v>
      </c>
      <c r="V41" s="94">
        <v>5016637409819</v>
      </c>
      <c r="W41" s="94">
        <v>4864970329199</v>
      </c>
      <c r="X41" s="94">
        <v>4782577409751</v>
      </c>
      <c r="Y41" s="94">
        <v>5844072773491</v>
      </c>
      <c r="Z41" s="94">
        <v>4691530321832</v>
      </c>
      <c r="AA41" s="94">
        <v>6114974461853</v>
      </c>
      <c r="AB41" s="94">
        <v>7117408915805</v>
      </c>
      <c r="AC41" s="94">
        <v>5663419311512</v>
      </c>
      <c r="AD41" s="87">
        <v>5663419311512</v>
      </c>
      <c r="AE41" s="96"/>
      <c r="AG41" s="78"/>
      <c r="AH41" s="79" t="s">
        <v>137</v>
      </c>
      <c r="AI41" s="79"/>
      <c r="AK41" s="33" t="str">
        <f t="shared" si="5"/>
        <v>Y</v>
      </c>
      <c r="AL41" s="33" t="str">
        <f t="shared" si="6"/>
        <v>Y</v>
      </c>
      <c r="AM41" s="33" t="str">
        <f t="shared" si="7"/>
        <v>Y</v>
      </c>
      <c r="AO41">
        <v>6947718701468</v>
      </c>
      <c r="AP41" s="64">
        <f t="shared" si="8"/>
        <v>0</v>
      </c>
      <c r="AQ41" s="94">
        <v>4691530321832</v>
      </c>
      <c r="AR41" s="91">
        <f t="shared" si="9"/>
        <v>0</v>
      </c>
    </row>
    <row r="42" spans="1:44">
      <c r="A42" s="48">
        <v>38</v>
      </c>
      <c r="B42" s="48"/>
      <c r="C42" s="40"/>
      <c r="D42" s="41" t="s">
        <v>138</v>
      </c>
      <c r="E42" s="41"/>
      <c r="F42" s="39">
        <v>62745617137</v>
      </c>
      <c r="G42" s="39">
        <v>62130483642</v>
      </c>
      <c r="H42" s="39">
        <v>43941020589</v>
      </c>
      <c r="I42" s="39">
        <v>50146078793</v>
      </c>
      <c r="J42" s="39">
        <v>60824528959</v>
      </c>
      <c r="K42" s="39">
        <v>53294433019</v>
      </c>
      <c r="L42" s="39">
        <v>47703181501</v>
      </c>
      <c r="M42" s="39">
        <v>45395061289</v>
      </c>
      <c r="N42" s="39">
        <v>45030991994</v>
      </c>
      <c r="O42" s="39">
        <v>34519817355</v>
      </c>
      <c r="P42" s="39">
        <v>46810227129</v>
      </c>
      <c r="Q42" s="39">
        <v>29432304773</v>
      </c>
      <c r="R42" s="66">
        <v>39245212715</v>
      </c>
      <c r="S42" s="65">
        <v>61027554586</v>
      </c>
      <c r="T42" s="94">
        <v>64343779000</v>
      </c>
      <c r="U42" s="94">
        <v>54485375898</v>
      </c>
      <c r="V42" s="94">
        <v>50754762408</v>
      </c>
      <c r="W42" s="94">
        <v>47842640799</v>
      </c>
      <c r="X42" s="94">
        <v>40225696713</v>
      </c>
      <c r="Y42" s="94">
        <v>25393644675</v>
      </c>
      <c r="Z42" s="94">
        <v>24916692473</v>
      </c>
      <c r="AA42" s="94">
        <v>22176308117</v>
      </c>
      <c r="AB42" s="94">
        <v>21918232824</v>
      </c>
      <c r="AC42" s="94">
        <v>17815990118</v>
      </c>
      <c r="AD42" s="87">
        <v>17815990118</v>
      </c>
      <c r="AE42" s="96"/>
      <c r="AG42" s="78"/>
      <c r="AH42" s="79" t="s">
        <v>138</v>
      </c>
      <c r="AI42" s="79"/>
      <c r="AK42" s="33" t="str">
        <f t="shared" si="5"/>
        <v>Y</v>
      </c>
      <c r="AL42" s="33" t="str">
        <f t="shared" si="6"/>
        <v>Y</v>
      </c>
      <c r="AM42" s="33" t="str">
        <f t="shared" si="7"/>
        <v>Y</v>
      </c>
      <c r="AO42">
        <v>64343779000</v>
      </c>
      <c r="AP42" s="64">
        <f t="shared" si="8"/>
        <v>0</v>
      </c>
      <c r="AQ42" s="94">
        <v>24916692473</v>
      </c>
      <c r="AR42" s="91">
        <f t="shared" si="9"/>
        <v>0</v>
      </c>
    </row>
    <row r="43" spans="1:44">
      <c r="A43" s="48">
        <v>39</v>
      </c>
      <c r="B43" s="5" t="s">
        <v>673</v>
      </c>
      <c r="C43" s="40"/>
      <c r="D43" s="41" t="s">
        <v>139</v>
      </c>
      <c r="E43" s="41"/>
      <c r="F43" s="39">
        <v>4721666245474</v>
      </c>
      <c r="G43" s="39">
        <v>4922717395164</v>
      </c>
      <c r="H43" s="39">
        <v>5280884656088</v>
      </c>
      <c r="I43" s="39">
        <v>5484375690268</v>
      </c>
      <c r="J43" s="39">
        <v>5083475575136</v>
      </c>
      <c r="K43" s="39">
        <v>5240299526087</v>
      </c>
      <c r="L43" s="39">
        <v>5415394065427</v>
      </c>
      <c r="M43" s="39">
        <v>5851476922919</v>
      </c>
      <c r="N43" s="39">
        <v>5639592912805</v>
      </c>
      <c r="O43" s="39">
        <v>5813147161168</v>
      </c>
      <c r="P43" s="39">
        <v>5925409906791</v>
      </c>
      <c r="Q43" s="39">
        <v>6081186750130</v>
      </c>
      <c r="R43" s="66">
        <v>5749095520373</v>
      </c>
      <c r="S43" s="65">
        <v>5792188656730</v>
      </c>
      <c r="T43" s="94">
        <v>5762213199213</v>
      </c>
      <c r="U43" s="94">
        <v>5710051285931</v>
      </c>
      <c r="V43" s="94">
        <v>5594175291553</v>
      </c>
      <c r="W43" s="94">
        <v>5862706970216</v>
      </c>
      <c r="X43" s="94">
        <v>5930049178165</v>
      </c>
      <c r="Y43" s="94">
        <v>6240048252021</v>
      </c>
      <c r="Z43" s="94">
        <v>6159900383870</v>
      </c>
      <c r="AA43" s="94">
        <v>6459354427755</v>
      </c>
      <c r="AB43" s="94">
        <v>6816576438931</v>
      </c>
      <c r="AC43" s="94">
        <v>7033885994622</v>
      </c>
      <c r="AD43" s="87">
        <v>7033885994622</v>
      </c>
      <c r="AE43" s="96"/>
      <c r="AG43" s="78"/>
      <c r="AH43" s="79" t="s">
        <v>139</v>
      </c>
      <c r="AI43" s="79"/>
      <c r="AK43" s="33" t="str">
        <f t="shared" si="5"/>
        <v>Y</v>
      </c>
      <c r="AL43" s="33" t="str">
        <f t="shared" si="6"/>
        <v>Y</v>
      </c>
      <c r="AM43" s="33" t="str">
        <f t="shared" si="7"/>
        <v>Y</v>
      </c>
      <c r="AO43">
        <v>5762213199213</v>
      </c>
      <c r="AP43" s="64">
        <f t="shared" si="8"/>
        <v>0</v>
      </c>
      <c r="AQ43" s="94">
        <v>6159900383870</v>
      </c>
      <c r="AR43" s="91">
        <f t="shared" si="9"/>
        <v>0</v>
      </c>
    </row>
    <row r="44" spans="1:44">
      <c r="A44" s="48">
        <v>40</v>
      </c>
      <c r="B44" s="48"/>
      <c r="C44" s="40"/>
      <c r="D44" s="41" t="s">
        <v>140</v>
      </c>
      <c r="E44" s="41"/>
      <c r="F44" s="39">
        <v>0</v>
      </c>
      <c r="G44" s="39">
        <v>0</v>
      </c>
      <c r="H44" s="39">
        <v>0</v>
      </c>
      <c r="I44" s="39">
        <v>0</v>
      </c>
      <c r="J44" s="39">
        <v>0</v>
      </c>
      <c r="K44" s="39">
        <v>0</v>
      </c>
      <c r="L44" s="39">
        <v>0</v>
      </c>
      <c r="M44" s="39">
        <v>0</v>
      </c>
      <c r="N44" s="39">
        <v>0</v>
      </c>
      <c r="O44" s="39">
        <v>0</v>
      </c>
      <c r="P44" s="39">
        <v>0</v>
      </c>
      <c r="Q44" s="39">
        <v>0</v>
      </c>
      <c r="R44" s="66">
        <v>0</v>
      </c>
      <c r="S44" s="65">
        <v>0</v>
      </c>
      <c r="T44" s="94">
        <v>0</v>
      </c>
      <c r="U44" s="94">
        <v>0</v>
      </c>
      <c r="V44" s="94">
        <v>0</v>
      </c>
      <c r="W44" s="94">
        <v>0</v>
      </c>
      <c r="X44" s="94">
        <v>0</v>
      </c>
      <c r="Y44" s="94">
        <v>0</v>
      </c>
      <c r="Z44" s="94">
        <v>0</v>
      </c>
      <c r="AA44" s="94">
        <v>0</v>
      </c>
      <c r="AB44" s="94">
        <v>0</v>
      </c>
      <c r="AC44" s="94">
        <v>0</v>
      </c>
      <c r="AD44" s="87">
        <v>0</v>
      </c>
      <c r="AE44" s="96"/>
      <c r="AG44" s="78"/>
      <c r="AH44" s="79" t="s">
        <v>140</v>
      </c>
      <c r="AI44" s="79"/>
      <c r="AK44" s="33" t="str">
        <f t="shared" si="5"/>
        <v>Y</v>
      </c>
      <c r="AL44" s="33" t="str">
        <f t="shared" si="6"/>
        <v>Y</v>
      </c>
      <c r="AM44" s="33" t="str">
        <f t="shared" si="7"/>
        <v>Y</v>
      </c>
      <c r="AO44">
        <v>0</v>
      </c>
      <c r="AP44" s="64">
        <f t="shared" si="8"/>
        <v>0</v>
      </c>
      <c r="AQ44" s="94">
        <v>0</v>
      </c>
      <c r="AR44" s="91">
        <f t="shared" si="9"/>
        <v>0</v>
      </c>
    </row>
    <row r="45" spans="1:44">
      <c r="A45" s="48">
        <v>41</v>
      </c>
      <c r="B45" s="48"/>
      <c r="C45" s="40"/>
      <c r="D45" s="41" t="s">
        <v>141</v>
      </c>
      <c r="E45" s="41"/>
      <c r="F45" s="39">
        <v>1083282221790</v>
      </c>
      <c r="G45" s="39">
        <v>2010103145069</v>
      </c>
      <c r="H45" s="39">
        <v>1211534608501</v>
      </c>
      <c r="I45" s="39">
        <v>1497300000000</v>
      </c>
      <c r="J45" s="39">
        <v>1447717305282</v>
      </c>
      <c r="K45" s="39">
        <v>2157552814969</v>
      </c>
      <c r="L45" s="39">
        <v>2244600000000</v>
      </c>
      <c r="M45" s="39">
        <v>2215700000000</v>
      </c>
      <c r="N45" s="39">
        <v>2104117700372</v>
      </c>
      <c r="O45" s="39">
        <v>1797500000000</v>
      </c>
      <c r="P45" s="39">
        <v>1252400922000</v>
      </c>
      <c r="Q45" s="39">
        <v>1687460013246</v>
      </c>
      <c r="R45" s="66">
        <v>1903836115581</v>
      </c>
      <c r="S45" s="65">
        <v>3257961200401</v>
      </c>
      <c r="T45" s="94">
        <v>1228080000000</v>
      </c>
      <c r="U45" s="94">
        <v>1330701315068</v>
      </c>
      <c r="V45" s="94">
        <v>2520599000000</v>
      </c>
      <c r="W45" s="94">
        <v>672899000000</v>
      </c>
      <c r="X45" s="94">
        <v>4808376265679</v>
      </c>
      <c r="Y45" s="94">
        <v>3403941000000</v>
      </c>
      <c r="Z45" s="94">
        <v>3552489000000</v>
      </c>
      <c r="AA45" s="94">
        <v>1842280000000</v>
      </c>
      <c r="AB45" s="94">
        <v>3771451751900</v>
      </c>
      <c r="AC45" s="94">
        <v>4552228597456</v>
      </c>
      <c r="AD45" s="87">
        <v>4552228597456</v>
      </c>
      <c r="AE45" s="96"/>
      <c r="AG45" s="78"/>
      <c r="AH45" s="79" t="s">
        <v>141</v>
      </c>
      <c r="AI45" s="79"/>
      <c r="AK45" s="33" t="str">
        <f t="shared" si="5"/>
        <v>Y</v>
      </c>
      <c r="AL45" s="33" t="str">
        <f t="shared" si="6"/>
        <v>Y</v>
      </c>
      <c r="AM45" s="33" t="str">
        <f t="shared" si="7"/>
        <v>Y</v>
      </c>
      <c r="AO45">
        <v>1228080000000</v>
      </c>
      <c r="AP45" s="64">
        <f t="shared" si="8"/>
        <v>0</v>
      </c>
      <c r="AQ45" s="94">
        <v>3552489000000</v>
      </c>
      <c r="AR45" s="91">
        <f t="shared" si="9"/>
        <v>0</v>
      </c>
    </row>
    <row r="46" spans="1:44">
      <c r="A46" s="48">
        <v>42</v>
      </c>
      <c r="B46" s="48"/>
      <c r="C46" s="40"/>
      <c r="D46" s="41" t="s">
        <v>142</v>
      </c>
      <c r="E46" s="41"/>
      <c r="F46" s="39">
        <v>8099124511526</v>
      </c>
      <c r="G46" s="39">
        <v>8542388543709</v>
      </c>
      <c r="H46" s="39">
        <v>7020789414056</v>
      </c>
      <c r="I46" s="39">
        <v>6751151041414</v>
      </c>
      <c r="J46" s="39">
        <v>4701284017853</v>
      </c>
      <c r="K46" s="39">
        <v>3709881177425</v>
      </c>
      <c r="L46" s="39">
        <v>3388747024876</v>
      </c>
      <c r="M46" s="39">
        <v>3660433311300</v>
      </c>
      <c r="N46" s="39">
        <v>2355958144141</v>
      </c>
      <c r="O46" s="39">
        <v>1784006677353</v>
      </c>
      <c r="P46" s="39">
        <v>1784200035636</v>
      </c>
      <c r="Q46" s="39">
        <v>1628177524001</v>
      </c>
      <c r="R46" s="66">
        <v>875733049040</v>
      </c>
      <c r="S46" s="65">
        <v>681480183803</v>
      </c>
      <c r="T46" s="94">
        <v>646443671127</v>
      </c>
      <c r="U46" s="94">
        <v>616874289071</v>
      </c>
      <c r="V46" s="94">
        <v>555896441518</v>
      </c>
      <c r="W46" s="94">
        <v>581169826879</v>
      </c>
      <c r="X46" s="94">
        <v>394664041429</v>
      </c>
      <c r="Y46" s="94">
        <v>649055764794</v>
      </c>
      <c r="Z46" s="94">
        <v>376297511967</v>
      </c>
      <c r="AA46" s="94">
        <v>585953570180</v>
      </c>
      <c r="AB46" s="94">
        <v>815927617298</v>
      </c>
      <c r="AC46" s="94">
        <v>591719800519</v>
      </c>
      <c r="AD46" s="87">
        <v>591719800519</v>
      </c>
      <c r="AE46" s="96"/>
      <c r="AG46" s="78"/>
      <c r="AH46" s="79" t="s">
        <v>142</v>
      </c>
      <c r="AI46" s="79"/>
      <c r="AK46" s="33" t="str">
        <f t="shared" si="5"/>
        <v>Y</v>
      </c>
      <c r="AL46" s="33" t="str">
        <f t="shared" si="6"/>
        <v>Y</v>
      </c>
      <c r="AM46" s="33" t="str">
        <f t="shared" si="7"/>
        <v>Y</v>
      </c>
      <c r="AO46">
        <v>646443671127</v>
      </c>
      <c r="AP46" s="64">
        <f t="shared" si="8"/>
        <v>0</v>
      </c>
      <c r="AQ46" s="94">
        <v>376297511967</v>
      </c>
      <c r="AR46" s="91">
        <f t="shared" si="9"/>
        <v>0</v>
      </c>
    </row>
    <row r="47" spans="1:44">
      <c r="A47" s="48">
        <v>43</v>
      </c>
      <c r="B47" s="48"/>
      <c r="C47" s="40"/>
      <c r="D47" s="41" t="s">
        <v>143</v>
      </c>
      <c r="E47" s="41"/>
      <c r="F47" s="39">
        <v>1568713000878</v>
      </c>
      <c r="G47" s="39">
        <v>1627076740274</v>
      </c>
      <c r="H47" s="39">
        <v>1487616714978</v>
      </c>
      <c r="I47" s="39">
        <v>1586348272531</v>
      </c>
      <c r="J47" s="39">
        <v>1551353215420</v>
      </c>
      <c r="K47" s="39">
        <v>1720760035146</v>
      </c>
      <c r="L47" s="39">
        <v>1577410421303</v>
      </c>
      <c r="M47" s="39">
        <v>1355256307834</v>
      </c>
      <c r="N47" s="39">
        <v>1368005699910</v>
      </c>
      <c r="O47" s="39">
        <v>1155393110071</v>
      </c>
      <c r="P47" s="39">
        <v>1095131978207</v>
      </c>
      <c r="Q47" s="39">
        <v>1316894578129</v>
      </c>
      <c r="R47" s="66">
        <v>1256169082705</v>
      </c>
      <c r="S47" s="65">
        <v>1263784338652</v>
      </c>
      <c r="T47" s="94">
        <v>1244738759602</v>
      </c>
      <c r="U47" s="94">
        <v>1223261544021</v>
      </c>
      <c r="V47" s="94">
        <v>1241494962982</v>
      </c>
      <c r="W47" s="94">
        <v>1032022150815</v>
      </c>
      <c r="X47" s="94">
        <v>951207243148</v>
      </c>
      <c r="Y47" s="94">
        <v>1101257503753</v>
      </c>
      <c r="Z47" s="94">
        <v>964474740581</v>
      </c>
      <c r="AA47" s="94">
        <v>923632877808</v>
      </c>
      <c r="AB47" s="94">
        <v>1211616377048</v>
      </c>
      <c r="AC47" s="94">
        <v>1245226625344</v>
      </c>
      <c r="AD47" s="87">
        <v>1245226625344</v>
      </c>
      <c r="AE47" s="96"/>
      <c r="AG47" s="78"/>
      <c r="AH47" s="79" t="s">
        <v>143</v>
      </c>
      <c r="AI47" s="79"/>
      <c r="AK47" s="33" t="str">
        <f t="shared" si="5"/>
        <v>Y</v>
      </c>
      <c r="AL47" s="33" t="str">
        <f t="shared" si="6"/>
        <v>Y</v>
      </c>
      <c r="AM47" s="33" t="str">
        <f t="shared" si="7"/>
        <v>Y</v>
      </c>
      <c r="AO47">
        <v>1244738759602</v>
      </c>
      <c r="AP47" s="64">
        <f t="shared" si="8"/>
        <v>0</v>
      </c>
      <c r="AQ47" s="94">
        <v>964474740581</v>
      </c>
      <c r="AR47" s="91">
        <f t="shared" si="9"/>
        <v>0</v>
      </c>
    </row>
    <row r="48" spans="1:44">
      <c r="A48" s="48">
        <v>44</v>
      </c>
      <c r="B48" s="48"/>
      <c r="C48" s="40"/>
      <c r="D48" s="41" t="s">
        <v>144</v>
      </c>
      <c r="E48" s="41"/>
      <c r="F48" s="39">
        <v>1186533914113</v>
      </c>
      <c r="G48" s="39">
        <v>1154331520784</v>
      </c>
      <c r="H48" s="39">
        <v>1097802683161</v>
      </c>
      <c r="I48" s="39">
        <v>1026008758548</v>
      </c>
      <c r="J48" s="39">
        <v>1018259437426</v>
      </c>
      <c r="K48" s="39">
        <v>1023034885116</v>
      </c>
      <c r="L48" s="39">
        <v>1014899401218</v>
      </c>
      <c r="M48" s="39">
        <v>1019405970764</v>
      </c>
      <c r="N48" s="39">
        <v>1071764036073</v>
      </c>
      <c r="O48" s="39">
        <v>1164758605721</v>
      </c>
      <c r="P48" s="39">
        <v>1218576560914</v>
      </c>
      <c r="Q48" s="39">
        <v>1294523794230</v>
      </c>
      <c r="R48" s="66">
        <v>1367828971668</v>
      </c>
      <c r="S48" s="65">
        <v>1395285655375</v>
      </c>
      <c r="T48" s="94">
        <v>1418102778254</v>
      </c>
      <c r="U48" s="94">
        <v>1423332590291</v>
      </c>
      <c r="V48" s="94">
        <v>1414380870112</v>
      </c>
      <c r="W48" s="94">
        <v>1412063042994</v>
      </c>
      <c r="X48" s="94">
        <v>1412093467310</v>
      </c>
      <c r="Y48" s="94">
        <v>1394499999687</v>
      </c>
      <c r="Z48" s="94">
        <v>1367681519549</v>
      </c>
      <c r="AA48" s="94">
        <v>1381763352167</v>
      </c>
      <c r="AB48" s="94">
        <v>1414097553409</v>
      </c>
      <c r="AC48" s="94">
        <v>1452495608888</v>
      </c>
      <c r="AD48" s="87">
        <v>1452495608888</v>
      </c>
      <c r="AE48" s="96"/>
      <c r="AG48" s="78"/>
      <c r="AH48" s="79" t="s">
        <v>144</v>
      </c>
      <c r="AI48" s="79"/>
      <c r="AK48" s="33" t="str">
        <f t="shared" si="5"/>
        <v>Y</v>
      </c>
      <c r="AL48" s="33" t="str">
        <f t="shared" si="6"/>
        <v>Y</v>
      </c>
      <c r="AM48" s="33" t="str">
        <f t="shared" si="7"/>
        <v>Y</v>
      </c>
      <c r="AO48">
        <v>1418102778254</v>
      </c>
      <c r="AP48" s="64">
        <f t="shared" si="8"/>
        <v>0</v>
      </c>
      <c r="AQ48" s="94">
        <v>1367681519549</v>
      </c>
      <c r="AR48" s="91">
        <f t="shared" si="9"/>
        <v>0</v>
      </c>
    </row>
    <row r="49" spans="1:44">
      <c r="A49" s="48">
        <v>45</v>
      </c>
      <c r="B49" s="48"/>
      <c r="C49" s="40"/>
      <c r="D49" s="41" t="s">
        <v>145</v>
      </c>
      <c r="E49" s="41"/>
      <c r="F49" s="39">
        <v>0</v>
      </c>
      <c r="G49" s="39">
        <v>0</v>
      </c>
      <c r="H49" s="39">
        <v>0</v>
      </c>
      <c r="I49" s="39">
        <v>0</v>
      </c>
      <c r="J49" s="39">
        <v>0</v>
      </c>
      <c r="K49" s="39">
        <v>0</v>
      </c>
      <c r="L49" s="39">
        <v>0</v>
      </c>
      <c r="M49" s="39">
        <v>0</v>
      </c>
      <c r="N49" s="39">
        <v>0</v>
      </c>
      <c r="O49" s="39">
        <v>0</v>
      </c>
      <c r="P49" s="39">
        <v>0</v>
      </c>
      <c r="Q49" s="39">
        <v>0</v>
      </c>
      <c r="R49" s="66">
        <v>0</v>
      </c>
      <c r="S49" s="65">
        <v>0</v>
      </c>
      <c r="T49" s="94">
        <v>0</v>
      </c>
      <c r="U49" s="94">
        <v>0</v>
      </c>
      <c r="V49" s="94">
        <v>0</v>
      </c>
      <c r="W49" s="94">
        <v>0</v>
      </c>
      <c r="X49" s="94">
        <v>0</v>
      </c>
      <c r="Y49" s="94">
        <v>0</v>
      </c>
      <c r="Z49" s="94">
        <v>0</v>
      </c>
      <c r="AA49" s="94">
        <v>0</v>
      </c>
      <c r="AB49" s="94">
        <v>0</v>
      </c>
      <c r="AC49" s="94">
        <v>0</v>
      </c>
      <c r="AD49" s="87">
        <v>0</v>
      </c>
      <c r="AE49" s="96"/>
      <c r="AG49" s="78"/>
      <c r="AH49" s="79" t="s">
        <v>145</v>
      </c>
      <c r="AI49" s="79"/>
      <c r="AK49" s="33" t="str">
        <f t="shared" si="5"/>
        <v>Y</v>
      </c>
      <c r="AL49" s="33" t="str">
        <f t="shared" si="6"/>
        <v>Y</v>
      </c>
      <c r="AM49" s="33" t="str">
        <f t="shared" si="7"/>
        <v>Y</v>
      </c>
      <c r="AO49">
        <v>0</v>
      </c>
      <c r="AP49" s="64">
        <f t="shared" si="8"/>
        <v>0</v>
      </c>
      <c r="AQ49" s="94">
        <v>0</v>
      </c>
      <c r="AR49" s="91">
        <f t="shared" si="9"/>
        <v>0</v>
      </c>
    </row>
    <row r="50" spans="1:44">
      <c r="A50" s="48">
        <v>46</v>
      </c>
      <c r="B50" s="48"/>
      <c r="C50" s="40"/>
      <c r="D50" s="41" t="s">
        <v>146</v>
      </c>
      <c r="E50" s="41"/>
      <c r="F50" s="39">
        <v>0</v>
      </c>
      <c r="G50" s="39">
        <v>0</v>
      </c>
      <c r="H50" s="39">
        <v>0</v>
      </c>
      <c r="I50" s="39">
        <v>0</v>
      </c>
      <c r="J50" s="39">
        <v>0</v>
      </c>
      <c r="K50" s="39">
        <v>0</v>
      </c>
      <c r="L50" s="39">
        <v>0</v>
      </c>
      <c r="M50" s="39">
        <v>0</v>
      </c>
      <c r="N50" s="39">
        <v>0</v>
      </c>
      <c r="O50" s="39">
        <v>0</v>
      </c>
      <c r="P50" s="39">
        <v>0</v>
      </c>
      <c r="Q50" s="39">
        <v>0</v>
      </c>
      <c r="R50" s="66">
        <v>0</v>
      </c>
      <c r="S50" s="65">
        <v>0</v>
      </c>
      <c r="T50" s="94">
        <v>0</v>
      </c>
      <c r="U50" s="94">
        <v>0</v>
      </c>
      <c r="V50" s="94">
        <v>0</v>
      </c>
      <c r="W50" s="94">
        <v>0</v>
      </c>
      <c r="X50" s="94">
        <v>0</v>
      </c>
      <c r="Y50" s="94">
        <v>0</v>
      </c>
      <c r="Z50" s="94">
        <v>0</v>
      </c>
      <c r="AA50" s="94">
        <v>0</v>
      </c>
      <c r="AB50" s="94">
        <v>0</v>
      </c>
      <c r="AC50" s="94">
        <v>0</v>
      </c>
      <c r="AD50" s="87">
        <v>0</v>
      </c>
      <c r="AE50" s="96"/>
      <c r="AG50" s="78"/>
      <c r="AH50" s="79" t="s">
        <v>146</v>
      </c>
      <c r="AI50" s="79"/>
      <c r="AK50" s="33" t="str">
        <f t="shared" si="5"/>
        <v>Y</v>
      </c>
      <c r="AL50" s="33" t="str">
        <f t="shared" si="6"/>
        <v>Y</v>
      </c>
      <c r="AM50" s="33" t="str">
        <f t="shared" si="7"/>
        <v>Y</v>
      </c>
      <c r="AO50">
        <v>0</v>
      </c>
      <c r="AP50" s="64">
        <f t="shared" si="8"/>
        <v>0</v>
      </c>
      <c r="AQ50" s="94">
        <v>0</v>
      </c>
      <c r="AR50" s="91">
        <f t="shared" si="9"/>
        <v>0</v>
      </c>
    </row>
    <row r="51" spans="1:44">
      <c r="A51" s="48">
        <v>47</v>
      </c>
      <c r="B51" s="48"/>
      <c r="C51" s="40"/>
      <c r="D51" s="41" t="s">
        <v>147</v>
      </c>
      <c r="E51" s="41"/>
      <c r="F51" s="39">
        <v>0</v>
      </c>
      <c r="G51" s="39">
        <v>0</v>
      </c>
      <c r="H51" s="39">
        <v>0</v>
      </c>
      <c r="I51" s="39">
        <v>0</v>
      </c>
      <c r="J51" s="39">
        <v>0</v>
      </c>
      <c r="K51" s="39">
        <v>0</v>
      </c>
      <c r="L51" s="39">
        <v>0</v>
      </c>
      <c r="M51" s="39">
        <v>0</v>
      </c>
      <c r="N51" s="39">
        <v>0</v>
      </c>
      <c r="O51" s="39">
        <v>0</v>
      </c>
      <c r="P51" s="39">
        <v>0</v>
      </c>
      <c r="Q51" s="39">
        <v>0</v>
      </c>
      <c r="R51" s="66">
        <v>0</v>
      </c>
      <c r="S51" s="65">
        <v>0</v>
      </c>
      <c r="T51" s="94">
        <v>0</v>
      </c>
      <c r="U51" s="94">
        <v>0</v>
      </c>
      <c r="V51" s="94">
        <v>0</v>
      </c>
      <c r="W51" s="94">
        <v>0</v>
      </c>
      <c r="X51" s="94">
        <v>0</v>
      </c>
      <c r="Y51" s="94">
        <v>0</v>
      </c>
      <c r="Z51" s="94">
        <v>0</v>
      </c>
      <c r="AA51" s="94">
        <v>0</v>
      </c>
      <c r="AB51" s="94">
        <v>0</v>
      </c>
      <c r="AC51" s="94">
        <v>0</v>
      </c>
      <c r="AD51" s="87">
        <v>0</v>
      </c>
      <c r="AE51" s="96"/>
      <c r="AG51" s="78"/>
      <c r="AH51" s="79" t="s">
        <v>147</v>
      </c>
      <c r="AI51" s="79"/>
      <c r="AK51" s="33" t="str">
        <f t="shared" si="5"/>
        <v>Y</v>
      </c>
      <c r="AL51" s="33" t="str">
        <f t="shared" si="6"/>
        <v>Y</v>
      </c>
      <c r="AM51" s="33" t="str">
        <f t="shared" si="7"/>
        <v>Y</v>
      </c>
      <c r="AO51">
        <v>0</v>
      </c>
      <c r="AP51" s="64">
        <f t="shared" si="8"/>
        <v>0</v>
      </c>
      <c r="AQ51" s="94">
        <v>0</v>
      </c>
      <c r="AR51" s="91">
        <f t="shared" si="9"/>
        <v>0</v>
      </c>
    </row>
    <row r="52" spans="1:44">
      <c r="A52" s="48">
        <v>48</v>
      </c>
      <c r="B52" s="8" t="s">
        <v>75</v>
      </c>
      <c r="C52" s="37" t="s">
        <v>148</v>
      </c>
      <c r="D52" s="38"/>
      <c r="E52" s="38"/>
      <c r="F52" s="39">
        <v>124274465088</v>
      </c>
      <c r="G52" s="39">
        <v>158712744629</v>
      </c>
      <c r="H52" s="39">
        <v>183300188150</v>
      </c>
      <c r="I52" s="39">
        <v>167519630652</v>
      </c>
      <c r="J52" s="39">
        <v>174618231290</v>
      </c>
      <c r="K52" s="39">
        <v>111036433488</v>
      </c>
      <c r="L52" s="39">
        <v>103198070322</v>
      </c>
      <c r="M52" s="39">
        <v>96067734222</v>
      </c>
      <c r="N52" s="39">
        <v>83630064489</v>
      </c>
      <c r="O52" s="39">
        <v>85874978914</v>
      </c>
      <c r="P52" s="39">
        <v>72887980508</v>
      </c>
      <c r="Q52" s="39">
        <v>87893922240</v>
      </c>
      <c r="R52" s="66">
        <v>118546532666</v>
      </c>
      <c r="S52" s="65">
        <v>77750507845</v>
      </c>
      <c r="T52" s="94">
        <v>122916049316</v>
      </c>
      <c r="U52" s="94">
        <v>65441840311</v>
      </c>
      <c r="V52" s="94">
        <v>124359265196</v>
      </c>
      <c r="W52" s="94">
        <v>134276152289</v>
      </c>
      <c r="X52" s="94">
        <v>107732583971</v>
      </c>
      <c r="Y52" s="94">
        <v>25824656086</v>
      </c>
      <c r="Z52" s="94">
        <v>17880163288</v>
      </c>
      <c r="AA52" s="94">
        <v>28646944201</v>
      </c>
      <c r="AB52" s="94">
        <v>26101479115</v>
      </c>
      <c r="AC52" s="94">
        <v>23723817350</v>
      </c>
      <c r="AD52" s="87">
        <v>23723817350</v>
      </c>
      <c r="AE52" s="96"/>
      <c r="AG52" s="76" t="s">
        <v>148</v>
      </c>
      <c r="AH52" s="77"/>
      <c r="AI52" s="77"/>
      <c r="AK52" s="33" t="str">
        <f t="shared" si="5"/>
        <v>Y</v>
      </c>
      <c r="AL52" s="33" t="str">
        <f t="shared" si="6"/>
        <v>Y</v>
      </c>
      <c r="AM52" s="33" t="str">
        <f t="shared" si="7"/>
        <v>Y</v>
      </c>
      <c r="AO52">
        <v>122916049316</v>
      </c>
      <c r="AP52" s="64">
        <f t="shared" si="8"/>
        <v>0</v>
      </c>
      <c r="AQ52" s="94">
        <v>17880163288</v>
      </c>
      <c r="AR52" s="91">
        <f t="shared" si="9"/>
        <v>0</v>
      </c>
    </row>
    <row r="53" spans="1:44">
      <c r="A53" s="48">
        <v>49</v>
      </c>
      <c r="B53" s="48"/>
      <c r="C53" s="40"/>
      <c r="D53" s="41" t="s">
        <v>149</v>
      </c>
      <c r="E53" s="41"/>
      <c r="F53" s="39">
        <v>123623655589</v>
      </c>
      <c r="G53" s="39">
        <v>158692258927</v>
      </c>
      <c r="H53" s="39">
        <v>182767431800</v>
      </c>
      <c r="I53" s="39">
        <v>166931247820</v>
      </c>
      <c r="J53" s="39">
        <v>174618231290</v>
      </c>
      <c r="K53" s="39">
        <v>109882502482</v>
      </c>
      <c r="L53" s="39">
        <v>102424322906</v>
      </c>
      <c r="M53" s="39">
        <v>95231515266</v>
      </c>
      <c r="N53" s="39">
        <v>83397217636</v>
      </c>
      <c r="O53" s="39">
        <v>85387177269</v>
      </c>
      <c r="P53" s="39">
        <v>72887980508</v>
      </c>
      <c r="Q53" s="39">
        <v>87893922240</v>
      </c>
      <c r="R53" s="66">
        <v>118546532666</v>
      </c>
      <c r="S53" s="65">
        <v>77676147893</v>
      </c>
      <c r="T53" s="94">
        <v>122916049316</v>
      </c>
      <c r="U53" s="94">
        <v>65439224595</v>
      </c>
      <c r="V53" s="94">
        <v>124359265196</v>
      </c>
      <c r="W53" s="94">
        <v>134276152289</v>
      </c>
      <c r="X53" s="94">
        <v>107732583971</v>
      </c>
      <c r="Y53" s="94">
        <v>25824656086</v>
      </c>
      <c r="Z53" s="94">
        <v>17880163288</v>
      </c>
      <c r="AA53" s="94">
        <v>28646944201</v>
      </c>
      <c r="AB53" s="94">
        <v>26101479115</v>
      </c>
      <c r="AC53" s="94">
        <v>23626396629</v>
      </c>
      <c r="AD53" s="87">
        <v>23626396629</v>
      </c>
      <c r="AE53" s="96"/>
      <c r="AG53" s="78"/>
      <c r="AH53" s="79" t="s">
        <v>149</v>
      </c>
      <c r="AI53" s="79"/>
      <c r="AK53" s="33" t="str">
        <f t="shared" si="5"/>
        <v>Y</v>
      </c>
      <c r="AL53" s="33" t="str">
        <f t="shared" si="6"/>
        <v>Y</v>
      </c>
      <c r="AM53" s="33" t="str">
        <f t="shared" si="7"/>
        <v>Y</v>
      </c>
      <c r="AO53">
        <v>122916049316</v>
      </c>
      <c r="AP53" s="64">
        <f t="shared" si="8"/>
        <v>0</v>
      </c>
      <c r="AQ53" s="94">
        <v>17880163288</v>
      </c>
      <c r="AR53" s="91">
        <f t="shared" si="9"/>
        <v>0</v>
      </c>
    </row>
    <row r="54" spans="1:44">
      <c r="A54" s="48">
        <v>50</v>
      </c>
      <c r="B54" s="48"/>
      <c r="C54" s="40"/>
      <c r="D54" s="41" t="s">
        <v>150</v>
      </c>
      <c r="E54" s="41"/>
      <c r="F54" s="39">
        <v>650809499</v>
      </c>
      <c r="G54" s="39">
        <v>20485702</v>
      </c>
      <c r="H54" s="39">
        <v>532756350</v>
      </c>
      <c r="I54" s="39">
        <v>588382832</v>
      </c>
      <c r="J54" s="39">
        <v>0</v>
      </c>
      <c r="K54" s="39">
        <v>1153931006</v>
      </c>
      <c r="L54" s="39">
        <v>773747416</v>
      </c>
      <c r="M54" s="39">
        <v>836218956</v>
      </c>
      <c r="N54" s="39">
        <v>232846853</v>
      </c>
      <c r="O54" s="39">
        <v>487801645</v>
      </c>
      <c r="P54" s="39">
        <v>0</v>
      </c>
      <c r="Q54" s="39">
        <v>0</v>
      </c>
      <c r="R54" s="66">
        <v>0</v>
      </c>
      <c r="S54" s="65">
        <v>74359952</v>
      </c>
      <c r="T54" s="94">
        <v>0</v>
      </c>
      <c r="U54" s="94">
        <v>2615716</v>
      </c>
      <c r="V54" s="94">
        <v>0</v>
      </c>
      <c r="W54" s="94">
        <v>0</v>
      </c>
      <c r="X54" s="94">
        <v>0</v>
      </c>
      <c r="Y54" s="94">
        <v>0</v>
      </c>
      <c r="Z54" s="94">
        <v>0</v>
      </c>
      <c r="AA54" s="94">
        <v>0</v>
      </c>
      <c r="AB54" s="94">
        <v>0</v>
      </c>
      <c r="AC54" s="94">
        <v>97420721</v>
      </c>
      <c r="AD54" s="87">
        <v>97420721</v>
      </c>
      <c r="AE54" s="96"/>
      <c r="AG54" s="78"/>
      <c r="AH54" s="79" t="s">
        <v>150</v>
      </c>
      <c r="AI54" s="79"/>
      <c r="AK54" s="33" t="str">
        <f t="shared" si="5"/>
        <v>Y</v>
      </c>
      <c r="AL54" s="33" t="str">
        <f t="shared" si="6"/>
        <v>Y</v>
      </c>
      <c r="AM54" s="33" t="str">
        <f t="shared" si="7"/>
        <v>Y</v>
      </c>
      <c r="AO54">
        <v>0</v>
      </c>
      <c r="AP54" s="64">
        <f t="shared" si="8"/>
        <v>0</v>
      </c>
      <c r="AQ54" s="94">
        <v>0</v>
      </c>
      <c r="AR54" s="91">
        <f t="shared" si="9"/>
        <v>0</v>
      </c>
    </row>
    <row r="55" spans="1:44">
      <c r="A55" s="48">
        <v>51</v>
      </c>
      <c r="B55" s="8" t="s">
        <v>643</v>
      </c>
      <c r="C55" s="43" t="s">
        <v>151</v>
      </c>
      <c r="D55" s="42"/>
      <c r="E55" s="42"/>
      <c r="F55" s="39">
        <v>902934885479</v>
      </c>
      <c r="G55" s="39">
        <v>894279136020</v>
      </c>
      <c r="H55" s="39">
        <v>920809932625</v>
      </c>
      <c r="I55" s="39">
        <v>881946769962.17395</v>
      </c>
      <c r="J55" s="39">
        <v>1035168083559.174</v>
      </c>
      <c r="K55" s="39">
        <v>968494969176.93396</v>
      </c>
      <c r="L55" s="39">
        <v>927148972248</v>
      </c>
      <c r="M55" s="39">
        <v>948685849563</v>
      </c>
      <c r="N55" s="39">
        <v>943181276454</v>
      </c>
      <c r="O55" s="39">
        <v>966482092350</v>
      </c>
      <c r="P55" s="39">
        <v>991893054553</v>
      </c>
      <c r="Q55" s="39">
        <v>984293878341</v>
      </c>
      <c r="R55" s="66">
        <v>1040372258711</v>
      </c>
      <c r="S55" s="65">
        <v>1032380791239</v>
      </c>
      <c r="T55" s="94">
        <v>1121829539432.23</v>
      </c>
      <c r="U55" s="94">
        <v>1155938568947.23</v>
      </c>
      <c r="V55" s="94">
        <v>1090480249117</v>
      </c>
      <c r="W55" s="94">
        <v>1084731147923</v>
      </c>
      <c r="X55" s="94">
        <v>1051886314112</v>
      </c>
      <c r="Y55" s="94">
        <v>1037159850565</v>
      </c>
      <c r="Z55" s="94">
        <v>1016579632458.02</v>
      </c>
      <c r="AA55" s="94">
        <v>1077915533549</v>
      </c>
      <c r="AB55" s="94">
        <v>1127468999470</v>
      </c>
      <c r="AC55" s="94">
        <v>1073577982114</v>
      </c>
      <c r="AD55" s="87">
        <v>1073577982114</v>
      </c>
      <c r="AE55" s="96"/>
      <c r="AG55" s="76" t="s">
        <v>151</v>
      </c>
      <c r="AH55" s="77"/>
      <c r="AI55" s="77"/>
      <c r="AK55" s="33" t="str">
        <f t="shared" si="5"/>
        <v>Y</v>
      </c>
      <c r="AL55" s="33" t="str">
        <f t="shared" si="6"/>
        <v>Y</v>
      </c>
      <c r="AM55" s="33" t="str">
        <f t="shared" si="7"/>
        <v>Y</v>
      </c>
      <c r="AO55">
        <v>1121829539432.23</v>
      </c>
      <c r="AP55" s="64">
        <f t="shared" si="8"/>
        <v>0</v>
      </c>
      <c r="AQ55" s="94">
        <v>1016579632458.02</v>
      </c>
      <c r="AR55" s="91">
        <f t="shared" si="9"/>
        <v>0</v>
      </c>
    </row>
    <row r="56" spans="1:44">
      <c r="A56" s="48">
        <v>52</v>
      </c>
      <c r="B56" s="8" t="s">
        <v>62</v>
      </c>
      <c r="C56" s="37" t="s">
        <v>152</v>
      </c>
      <c r="D56" s="38"/>
      <c r="E56" s="38"/>
      <c r="F56" s="39">
        <v>2671638292632.5273</v>
      </c>
      <c r="G56" s="39">
        <v>2658230463684.2676</v>
      </c>
      <c r="H56" s="39">
        <v>2661786463066.3779</v>
      </c>
      <c r="I56" s="39">
        <v>2700330975406.0244</v>
      </c>
      <c r="J56" s="39">
        <v>2687040093554.9922</v>
      </c>
      <c r="K56" s="39">
        <v>2688221480047.6465</v>
      </c>
      <c r="L56" s="39">
        <v>2683426056927</v>
      </c>
      <c r="M56" s="39">
        <v>2688451552670</v>
      </c>
      <c r="N56" s="39">
        <v>2681283468060</v>
      </c>
      <c r="O56" s="39">
        <v>2687604542834.1758</v>
      </c>
      <c r="P56" s="39">
        <v>2713498683470</v>
      </c>
      <c r="Q56" s="39">
        <v>2759338805298</v>
      </c>
      <c r="R56" s="66">
        <v>2757981261109.9658</v>
      </c>
      <c r="S56" s="65">
        <v>2774741050786</v>
      </c>
      <c r="T56" s="94">
        <v>2803198030387</v>
      </c>
      <c r="U56" s="94">
        <v>2873574949846.3633</v>
      </c>
      <c r="V56" s="94">
        <v>2907096128186.855</v>
      </c>
      <c r="W56" s="94">
        <v>2788922587041.6455</v>
      </c>
      <c r="X56" s="94">
        <v>2900533349459.4697</v>
      </c>
      <c r="Y56" s="94">
        <v>3003152337968.9531</v>
      </c>
      <c r="Z56" s="94">
        <v>3066453197974.3784</v>
      </c>
      <c r="AA56" s="94">
        <v>3239374128754.0918</v>
      </c>
      <c r="AB56" s="94">
        <v>2882939044133.082</v>
      </c>
      <c r="AC56" s="94">
        <v>2651551339934.1953</v>
      </c>
      <c r="AD56" s="87">
        <v>2651551339934.1953</v>
      </c>
      <c r="AE56" s="96"/>
      <c r="AG56" s="76" t="s">
        <v>152</v>
      </c>
      <c r="AH56" s="77"/>
      <c r="AI56" s="77"/>
      <c r="AK56" s="33" t="str">
        <f t="shared" si="5"/>
        <v>Y</v>
      </c>
      <c r="AL56" s="33" t="str">
        <f t="shared" si="6"/>
        <v>Y</v>
      </c>
      <c r="AM56" s="33" t="str">
        <f t="shared" si="7"/>
        <v>Y</v>
      </c>
      <c r="AO56">
        <v>2803198030387</v>
      </c>
      <c r="AP56" s="64">
        <f t="shared" si="8"/>
        <v>0</v>
      </c>
      <c r="AQ56" s="94">
        <v>3066453197974.3784</v>
      </c>
      <c r="AR56" s="91">
        <f t="shared" si="9"/>
        <v>0</v>
      </c>
    </row>
    <row r="57" spans="1:44">
      <c r="A57" s="48">
        <v>53</v>
      </c>
      <c r="B57" s="8" t="s">
        <v>63</v>
      </c>
      <c r="C57" s="37" t="s">
        <v>153</v>
      </c>
      <c r="D57" s="38"/>
      <c r="E57" s="38"/>
      <c r="F57" s="39">
        <v>504951987873.47278</v>
      </c>
      <c r="G57" s="39">
        <v>504536950917.40802</v>
      </c>
      <c r="H57" s="39">
        <v>495059039551.79437</v>
      </c>
      <c r="I57" s="39">
        <v>502823382468.80579</v>
      </c>
      <c r="J57" s="39">
        <v>499035885836.99896</v>
      </c>
      <c r="K57" s="39">
        <v>500045401031.65234</v>
      </c>
      <c r="L57" s="39">
        <v>498706114017</v>
      </c>
      <c r="M57" s="39">
        <v>515431087233</v>
      </c>
      <c r="N57" s="39">
        <v>497676982658</v>
      </c>
      <c r="O57" s="39">
        <v>474520884362.95764</v>
      </c>
      <c r="P57" s="39">
        <v>467607652986</v>
      </c>
      <c r="Q57" s="39">
        <v>512987953106</v>
      </c>
      <c r="R57" s="66">
        <v>484719570958.50439</v>
      </c>
      <c r="S57" s="65">
        <v>504160593362</v>
      </c>
      <c r="T57" s="94">
        <v>661977992001</v>
      </c>
      <c r="U57" s="94">
        <v>674774363560.09314</v>
      </c>
      <c r="V57" s="94">
        <v>630999491783.48279</v>
      </c>
      <c r="W57" s="94">
        <v>737630924344.93726</v>
      </c>
      <c r="X57" s="94">
        <v>741313154251.87732</v>
      </c>
      <c r="Y57" s="94">
        <v>748595505144.20862</v>
      </c>
      <c r="Z57" s="94">
        <v>754559320136.09106</v>
      </c>
      <c r="AA57" s="94">
        <v>716222116154.047</v>
      </c>
      <c r="AB57" s="94">
        <v>704177329928.69849</v>
      </c>
      <c r="AC57" s="94">
        <v>976572034357.04407</v>
      </c>
      <c r="AD57" s="87">
        <v>976572034357.04407</v>
      </c>
      <c r="AE57" s="96"/>
      <c r="AG57" s="76" t="s">
        <v>153</v>
      </c>
      <c r="AH57" s="77"/>
      <c r="AI57" s="77"/>
      <c r="AK57" s="33" t="str">
        <f t="shared" si="5"/>
        <v>Y</v>
      </c>
      <c r="AL57" s="33" t="str">
        <f t="shared" si="6"/>
        <v>Y</v>
      </c>
      <c r="AM57" s="33" t="str">
        <f t="shared" si="7"/>
        <v>Y</v>
      </c>
      <c r="AO57">
        <v>661977992001</v>
      </c>
      <c r="AP57" s="64">
        <f t="shared" si="8"/>
        <v>0</v>
      </c>
      <c r="AQ57" s="94">
        <v>754559320136.09106</v>
      </c>
      <c r="AR57" s="91">
        <f t="shared" si="9"/>
        <v>0</v>
      </c>
    </row>
    <row r="58" spans="1:44">
      <c r="A58" s="48">
        <v>54</v>
      </c>
      <c r="B58" s="12" t="s">
        <v>64</v>
      </c>
      <c r="C58" s="37" t="s">
        <v>154</v>
      </c>
      <c r="D58" s="38"/>
      <c r="E58" s="38"/>
      <c r="F58" s="39">
        <v>1799504341425</v>
      </c>
      <c r="G58" s="39">
        <v>1761699227521</v>
      </c>
      <c r="H58" s="39">
        <v>1719650908714</v>
      </c>
      <c r="I58" s="39">
        <v>1645209913266</v>
      </c>
      <c r="J58" s="39">
        <v>1574536982008</v>
      </c>
      <c r="K58" s="39">
        <v>1586410145565.7217</v>
      </c>
      <c r="L58" s="39">
        <v>1533182566939</v>
      </c>
      <c r="M58" s="39">
        <v>1457185718936</v>
      </c>
      <c r="N58" s="39">
        <v>1396905642889</v>
      </c>
      <c r="O58" s="39">
        <v>1329815503433</v>
      </c>
      <c r="P58" s="39">
        <v>1290022529585</v>
      </c>
      <c r="Q58" s="39">
        <v>1258332229880</v>
      </c>
      <c r="R58" s="66">
        <v>1205764123600</v>
      </c>
      <c r="S58" s="65">
        <v>1151397901434</v>
      </c>
      <c r="T58" s="94">
        <v>1105823219067</v>
      </c>
      <c r="U58" s="94">
        <v>1091865683709</v>
      </c>
      <c r="V58" s="94">
        <v>1045200630228</v>
      </c>
      <c r="W58" s="94">
        <v>1010421667872</v>
      </c>
      <c r="X58" s="94">
        <v>999298681184</v>
      </c>
      <c r="Y58" s="94">
        <v>1006836101052</v>
      </c>
      <c r="Z58" s="94">
        <v>966022645132</v>
      </c>
      <c r="AA58" s="94">
        <v>906524962181</v>
      </c>
      <c r="AB58" s="94">
        <v>856506590745</v>
      </c>
      <c r="AC58" s="94">
        <v>823855679696</v>
      </c>
      <c r="AD58" s="87">
        <v>823855679696</v>
      </c>
      <c r="AE58" s="96"/>
      <c r="AG58" s="76" t="s">
        <v>154</v>
      </c>
      <c r="AH58" s="77"/>
      <c r="AI58" s="77"/>
      <c r="AK58" s="33" t="str">
        <f t="shared" si="5"/>
        <v>Y</v>
      </c>
      <c r="AL58" s="33" t="str">
        <f t="shared" si="6"/>
        <v>Y</v>
      </c>
      <c r="AM58" s="33" t="str">
        <f t="shared" si="7"/>
        <v>Y</v>
      </c>
      <c r="AO58">
        <v>1105823219067</v>
      </c>
      <c r="AP58" s="64">
        <f t="shared" si="8"/>
        <v>0</v>
      </c>
      <c r="AQ58" s="94">
        <v>966022645132</v>
      </c>
      <c r="AR58" s="91">
        <f t="shared" si="9"/>
        <v>0</v>
      </c>
    </row>
    <row r="59" spans="1:44">
      <c r="A59" s="48">
        <v>55</v>
      </c>
      <c r="B59" s="48"/>
      <c r="C59" s="37" t="s">
        <v>155</v>
      </c>
      <c r="D59" s="38"/>
      <c r="E59" s="38"/>
      <c r="F59" s="39">
        <v>28437646117</v>
      </c>
      <c r="G59" s="39">
        <v>38961526001</v>
      </c>
      <c r="H59" s="39">
        <v>42578840088</v>
      </c>
      <c r="I59" s="39">
        <v>18771999060</v>
      </c>
      <c r="J59" s="39">
        <v>20880669575</v>
      </c>
      <c r="K59" s="39">
        <v>44359258314.164017</v>
      </c>
      <c r="L59" s="39">
        <v>40860566624.877991</v>
      </c>
      <c r="M59" s="39">
        <v>45595345014</v>
      </c>
      <c r="N59" s="39">
        <v>55789394306</v>
      </c>
      <c r="O59" s="39">
        <v>44909423343</v>
      </c>
      <c r="P59" s="39">
        <v>45173409687</v>
      </c>
      <c r="Q59" s="39">
        <v>51045489557</v>
      </c>
      <c r="R59" s="66">
        <v>51952873732</v>
      </c>
      <c r="S59" s="65">
        <v>54359871488</v>
      </c>
      <c r="T59" s="94">
        <v>54307312889.330795</v>
      </c>
      <c r="U59" s="94">
        <v>56616325778</v>
      </c>
      <c r="V59" s="94">
        <v>54969767956</v>
      </c>
      <c r="W59" s="94">
        <v>84800575432</v>
      </c>
      <c r="X59" s="94">
        <v>87904077867</v>
      </c>
      <c r="Y59" s="94">
        <v>153239115702</v>
      </c>
      <c r="Z59" s="94">
        <v>148749998971.74109</v>
      </c>
      <c r="AA59" s="94">
        <v>144136623184</v>
      </c>
      <c r="AB59" s="94">
        <v>146501694845</v>
      </c>
      <c r="AC59" s="94">
        <v>150533250210</v>
      </c>
      <c r="AD59" s="87">
        <v>150533250210</v>
      </c>
      <c r="AE59" s="96"/>
      <c r="AG59" s="76" t="s">
        <v>155</v>
      </c>
      <c r="AH59" s="77"/>
      <c r="AI59" s="77"/>
      <c r="AK59" s="33" t="str">
        <f t="shared" si="5"/>
        <v>Y</v>
      </c>
      <c r="AL59" s="33" t="str">
        <f t="shared" si="6"/>
        <v>Y</v>
      </c>
      <c r="AM59" s="33" t="str">
        <f t="shared" si="7"/>
        <v>Y</v>
      </c>
      <c r="AO59">
        <v>54307312889.330795</v>
      </c>
      <c r="AP59" s="64">
        <f t="shared" si="8"/>
        <v>0</v>
      </c>
      <c r="AQ59" s="94">
        <v>148749998971.74109</v>
      </c>
      <c r="AR59" s="91">
        <f t="shared" si="9"/>
        <v>0</v>
      </c>
    </row>
    <row r="60" spans="1:44">
      <c r="A60" s="48">
        <v>56</v>
      </c>
      <c r="B60" s="48"/>
      <c r="C60" s="37" t="s">
        <v>156</v>
      </c>
      <c r="D60" s="38"/>
      <c r="E60" s="38"/>
      <c r="F60" s="39">
        <v>3284364874</v>
      </c>
      <c r="G60" s="39">
        <v>4256968655</v>
      </c>
      <c r="H60" s="39">
        <v>4993466772</v>
      </c>
      <c r="I60" s="39">
        <v>49108813014.546112</v>
      </c>
      <c r="J60" s="39">
        <v>55218321238.447998</v>
      </c>
      <c r="K60" s="39">
        <v>26967711813</v>
      </c>
      <c r="L60" s="39">
        <v>5198516860</v>
      </c>
      <c r="M60" s="39">
        <v>7315967091</v>
      </c>
      <c r="N60" s="39">
        <v>8168931633</v>
      </c>
      <c r="O60" s="39">
        <v>18385722230</v>
      </c>
      <c r="P60" s="39">
        <v>5265609415</v>
      </c>
      <c r="Q60" s="39">
        <v>7364257344.9368134</v>
      </c>
      <c r="R60" s="66">
        <v>0</v>
      </c>
      <c r="S60" s="65">
        <v>795792579</v>
      </c>
      <c r="T60" s="94">
        <v>0</v>
      </c>
      <c r="U60" s="94">
        <v>85326233653.265015</v>
      </c>
      <c r="V60" s="94">
        <v>75821277325.199982</v>
      </c>
      <c r="W60" s="94">
        <v>7209180682</v>
      </c>
      <c r="X60" s="94">
        <v>4841367148</v>
      </c>
      <c r="Y60" s="94">
        <v>5134728198</v>
      </c>
      <c r="Z60" s="94">
        <v>6242614504</v>
      </c>
      <c r="AA60" s="94">
        <v>8069821601</v>
      </c>
      <c r="AB60" s="94">
        <v>13109975190</v>
      </c>
      <c r="AC60" s="94">
        <v>10867791689</v>
      </c>
      <c r="AD60" s="87">
        <v>10867791689</v>
      </c>
      <c r="AE60" s="96"/>
      <c r="AG60" s="76" t="s">
        <v>711</v>
      </c>
      <c r="AH60" s="77"/>
      <c r="AI60" s="77"/>
      <c r="AK60" s="33" t="str">
        <f t="shared" si="5"/>
        <v>Y</v>
      </c>
      <c r="AL60" s="33" t="str">
        <f t="shared" si="6"/>
        <v>Y</v>
      </c>
      <c r="AM60" s="33" t="str">
        <f t="shared" si="7"/>
        <v>Y</v>
      </c>
      <c r="AO60">
        <v>0</v>
      </c>
      <c r="AP60" s="64">
        <f t="shared" si="8"/>
        <v>0</v>
      </c>
      <c r="AQ60" s="94">
        <v>6242614504</v>
      </c>
      <c r="AR60" s="91">
        <f t="shared" si="9"/>
        <v>0</v>
      </c>
    </row>
    <row r="61" spans="1:44">
      <c r="A61" s="48">
        <v>57</v>
      </c>
      <c r="B61" s="48"/>
      <c r="C61" s="37" t="s">
        <v>157</v>
      </c>
      <c r="D61" s="38"/>
      <c r="E61" s="38"/>
      <c r="F61" s="39">
        <v>18885047543576.809</v>
      </c>
      <c r="G61" s="39">
        <v>23497156398636.41</v>
      </c>
      <c r="H61" s="39">
        <v>24202014402560</v>
      </c>
      <c r="I61" s="39">
        <v>15977352068628.494</v>
      </c>
      <c r="J61" s="39">
        <v>22165559293414.961</v>
      </c>
      <c r="K61" s="39">
        <v>24422791350705.25</v>
      </c>
      <c r="L61" s="39">
        <v>20933194148859.656</v>
      </c>
      <c r="M61" s="39">
        <v>16215102220023.949</v>
      </c>
      <c r="N61" s="39">
        <v>19263385215890</v>
      </c>
      <c r="O61" s="39">
        <v>20960787894187.645</v>
      </c>
      <c r="P61" s="39">
        <v>21001930404180</v>
      </c>
      <c r="Q61" s="39">
        <v>15970376334052.939</v>
      </c>
      <c r="R61" s="66">
        <v>21432796963932.781</v>
      </c>
      <c r="S61" s="65">
        <v>27345548287581.586</v>
      </c>
      <c r="T61" s="94">
        <v>24479332752138.785</v>
      </c>
      <c r="U61" s="94">
        <v>16513064956440.443</v>
      </c>
      <c r="V61" s="94">
        <v>27452653878034.008</v>
      </c>
      <c r="W61" s="94">
        <v>21464883469094.16</v>
      </c>
      <c r="X61" s="94">
        <v>20844112778331.191</v>
      </c>
      <c r="Y61" s="94">
        <v>15665058278513.201</v>
      </c>
      <c r="Z61" s="94">
        <v>19190668813346.07</v>
      </c>
      <c r="AA61" s="94">
        <v>21112302172647.195</v>
      </c>
      <c r="AB61" s="94">
        <v>21317736186940</v>
      </c>
      <c r="AC61" s="94">
        <v>14835076259220.111</v>
      </c>
      <c r="AD61" s="87">
        <v>14835076259220.111</v>
      </c>
      <c r="AE61" s="96"/>
      <c r="AG61" s="76" t="s">
        <v>157</v>
      </c>
      <c r="AH61" s="77"/>
      <c r="AI61" s="77"/>
      <c r="AK61" s="33" t="str">
        <f t="shared" si="5"/>
        <v>Y</v>
      </c>
      <c r="AL61" s="33" t="str">
        <f t="shared" si="6"/>
        <v>Y</v>
      </c>
      <c r="AM61" s="33" t="str">
        <f t="shared" si="7"/>
        <v>Y</v>
      </c>
      <c r="AO61">
        <v>24479332752138.785</v>
      </c>
      <c r="AP61" s="64">
        <f t="shared" si="8"/>
        <v>0</v>
      </c>
      <c r="AQ61" s="94">
        <v>19190668813346.07</v>
      </c>
      <c r="AR61" s="91">
        <f t="shared" si="9"/>
        <v>0</v>
      </c>
    </row>
    <row r="62" spans="1:44">
      <c r="A62" s="48">
        <v>58</v>
      </c>
      <c r="B62" s="48"/>
      <c r="C62" s="40"/>
      <c r="D62" s="41" t="s">
        <v>158</v>
      </c>
      <c r="E62" s="41"/>
      <c r="F62" s="39">
        <v>-47740340303</v>
      </c>
      <c r="G62" s="39">
        <v>-47390767945</v>
      </c>
      <c r="H62" s="39">
        <v>-45200635480</v>
      </c>
      <c r="I62" s="39">
        <v>-45878213075</v>
      </c>
      <c r="J62" s="39">
        <v>-43887244255</v>
      </c>
      <c r="K62" s="39">
        <v>-40654836982</v>
      </c>
      <c r="L62" s="39">
        <v>-37937124480</v>
      </c>
      <c r="M62" s="39">
        <v>-36110201721</v>
      </c>
      <c r="N62" s="39">
        <v>-34480995921</v>
      </c>
      <c r="O62" s="39">
        <v>-31404797435</v>
      </c>
      <c r="P62" s="39">
        <v>-30995655618</v>
      </c>
      <c r="Q62" s="39">
        <v>-30745615055</v>
      </c>
      <c r="R62" s="66">
        <v>-27916211652</v>
      </c>
      <c r="S62" s="65">
        <v>-27141189029</v>
      </c>
      <c r="T62" s="94">
        <v>-39842166901</v>
      </c>
      <c r="U62" s="94">
        <v>-39437291642</v>
      </c>
      <c r="V62" s="94">
        <v>-36486832583</v>
      </c>
      <c r="W62" s="94">
        <v>-39637438061</v>
      </c>
      <c r="X62" s="94">
        <v>-36436572899</v>
      </c>
      <c r="Y62" s="94">
        <v>-33567135656</v>
      </c>
      <c r="Z62" s="94">
        <v>-32323703922</v>
      </c>
      <c r="AA62" s="94">
        <v>-33772776435</v>
      </c>
      <c r="AB62" s="94">
        <v>-32834274266</v>
      </c>
      <c r="AC62" s="94">
        <v>-33427152722</v>
      </c>
      <c r="AD62" s="87">
        <v>-33427152722</v>
      </c>
      <c r="AE62" s="96"/>
      <c r="AG62" s="78"/>
      <c r="AH62" s="79" t="s">
        <v>158</v>
      </c>
      <c r="AI62" s="79"/>
      <c r="AK62" s="33" t="str">
        <f t="shared" si="5"/>
        <v>Y</v>
      </c>
      <c r="AL62" s="33" t="str">
        <f t="shared" si="6"/>
        <v>Y</v>
      </c>
      <c r="AM62" s="33" t="str">
        <f t="shared" si="7"/>
        <v>Y</v>
      </c>
      <c r="AO62">
        <v>-39842166901</v>
      </c>
      <c r="AP62" s="64">
        <f t="shared" si="8"/>
        <v>0</v>
      </c>
      <c r="AQ62" s="94">
        <v>-32323703922</v>
      </c>
      <c r="AR62" s="91">
        <f t="shared" si="9"/>
        <v>0</v>
      </c>
    </row>
    <row r="63" spans="1:44">
      <c r="A63" s="48">
        <v>59</v>
      </c>
      <c r="B63" s="48"/>
      <c r="C63" s="40"/>
      <c r="D63" s="41" t="s">
        <v>159</v>
      </c>
      <c r="E63" s="41"/>
      <c r="F63" s="39">
        <v>0</v>
      </c>
      <c r="G63" s="39">
        <v>0</v>
      </c>
      <c r="H63" s="39">
        <v>0</v>
      </c>
      <c r="I63" s="39">
        <v>0</v>
      </c>
      <c r="J63" s="39">
        <v>0</v>
      </c>
      <c r="K63" s="39">
        <v>0</v>
      </c>
      <c r="L63" s="39">
        <v>0</v>
      </c>
      <c r="M63" s="39">
        <v>0</v>
      </c>
      <c r="N63" s="39">
        <v>0</v>
      </c>
      <c r="O63" s="39">
        <v>0</v>
      </c>
      <c r="P63" s="39">
        <v>0</v>
      </c>
      <c r="Q63" s="39">
        <v>0</v>
      </c>
      <c r="R63" s="66">
        <v>0</v>
      </c>
      <c r="S63" s="65">
        <v>0</v>
      </c>
      <c r="T63" s="94">
        <v>0</v>
      </c>
      <c r="U63" s="94">
        <v>0</v>
      </c>
      <c r="V63" s="94">
        <v>0</v>
      </c>
      <c r="W63" s="94">
        <v>0</v>
      </c>
      <c r="X63" s="94">
        <v>0</v>
      </c>
      <c r="Y63" s="94">
        <v>0</v>
      </c>
      <c r="Z63" s="94">
        <v>0</v>
      </c>
      <c r="AA63" s="94">
        <v>0</v>
      </c>
      <c r="AB63" s="94">
        <v>0</v>
      </c>
      <c r="AC63" s="94">
        <v>0</v>
      </c>
      <c r="AD63" s="87">
        <v>0</v>
      </c>
      <c r="AE63" s="96"/>
      <c r="AG63" s="78"/>
      <c r="AH63" s="79" t="s">
        <v>159</v>
      </c>
      <c r="AI63" s="79"/>
      <c r="AK63" s="33" t="str">
        <f t="shared" si="5"/>
        <v>Y</v>
      </c>
      <c r="AL63" s="33" t="str">
        <f t="shared" si="6"/>
        <v>Y</v>
      </c>
      <c r="AM63" s="33" t="str">
        <f t="shared" si="7"/>
        <v>Y</v>
      </c>
      <c r="AO63">
        <v>0</v>
      </c>
      <c r="AP63" s="64">
        <f t="shared" si="8"/>
        <v>0</v>
      </c>
      <c r="AQ63" s="94">
        <v>0</v>
      </c>
      <c r="AR63" s="91">
        <f t="shared" si="9"/>
        <v>0</v>
      </c>
    </row>
    <row r="64" spans="1:44">
      <c r="A64" s="48">
        <v>60</v>
      </c>
      <c r="B64" s="48"/>
      <c r="C64" s="40"/>
      <c r="D64" s="41" t="s">
        <v>160</v>
      </c>
      <c r="E64" s="41"/>
      <c r="F64" s="39">
        <v>-150530593018.59</v>
      </c>
      <c r="G64" s="39">
        <v>-154278605575.59</v>
      </c>
      <c r="H64" s="39">
        <v>-153866742869</v>
      </c>
      <c r="I64" s="39">
        <v>-152433406493</v>
      </c>
      <c r="J64" s="39">
        <v>-157875477230</v>
      </c>
      <c r="K64" s="39">
        <v>-93304679188</v>
      </c>
      <c r="L64" s="39">
        <v>-83540942186</v>
      </c>
      <c r="M64" s="39">
        <v>-91473484813</v>
      </c>
      <c r="N64" s="39">
        <v>-91562258891</v>
      </c>
      <c r="O64" s="39">
        <v>-94586474423</v>
      </c>
      <c r="P64" s="39">
        <v>-107153126176</v>
      </c>
      <c r="Q64" s="39">
        <v>-97529805856</v>
      </c>
      <c r="R64" s="66">
        <v>-97691191325.670654</v>
      </c>
      <c r="S64" s="65">
        <v>-95647575479.447662</v>
      </c>
      <c r="T64" s="94">
        <v>-96002930764</v>
      </c>
      <c r="U64" s="94">
        <v>-53844911354.933342</v>
      </c>
      <c r="V64" s="94">
        <v>-37718426713.113304</v>
      </c>
      <c r="W64" s="94">
        <v>-34110154073.838753</v>
      </c>
      <c r="X64" s="94">
        <v>-41526873536.808891</v>
      </c>
      <c r="Y64" s="94">
        <v>-35906203929.398796</v>
      </c>
      <c r="Z64" s="94">
        <v>-32270088138.423901</v>
      </c>
      <c r="AA64" s="94">
        <v>-30456875303.6012</v>
      </c>
      <c r="AB64" s="94">
        <v>-31584514140</v>
      </c>
      <c r="AC64" s="94">
        <v>-28652381619.064098</v>
      </c>
      <c r="AD64" s="87">
        <v>-28652381619.064098</v>
      </c>
      <c r="AE64" s="96"/>
      <c r="AG64" s="78"/>
      <c r="AH64" s="79" t="s">
        <v>160</v>
      </c>
      <c r="AI64" s="79"/>
      <c r="AK64" s="33" t="str">
        <f t="shared" si="5"/>
        <v>Y</v>
      </c>
      <c r="AL64" s="33" t="str">
        <f t="shared" si="6"/>
        <v>Y</v>
      </c>
      <c r="AM64" s="33" t="str">
        <f t="shared" si="7"/>
        <v>Y</v>
      </c>
      <c r="AO64">
        <v>-96002930764</v>
      </c>
      <c r="AP64" s="64">
        <f t="shared" si="8"/>
        <v>0</v>
      </c>
      <c r="AQ64" s="94">
        <v>-32270088138.423901</v>
      </c>
      <c r="AR64" s="91">
        <f t="shared" si="9"/>
        <v>0</v>
      </c>
    </row>
    <row r="65" spans="1:44">
      <c r="A65" s="48">
        <v>61</v>
      </c>
      <c r="B65" s="48"/>
      <c r="C65" s="40"/>
      <c r="D65" s="41" t="s">
        <v>161</v>
      </c>
      <c r="E65" s="41"/>
      <c r="F65" s="39">
        <v>1565123445394</v>
      </c>
      <c r="G65" s="39">
        <v>1577857360354</v>
      </c>
      <c r="H65" s="39">
        <v>1560686967976</v>
      </c>
      <c r="I65" s="39">
        <v>1562292228056</v>
      </c>
      <c r="J65" s="39">
        <v>1551589221877</v>
      </c>
      <c r="K65" s="39">
        <v>1547406008705</v>
      </c>
      <c r="L65" s="39">
        <v>1542013231351</v>
      </c>
      <c r="M65" s="39">
        <v>1519684824747</v>
      </c>
      <c r="N65" s="39">
        <v>1511306022359</v>
      </c>
      <c r="O65" s="39">
        <v>1492086252068</v>
      </c>
      <c r="P65" s="39">
        <v>1494265187906</v>
      </c>
      <c r="Q65" s="39">
        <v>1539056838866</v>
      </c>
      <c r="R65" s="66">
        <v>1390024513153</v>
      </c>
      <c r="S65" s="65">
        <v>1279506989500</v>
      </c>
      <c r="T65" s="94">
        <v>1283898604578</v>
      </c>
      <c r="U65" s="94">
        <v>1253892635113</v>
      </c>
      <c r="V65" s="94">
        <v>1243364681785</v>
      </c>
      <c r="W65" s="94">
        <v>1229177526371</v>
      </c>
      <c r="X65" s="94">
        <v>1179368354131</v>
      </c>
      <c r="Y65" s="94">
        <v>1143128749193</v>
      </c>
      <c r="Z65" s="94">
        <v>1105729435876</v>
      </c>
      <c r="AA65" s="94">
        <v>1087022365040</v>
      </c>
      <c r="AB65" s="94">
        <v>1050966989606</v>
      </c>
      <c r="AC65" s="94">
        <v>1011681587578</v>
      </c>
      <c r="AD65" s="87">
        <v>1011681587578</v>
      </c>
      <c r="AE65" s="96"/>
      <c r="AG65" s="78"/>
      <c r="AH65" s="79" t="s">
        <v>161</v>
      </c>
      <c r="AI65" s="79"/>
      <c r="AK65" s="33" t="str">
        <f t="shared" si="5"/>
        <v>Y</v>
      </c>
      <c r="AL65" s="33" t="str">
        <f t="shared" si="6"/>
        <v>Y</v>
      </c>
      <c r="AM65" s="33" t="str">
        <f t="shared" si="7"/>
        <v>Y</v>
      </c>
      <c r="AO65">
        <v>1283898604578</v>
      </c>
      <c r="AP65" s="64">
        <f t="shared" si="8"/>
        <v>0</v>
      </c>
      <c r="AQ65" s="94">
        <v>1105729435876</v>
      </c>
      <c r="AR65" s="91">
        <f t="shared" si="9"/>
        <v>0</v>
      </c>
    </row>
    <row r="66" spans="1:44">
      <c r="A66" s="48">
        <v>62</v>
      </c>
      <c r="B66" s="48"/>
      <c r="C66" s="40"/>
      <c r="D66" s="41" t="s">
        <v>162</v>
      </c>
      <c r="E66" s="41"/>
      <c r="F66" s="39">
        <v>12976568257994</v>
      </c>
      <c r="G66" s="39">
        <v>18358359952330</v>
      </c>
      <c r="H66" s="39">
        <v>17498028941661</v>
      </c>
      <c r="I66" s="39">
        <v>9100251808588.4941</v>
      </c>
      <c r="J66" s="39">
        <v>13359764077084</v>
      </c>
      <c r="K66" s="39">
        <v>15540616088705</v>
      </c>
      <c r="L66" s="39">
        <v>11785103402253.656</v>
      </c>
      <c r="M66" s="39">
        <v>6943308128916.9492</v>
      </c>
      <c r="N66" s="39">
        <v>10324752004271</v>
      </c>
      <c r="O66" s="39">
        <v>12589867977089</v>
      </c>
      <c r="P66" s="39">
        <v>12008921971308</v>
      </c>
      <c r="Q66" s="39">
        <v>8025218410635</v>
      </c>
      <c r="R66" s="66">
        <v>13383876552934.449</v>
      </c>
      <c r="S66" s="65">
        <v>17937855696486.035</v>
      </c>
      <c r="T66" s="94">
        <v>15152436202719.035</v>
      </c>
      <c r="U66" s="94">
        <v>9530710021887.4004</v>
      </c>
      <c r="V66" s="94">
        <v>17406872019459</v>
      </c>
      <c r="W66" s="94">
        <v>13278910389550</v>
      </c>
      <c r="X66" s="94">
        <v>12608779846153</v>
      </c>
      <c r="Y66" s="94">
        <v>8978676222473</v>
      </c>
      <c r="Z66" s="94">
        <v>10734730258645.494</v>
      </c>
      <c r="AA66" s="94">
        <v>12669047750232</v>
      </c>
      <c r="AB66" s="94">
        <v>13635840994714</v>
      </c>
      <c r="AC66" s="94">
        <v>6993542868883.5</v>
      </c>
      <c r="AD66" s="87">
        <v>6993542868883.5</v>
      </c>
      <c r="AE66" s="96"/>
      <c r="AG66" s="78"/>
      <c r="AH66" s="79" t="s">
        <v>162</v>
      </c>
      <c r="AI66" s="79"/>
      <c r="AK66" s="33" t="str">
        <f t="shared" si="5"/>
        <v>Y</v>
      </c>
      <c r="AL66" s="33" t="str">
        <f t="shared" si="6"/>
        <v>Y</v>
      </c>
      <c r="AM66" s="33" t="str">
        <f t="shared" si="7"/>
        <v>Y</v>
      </c>
      <c r="AO66">
        <v>15152436202719.035</v>
      </c>
      <c r="AP66" s="64">
        <f t="shared" si="8"/>
        <v>0</v>
      </c>
      <c r="AQ66" s="94">
        <v>10734730258645.494</v>
      </c>
      <c r="AR66" s="91">
        <f t="shared" si="9"/>
        <v>0</v>
      </c>
    </row>
    <row r="67" spans="1:44">
      <c r="A67" s="48">
        <v>63</v>
      </c>
      <c r="B67" s="48"/>
      <c r="C67" s="40"/>
      <c r="D67" s="41" t="s">
        <v>163</v>
      </c>
      <c r="E67" s="41"/>
      <c r="F67" s="39">
        <v>6510207847</v>
      </c>
      <c r="G67" s="39">
        <v>9333152306</v>
      </c>
      <c r="H67" s="39">
        <v>8001218264</v>
      </c>
      <c r="I67" s="39">
        <v>5734456317</v>
      </c>
      <c r="J67" s="39">
        <v>9298707904</v>
      </c>
      <c r="K67" s="39">
        <v>12100913608</v>
      </c>
      <c r="L67" s="39">
        <v>11911164068</v>
      </c>
      <c r="M67" s="39">
        <v>4203980354</v>
      </c>
      <c r="N67" s="39">
        <v>5755287145</v>
      </c>
      <c r="O67" s="39">
        <v>8528853919</v>
      </c>
      <c r="P67" s="39">
        <v>11736329004</v>
      </c>
      <c r="Q67" s="39">
        <v>6929067686</v>
      </c>
      <c r="R67" s="66">
        <v>9172657504</v>
      </c>
      <c r="S67" s="65">
        <v>9043147751</v>
      </c>
      <c r="T67" s="94">
        <v>12418486139</v>
      </c>
      <c r="U67" s="94">
        <v>3140667741</v>
      </c>
      <c r="V67" s="94">
        <v>16764068897</v>
      </c>
      <c r="W67" s="94">
        <v>20983647449</v>
      </c>
      <c r="X67" s="94">
        <v>23295562620</v>
      </c>
      <c r="Y67" s="94">
        <v>3030080909</v>
      </c>
      <c r="Z67" s="94">
        <v>12177824320</v>
      </c>
      <c r="AA67" s="94">
        <v>16076566337</v>
      </c>
      <c r="AB67" s="94">
        <v>8956195997</v>
      </c>
      <c r="AC67" s="94">
        <v>1688128165</v>
      </c>
      <c r="AD67" s="87">
        <v>1688128165</v>
      </c>
      <c r="AE67" s="96"/>
      <c r="AG67" s="78"/>
      <c r="AH67" s="79" t="s">
        <v>163</v>
      </c>
      <c r="AI67" s="79"/>
      <c r="AK67" s="33" t="str">
        <f t="shared" si="5"/>
        <v>Y</v>
      </c>
      <c r="AL67" s="33" t="str">
        <f t="shared" si="6"/>
        <v>Y</v>
      </c>
      <c r="AM67" s="33" t="str">
        <f t="shared" si="7"/>
        <v>Y</v>
      </c>
      <c r="AO67">
        <v>12418486139</v>
      </c>
      <c r="AP67" s="64">
        <f t="shared" si="8"/>
        <v>0</v>
      </c>
      <c r="AQ67" s="94">
        <v>12177824320</v>
      </c>
      <c r="AR67" s="91">
        <f t="shared" si="9"/>
        <v>0</v>
      </c>
    </row>
    <row r="68" spans="1:44">
      <c r="A68" s="48">
        <v>64</v>
      </c>
      <c r="B68" s="48"/>
      <c r="C68" s="40"/>
      <c r="D68" s="41" t="s">
        <v>164</v>
      </c>
      <c r="E68" s="41"/>
      <c r="F68" s="39">
        <v>938923597227.39868</v>
      </c>
      <c r="G68" s="39">
        <v>1011498375580</v>
      </c>
      <c r="H68" s="39">
        <v>1019513192312.999</v>
      </c>
      <c r="I68" s="39">
        <v>975540919409</v>
      </c>
      <c r="J68" s="39">
        <v>1002646693576</v>
      </c>
      <c r="K68" s="39">
        <v>1019485387680.9399</v>
      </c>
      <c r="L68" s="39">
        <v>897040509214</v>
      </c>
      <c r="M68" s="39">
        <v>999923991002</v>
      </c>
      <c r="N68" s="39">
        <v>1057552501680</v>
      </c>
      <c r="O68" s="39">
        <v>1015932106885.6438</v>
      </c>
      <c r="P68" s="39">
        <v>1012976728762</v>
      </c>
      <c r="Q68" s="39">
        <v>1055806721419.9399</v>
      </c>
      <c r="R68" s="66">
        <v>944963172711</v>
      </c>
      <c r="S68" s="65">
        <v>844020776152</v>
      </c>
      <c r="T68" s="94">
        <v>814469983017</v>
      </c>
      <c r="U68" s="94">
        <v>874287647133.97632</v>
      </c>
      <c r="V68" s="94">
        <v>834591650801.12</v>
      </c>
      <c r="W68" s="94">
        <v>723475565862</v>
      </c>
      <c r="X68" s="94">
        <v>711590807254</v>
      </c>
      <c r="Y68" s="94">
        <v>920943795841</v>
      </c>
      <c r="Z68" s="94">
        <v>826240465554</v>
      </c>
      <c r="AA68" s="94">
        <v>848008697943.79456</v>
      </c>
      <c r="AB68" s="94">
        <v>887002771262</v>
      </c>
      <c r="AC68" s="94">
        <v>1098247913603.676</v>
      </c>
      <c r="AD68" s="87">
        <v>1098247913603.676</v>
      </c>
      <c r="AE68" s="96"/>
      <c r="AG68" s="78"/>
      <c r="AH68" s="79" t="s">
        <v>164</v>
      </c>
      <c r="AI68" s="79"/>
      <c r="AK68" s="33" t="str">
        <f t="shared" si="5"/>
        <v>Y</v>
      </c>
      <c r="AL68" s="33" t="str">
        <f t="shared" si="6"/>
        <v>Y</v>
      </c>
      <c r="AM68" s="33" t="str">
        <f t="shared" si="7"/>
        <v>Y</v>
      </c>
      <c r="AO68">
        <v>814469983017</v>
      </c>
      <c r="AP68" s="64">
        <f t="shared" si="8"/>
        <v>0</v>
      </c>
      <c r="AQ68" s="94">
        <v>826240465554</v>
      </c>
      <c r="AR68" s="91">
        <f t="shared" si="9"/>
        <v>0</v>
      </c>
    </row>
    <row r="69" spans="1:44">
      <c r="A69" s="48">
        <v>65</v>
      </c>
      <c r="B69" s="48"/>
      <c r="C69" s="40"/>
      <c r="D69" s="41" t="s">
        <v>165</v>
      </c>
      <c r="E69" s="41"/>
      <c r="F69" s="39">
        <v>275198389591</v>
      </c>
      <c r="G69" s="39">
        <v>216556949291</v>
      </c>
      <c r="H69" s="39">
        <v>230230786142</v>
      </c>
      <c r="I69" s="39">
        <v>208177558755</v>
      </c>
      <c r="J69" s="39">
        <v>246295493760.95889</v>
      </c>
      <c r="K69" s="39">
        <v>250807540480</v>
      </c>
      <c r="L69" s="39">
        <v>266497725447</v>
      </c>
      <c r="M69" s="39">
        <v>232274846443</v>
      </c>
      <c r="N69" s="39">
        <v>297160556912</v>
      </c>
      <c r="O69" s="39">
        <v>236674278590</v>
      </c>
      <c r="P69" s="39">
        <v>257765425436</v>
      </c>
      <c r="Q69" s="39">
        <v>196742914645</v>
      </c>
      <c r="R69" s="66">
        <v>239819345896</v>
      </c>
      <c r="S69" s="65">
        <v>198794954842</v>
      </c>
      <c r="T69" s="94">
        <v>216209104772.75</v>
      </c>
      <c r="U69" s="94">
        <v>157146995905</v>
      </c>
      <c r="V69" s="94">
        <v>203409857331</v>
      </c>
      <c r="W69" s="94">
        <v>170547107177</v>
      </c>
      <c r="X69" s="94">
        <v>201164907836</v>
      </c>
      <c r="Y69" s="94">
        <v>119600712734</v>
      </c>
      <c r="Z69" s="94">
        <v>169717007876</v>
      </c>
      <c r="AA69" s="94">
        <v>131443529637</v>
      </c>
      <c r="AB69" s="94">
        <v>173672560845</v>
      </c>
      <c r="AC69" s="94">
        <v>126539887755</v>
      </c>
      <c r="AD69" s="87">
        <v>126539887755</v>
      </c>
      <c r="AE69" s="96"/>
      <c r="AG69" s="78"/>
      <c r="AH69" s="79" t="s">
        <v>165</v>
      </c>
      <c r="AI69" s="79"/>
      <c r="AK69" s="33" t="str">
        <f t="shared" ref="AK69:AK93" si="10">IF(AG69=C69,"Y","NO!!!!!!!!!!!1")</f>
        <v>Y</v>
      </c>
      <c r="AL69" s="33" t="str">
        <f t="shared" ref="AL69:AL93" si="11">IF(AH69=D69,"Y","NO!!!!!!!!!!!1")</f>
        <v>Y</v>
      </c>
      <c r="AM69" s="33" t="str">
        <f t="shared" ref="AM69:AM93" si="12">IF(AI69=E69,"Y","NO!!!!!!!!!!!1")</f>
        <v>Y</v>
      </c>
      <c r="AO69">
        <v>216209104772.75</v>
      </c>
      <c r="AP69" s="64">
        <f t="shared" ref="AP69:AP100" si="13">AO69-T69</f>
        <v>0</v>
      </c>
      <c r="AQ69" s="94">
        <v>169717007876</v>
      </c>
      <c r="AR69" s="91">
        <f t="shared" ref="AR69:AR100" si="14">AQ69-Z69</f>
        <v>0</v>
      </c>
    </row>
    <row r="70" spans="1:44">
      <c r="A70" s="48">
        <v>66</v>
      </c>
      <c r="B70" s="48"/>
      <c r="C70" s="40"/>
      <c r="D70" s="41" t="s">
        <v>166</v>
      </c>
      <c r="E70" s="41"/>
      <c r="F70" s="39">
        <v>138751558859</v>
      </c>
      <c r="G70" s="39">
        <v>268463478126</v>
      </c>
      <c r="H70" s="39">
        <v>263974950478</v>
      </c>
      <c r="I70" s="39">
        <v>109806353209</v>
      </c>
      <c r="J70" s="39">
        <v>220773091425</v>
      </c>
      <c r="K70" s="39">
        <v>199483548272</v>
      </c>
      <c r="L70" s="39">
        <v>59662740668</v>
      </c>
      <c r="M70" s="39">
        <v>47379366184</v>
      </c>
      <c r="N70" s="39">
        <v>42329634518</v>
      </c>
      <c r="O70" s="39">
        <v>49660924471</v>
      </c>
      <c r="P70" s="39">
        <v>42469704338</v>
      </c>
      <c r="Q70" s="39">
        <v>42141378288</v>
      </c>
      <c r="R70" s="66">
        <v>38362456336</v>
      </c>
      <c r="S70" s="65">
        <v>66060588046</v>
      </c>
      <c r="T70" s="94">
        <v>54517384094</v>
      </c>
      <c r="U70" s="94">
        <v>60873449515</v>
      </c>
      <c r="V70" s="94">
        <v>68085597905</v>
      </c>
      <c r="W70" s="94">
        <v>66863341217</v>
      </c>
      <c r="X70" s="94">
        <v>63517270039</v>
      </c>
      <c r="Y70" s="94">
        <v>24192269709</v>
      </c>
      <c r="Z70" s="94">
        <v>21031571565</v>
      </c>
      <c r="AA70" s="94">
        <v>21989807218</v>
      </c>
      <c r="AB70" s="94">
        <v>22932755456</v>
      </c>
      <c r="AC70" s="94">
        <v>23819968312</v>
      </c>
      <c r="AD70" s="87">
        <v>23819968312</v>
      </c>
      <c r="AE70" s="96"/>
      <c r="AG70" s="78"/>
      <c r="AH70" s="79" t="s">
        <v>166</v>
      </c>
      <c r="AI70" s="79"/>
      <c r="AK70" s="33" t="str">
        <f t="shared" si="10"/>
        <v>Y</v>
      </c>
      <c r="AL70" s="33" t="str">
        <f t="shared" si="11"/>
        <v>Y</v>
      </c>
      <c r="AM70" s="33" t="str">
        <f t="shared" si="12"/>
        <v>Y</v>
      </c>
      <c r="AO70">
        <v>54517384094</v>
      </c>
      <c r="AP70" s="64">
        <f t="shared" si="13"/>
        <v>0</v>
      </c>
      <c r="AQ70" s="94">
        <v>21031571565</v>
      </c>
      <c r="AR70" s="91">
        <f t="shared" si="14"/>
        <v>0</v>
      </c>
    </row>
    <row r="71" spans="1:44">
      <c r="A71" s="48">
        <v>67</v>
      </c>
      <c r="B71" s="48"/>
      <c r="C71" s="40"/>
      <c r="D71" s="41" t="s">
        <v>167</v>
      </c>
      <c r="E71" s="41"/>
      <c r="F71" s="39">
        <v>0</v>
      </c>
      <c r="G71" s="39">
        <v>0</v>
      </c>
      <c r="H71" s="39">
        <v>0</v>
      </c>
      <c r="I71" s="39">
        <v>0</v>
      </c>
      <c r="J71" s="39">
        <v>0</v>
      </c>
      <c r="K71" s="39">
        <v>0</v>
      </c>
      <c r="L71" s="39">
        <v>0</v>
      </c>
      <c r="M71" s="39">
        <v>0</v>
      </c>
      <c r="N71" s="39">
        <v>0</v>
      </c>
      <c r="O71" s="39">
        <v>0</v>
      </c>
      <c r="P71" s="39">
        <v>0</v>
      </c>
      <c r="Q71" s="39">
        <v>0</v>
      </c>
      <c r="R71" s="66">
        <v>0</v>
      </c>
      <c r="S71" s="65">
        <v>0</v>
      </c>
      <c r="T71" s="94">
        <v>0</v>
      </c>
      <c r="U71" s="94">
        <v>0</v>
      </c>
      <c r="V71" s="94">
        <v>0</v>
      </c>
      <c r="W71" s="94">
        <v>0</v>
      </c>
      <c r="X71" s="94">
        <v>0</v>
      </c>
      <c r="Y71" s="94">
        <v>0</v>
      </c>
      <c r="Z71" s="94">
        <v>0</v>
      </c>
      <c r="AA71" s="94">
        <v>0</v>
      </c>
      <c r="AB71" s="94">
        <v>0</v>
      </c>
      <c r="AC71" s="94">
        <v>0</v>
      </c>
      <c r="AD71" s="87">
        <v>0</v>
      </c>
      <c r="AE71" s="96"/>
      <c r="AG71" s="78"/>
      <c r="AH71" s="79" t="s">
        <v>167</v>
      </c>
      <c r="AI71" s="79"/>
      <c r="AK71" s="33" t="str">
        <f t="shared" si="10"/>
        <v>Y</v>
      </c>
      <c r="AL71" s="33" t="str">
        <f t="shared" si="11"/>
        <v>Y</v>
      </c>
      <c r="AM71" s="33" t="str">
        <f t="shared" si="12"/>
        <v>Y</v>
      </c>
      <c r="AO71">
        <v>0</v>
      </c>
      <c r="AP71" s="64">
        <f t="shared" si="13"/>
        <v>0</v>
      </c>
      <c r="AQ71" s="94">
        <v>0</v>
      </c>
      <c r="AR71" s="91">
        <f t="shared" si="14"/>
        <v>0</v>
      </c>
    </row>
    <row r="72" spans="1:44">
      <c r="A72" s="48">
        <v>68</v>
      </c>
      <c r="B72" s="48"/>
      <c r="C72" s="40"/>
      <c r="D72" s="41" t="s">
        <v>168</v>
      </c>
      <c r="E72" s="41"/>
      <c r="F72" s="39">
        <v>0</v>
      </c>
      <c r="G72" s="39">
        <v>0</v>
      </c>
      <c r="H72" s="39">
        <v>0</v>
      </c>
      <c r="I72" s="39">
        <v>0</v>
      </c>
      <c r="J72" s="39">
        <v>0</v>
      </c>
      <c r="K72" s="39">
        <v>2869989163.3086014</v>
      </c>
      <c r="L72" s="39">
        <v>6911351032</v>
      </c>
      <c r="M72" s="39">
        <v>2894362581</v>
      </c>
      <c r="N72" s="39">
        <v>2821087537</v>
      </c>
      <c r="O72" s="39">
        <v>3162685884</v>
      </c>
      <c r="P72" s="39">
        <v>3428036780</v>
      </c>
      <c r="Q72" s="39">
        <v>6968505906</v>
      </c>
      <c r="R72" s="66">
        <v>7843288610</v>
      </c>
      <c r="S72" s="65">
        <v>8251447979</v>
      </c>
      <c r="T72" s="94">
        <v>8648046148</v>
      </c>
      <c r="U72" s="94">
        <v>9123471073</v>
      </c>
      <c r="V72" s="94">
        <v>10082813707</v>
      </c>
      <c r="W72" s="94">
        <v>11403366069</v>
      </c>
      <c r="X72" s="94">
        <v>11117813410</v>
      </c>
      <c r="Y72" s="94">
        <v>11579532183</v>
      </c>
      <c r="Z72" s="94">
        <v>12627178613</v>
      </c>
      <c r="AA72" s="94">
        <v>13110837418</v>
      </c>
      <c r="AB72" s="94">
        <v>14280804379</v>
      </c>
      <c r="AC72" s="94">
        <v>15123159276</v>
      </c>
      <c r="AD72" s="87">
        <v>15123159276</v>
      </c>
      <c r="AE72" s="96"/>
      <c r="AG72" s="78"/>
      <c r="AH72" s="79" t="s">
        <v>168</v>
      </c>
      <c r="AI72" s="79"/>
      <c r="AK72" s="33" t="str">
        <f t="shared" si="10"/>
        <v>Y</v>
      </c>
      <c r="AL72" s="33" t="str">
        <f t="shared" si="11"/>
        <v>Y</v>
      </c>
      <c r="AM72" s="33" t="str">
        <f t="shared" si="12"/>
        <v>Y</v>
      </c>
      <c r="AO72">
        <v>8648046148</v>
      </c>
      <c r="AP72" s="64">
        <f t="shared" si="13"/>
        <v>0</v>
      </c>
      <c r="AQ72" s="94">
        <v>12627178613</v>
      </c>
      <c r="AR72" s="91">
        <f t="shared" si="14"/>
        <v>0</v>
      </c>
    </row>
    <row r="73" spans="1:44">
      <c r="A73" s="48">
        <v>69</v>
      </c>
      <c r="B73" s="48"/>
      <c r="C73" s="40"/>
      <c r="D73" s="41" t="s">
        <v>169</v>
      </c>
      <c r="E73" s="41"/>
      <c r="F73" s="39">
        <v>0</v>
      </c>
      <c r="G73" s="39">
        <v>0</v>
      </c>
      <c r="H73" s="39">
        <v>0</v>
      </c>
      <c r="I73" s="39">
        <v>0</v>
      </c>
      <c r="J73" s="39">
        <v>0</v>
      </c>
      <c r="K73" s="39">
        <v>1018461067194</v>
      </c>
      <c r="L73" s="39">
        <v>1049250803011</v>
      </c>
      <c r="M73" s="39">
        <v>1055865642530</v>
      </c>
      <c r="N73" s="39">
        <v>1057648631428</v>
      </c>
      <c r="O73" s="39">
        <v>1057297497928</v>
      </c>
      <c r="P73" s="39">
        <v>1068015240638</v>
      </c>
      <c r="Q73" s="39">
        <v>1049314944548</v>
      </c>
      <c r="R73" s="66">
        <v>1089802661111</v>
      </c>
      <c r="S73" s="65">
        <v>1080653426254</v>
      </c>
      <c r="T73" s="94">
        <v>1036576733806</v>
      </c>
      <c r="U73" s="94">
        <v>1037332335036</v>
      </c>
      <c r="V73" s="94">
        <v>1022087006881</v>
      </c>
      <c r="W73" s="94">
        <v>973341562010</v>
      </c>
      <c r="X73" s="94">
        <v>951644313102</v>
      </c>
      <c r="Y73" s="94">
        <v>926901743437.59998</v>
      </c>
      <c r="Z73" s="94">
        <v>901258180580</v>
      </c>
      <c r="AA73" s="94">
        <v>905774691375</v>
      </c>
      <c r="AB73" s="94">
        <v>868894410234</v>
      </c>
      <c r="AC73" s="94">
        <v>851774686768</v>
      </c>
      <c r="AD73" s="87">
        <v>851774686768</v>
      </c>
      <c r="AE73" s="96"/>
      <c r="AG73" s="78"/>
      <c r="AH73" s="79" t="s">
        <v>169</v>
      </c>
      <c r="AI73" s="79"/>
      <c r="AK73" s="33" t="str">
        <f t="shared" si="10"/>
        <v>Y</v>
      </c>
      <c r="AL73" s="33" t="str">
        <f t="shared" si="11"/>
        <v>Y</v>
      </c>
      <c r="AM73" s="33" t="str">
        <f t="shared" si="12"/>
        <v>Y</v>
      </c>
      <c r="AO73">
        <v>1036576733806</v>
      </c>
      <c r="AP73" s="64">
        <f t="shared" si="13"/>
        <v>0</v>
      </c>
      <c r="AQ73" s="94">
        <v>901258180580</v>
      </c>
      <c r="AR73" s="91">
        <f t="shared" si="14"/>
        <v>0</v>
      </c>
    </row>
    <row r="74" spans="1:44">
      <c r="A74" s="48">
        <v>70</v>
      </c>
      <c r="B74" s="48"/>
      <c r="C74" s="45"/>
      <c r="D74" s="44" t="s">
        <v>170</v>
      </c>
      <c r="E74" s="44"/>
      <c r="F74" s="39">
        <v>3182243019986</v>
      </c>
      <c r="G74" s="39">
        <v>2256756504170</v>
      </c>
      <c r="H74" s="39">
        <v>3820645724075</v>
      </c>
      <c r="I74" s="39">
        <v>4213860363862</v>
      </c>
      <c r="J74" s="39">
        <v>5976954729273</v>
      </c>
      <c r="K74" s="39">
        <v>4965520323067</v>
      </c>
      <c r="L74" s="39">
        <v>5436281288481</v>
      </c>
      <c r="M74" s="39">
        <v>5537150763800</v>
      </c>
      <c r="N74" s="39">
        <v>5090102744852</v>
      </c>
      <c r="O74" s="39">
        <v>4633568589211</v>
      </c>
      <c r="P74" s="39">
        <v>5240500561802</v>
      </c>
      <c r="Q74" s="39">
        <v>4176472972970</v>
      </c>
      <c r="R74" s="66">
        <v>4454539718655</v>
      </c>
      <c r="S74" s="65">
        <v>6044150025080</v>
      </c>
      <c r="T74" s="94">
        <v>6036003304530</v>
      </c>
      <c r="U74" s="94">
        <v>3679839936033</v>
      </c>
      <c r="V74" s="94">
        <v>6721601440564</v>
      </c>
      <c r="W74" s="94">
        <v>5063928555524</v>
      </c>
      <c r="X74" s="94">
        <v>5171597350222</v>
      </c>
      <c r="Y74" s="94">
        <v>3606478511619</v>
      </c>
      <c r="Z74" s="94">
        <v>5471750682377</v>
      </c>
      <c r="AA74" s="94">
        <v>5484057579185</v>
      </c>
      <c r="AB74" s="94">
        <v>4719607492853</v>
      </c>
      <c r="AC74" s="94">
        <v>4774737593220</v>
      </c>
      <c r="AD74" s="87">
        <v>4774737593220</v>
      </c>
      <c r="AE74" s="96"/>
      <c r="AG74" s="80"/>
      <c r="AH74" s="81" t="s">
        <v>170</v>
      </c>
      <c r="AI74" s="81"/>
      <c r="AK74" s="33" t="str">
        <f t="shared" si="10"/>
        <v>Y</v>
      </c>
      <c r="AL74" s="33" t="str">
        <f t="shared" si="11"/>
        <v>Y</v>
      </c>
      <c r="AM74" s="33" t="str">
        <f t="shared" si="12"/>
        <v>Y</v>
      </c>
      <c r="AO74">
        <v>6036003304530</v>
      </c>
      <c r="AP74" s="64">
        <f t="shared" si="13"/>
        <v>0</v>
      </c>
      <c r="AQ74" s="94">
        <v>5471750682377</v>
      </c>
      <c r="AR74" s="91">
        <f t="shared" si="14"/>
        <v>0</v>
      </c>
    </row>
    <row r="75" spans="1:44">
      <c r="A75" s="48">
        <v>71</v>
      </c>
      <c r="B75" s="48"/>
      <c r="C75" s="40"/>
      <c r="D75" s="41"/>
      <c r="E75" s="41" t="s">
        <v>171</v>
      </c>
      <c r="F75" s="39">
        <v>110302842345</v>
      </c>
      <c r="G75" s="39">
        <v>101409993744</v>
      </c>
      <c r="H75" s="39">
        <v>102779866780</v>
      </c>
      <c r="I75" s="39">
        <v>97398784712</v>
      </c>
      <c r="J75" s="39">
        <v>101687818115</v>
      </c>
      <c r="K75" s="39">
        <v>33722544789</v>
      </c>
      <c r="L75" s="39">
        <v>37183679301</v>
      </c>
      <c r="M75" s="39">
        <v>38682784277</v>
      </c>
      <c r="N75" s="39">
        <v>47722723705</v>
      </c>
      <c r="O75" s="39">
        <v>88633198704</v>
      </c>
      <c r="P75" s="39">
        <v>55572053233</v>
      </c>
      <c r="Q75" s="39">
        <v>44877561874</v>
      </c>
      <c r="R75" s="66">
        <v>79296275304</v>
      </c>
      <c r="S75" s="65">
        <v>146837723717</v>
      </c>
      <c r="T75" s="94">
        <v>71446634624</v>
      </c>
      <c r="U75" s="94">
        <v>39787076149</v>
      </c>
      <c r="V75" s="94">
        <v>52285602434</v>
      </c>
      <c r="W75" s="94">
        <v>50887486949</v>
      </c>
      <c r="X75" s="94">
        <v>27026174246</v>
      </c>
      <c r="Y75" s="94">
        <v>15330604206</v>
      </c>
      <c r="Z75" s="94">
        <v>21952970769</v>
      </c>
      <c r="AA75" s="94">
        <v>43936830062</v>
      </c>
      <c r="AB75" s="94">
        <v>30156598629</v>
      </c>
      <c r="AC75" s="94">
        <v>23307494360</v>
      </c>
      <c r="AD75" s="87">
        <v>23307494360</v>
      </c>
      <c r="AE75" s="96"/>
      <c r="AG75" s="78"/>
      <c r="AH75" s="79"/>
      <c r="AI75" s="79" t="s">
        <v>171</v>
      </c>
      <c r="AK75" s="33" t="str">
        <f t="shared" si="10"/>
        <v>Y</v>
      </c>
      <c r="AL75" s="33" t="str">
        <f t="shared" si="11"/>
        <v>Y</v>
      </c>
      <c r="AM75" s="33" t="str">
        <f t="shared" si="12"/>
        <v>Y</v>
      </c>
      <c r="AO75">
        <v>71446634624</v>
      </c>
      <c r="AP75" s="64">
        <f t="shared" si="13"/>
        <v>0</v>
      </c>
      <c r="AQ75" s="94">
        <v>21952970769</v>
      </c>
      <c r="AR75" s="91">
        <f t="shared" si="14"/>
        <v>0</v>
      </c>
    </row>
    <row r="76" spans="1:44">
      <c r="A76" s="48">
        <v>72</v>
      </c>
      <c r="B76" s="48"/>
      <c r="C76" s="40"/>
      <c r="D76" s="41"/>
      <c r="E76" s="41" t="s">
        <v>172</v>
      </c>
      <c r="F76" s="39">
        <v>1864023835795</v>
      </c>
      <c r="G76" s="39">
        <v>1254906252995</v>
      </c>
      <c r="H76" s="39">
        <v>2228139410002</v>
      </c>
      <c r="I76" s="39">
        <v>1434279800932</v>
      </c>
      <c r="J76" s="39">
        <v>4032042050960</v>
      </c>
      <c r="K76" s="39">
        <v>2597062768840</v>
      </c>
      <c r="L76" s="39">
        <v>2365011841805</v>
      </c>
      <c r="M76" s="39">
        <v>2361658594750</v>
      </c>
      <c r="N76" s="39">
        <v>2017789686230</v>
      </c>
      <c r="O76" s="39">
        <v>1546387814253</v>
      </c>
      <c r="P76" s="39">
        <v>2637826741093</v>
      </c>
      <c r="Q76" s="39">
        <v>1708198323436</v>
      </c>
      <c r="R76" s="66">
        <v>1993709389390</v>
      </c>
      <c r="S76" s="65">
        <v>3488061963925</v>
      </c>
      <c r="T76" s="94">
        <v>3577609991224</v>
      </c>
      <c r="U76" s="94">
        <v>891610818638</v>
      </c>
      <c r="V76" s="94">
        <v>3490549921507</v>
      </c>
      <c r="W76" s="94">
        <v>2234751643745</v>
      </c>
      <c r="X76" s="94">
        <v>2027567261891</v>
      </c>
      <c r="Y76" s="94">
        <v>975207076693</v>
      </c>
      <c r="Z76" s="94">
        <v>2571334485394</v>
      </c>
      <c r="AA76" s="94">
        <v>2229430447501</v>
      </c>
      <c r="AB76" s="94">
        <v>1771661711387</v>
      </c>
      <c r="AC76" s="94">
        <v>1506863618975</v>
      </c>
      <c r="AD76" s="87">
        <v>1506863618975</v>
      </c>
      <c r="AE76" s="96"/>
      <c r="AG76" s="78"/>
      <c r="AH76" s="79"/>
      <c r="AI76" s="79" t="s">
        <v>172</v>
      </c>
      <c r="AK76" s="33" t="str">
        <f t="shared" si="10"/>
        <v>Y</v>
      </c>
      <c r="AL76" s="33" t="str">
        <f t="shared" si="11"/>
        <v>Y</v>
      </c>
      <c r="AM76" s="33" t="str">
        <f t="shared" si="12"/>
        <v>Y</v>
      </c>
      <c r="AO76">
        <v>3577609991224</v>
      </c>
      <c r="AP76" s="64">
        <f t="shared" si="13"/>
        <v>0</v>
      </c>
      <c r="AQ76" s="94">
        <v>2571334485394</v>
      </c>
      <c r="AR76" s="91">
        <f t="shared" si="14"/>
        <v>0</v>
      </c>
    </row>
    <row r="77" spans="1:44">
      <c r="A77" s="48">
        <v>73</v>
      </c>
      <c r="B77" s="48"/>
      <c r="C77" s="40"/>
      <c r="D77" s="41"/>
      <c r="E77" s="41" t="s">
        <v>173</v>
      </c>
      <c r="F77" s="39">
        <v>34743269446</v>
      </c>
      <c r="G77" s="39">
        <v>79138910245</v>
      </c>
      <c r="H77" s="39">
        <v>17723012324</v>
      </c>
      <c r="I77" s="39">
        <v>22972921243</v>
      </c>
      <c r="J77" s="39">
        <v>24112296234</v>
      </c>
      <c r="K77" s="39">
        <v>43077605434</v>
      </c>
      <c r="L77" s="39">
        <v>32539238625</v>
      </c>
      <c r="M77" s="39">
        <v>16709688355</v>
      </c>
      <c r="N77" s="39">
        <v>13831012885</v>
      </c>
      <c r="O77" s="39">
        <v>38680623331</v>
      </c>
      <c r="P77" s="39">
        <v>18883783878</v>
      </c>
      <c r="Q77" s="39">
        <v>24217673594</v>
      </c>
      <c r="R77" s="66">
        <v>30810109356</v>
      </c>
      <c r="S77" s="65">
        <v>32956387426</v>
      </c>
      <c r="T77" s="94">
        <v>16499332230</v>
      </c>
      <c r="U77" s="94">
        <v>25320531657</v>
      </c>
      <c r="V77" s="94">
        <v>13602089569</v>
      </c>
      <c r="W77" s="94">
        <v>70176742117</v>
      </c>
      <c r="X77" s="94">
        <v>13255550458</v>
      </c>
      <c r="Y77" s="94">
        <v>14050496594</v>
      </c>
      <c r="Z77" s="94">
        <v>18400681745</v>
      </c>
      <c r="AA77" s="94">
        <v>7866627016</v>
      </c>
      <c r="AB77" s="94">
        <v>7658357473</v>
      </c>
      <c r="AC77" s="94">
        <v>10562709504</v>
      </c>
      <c r="AD77" s="87">
        <v>10562709504</v>
      </c>
      <c r="AE77" s="96"/>
      <c r="AG77" s="78"/>
      <c r="AH77" s="79"/>
      <c r="AI77" s="79" t="s">
        <v>173</v>
      </c>
      <c r="AK77" s="33" t="str">
        <f t="shared" si="10"/>
        <v>Y</v>
      </c>
      <c r="AL77" s="33" t="str">
        <f t="shared" si="11"/>
        <v>Y</v>
      </c>
      <c r="AM77" s="33" t="str">
        <f t="shared" si="12"/>
        <v>Y</v>
      </c>
      <c r="AO77">
        <v>16499332230</v>
      </c>
      <c r="AP77" s="64">
        <f t="shared" si="13"/>
        <v>0</v>
      </c>
      <c r="AQ77" s="94">
        <v>18400681745</v>
      </c>
      <c r="AR77" s="91">
        <f t="shared" si="14"/>
        <v>0</v>
      </c>
    </row>
    <row r="78" spans="1:44">
      <c r="A78" s="48">
        <v>74</v>
      </c>
      <c r="B78" s="48"/>
      <c r="C78" s="40"/>
      <c r="D78" s="41"/>
      <c r="E78" s="41" t="s">
        <v>174</v>
      </c>
      <c r="F78" s="39">
        <v>21041739615</v>
      </c>
      <c r="G78" s="39">
        <v>21710227063</v>
      </c>
      <c r="H78" s="39">
        <v>17511106522</v>
      </c>
      <c r="I78" s="39">
        <v>16804451134</v>
      </c>
      <c r="J78" s="39">
        <v>17967559166</v>
      </c>
      <c r="K78" s="39">
        <v>19593927692</v>
      </c>
      <c r="L78" s="39">
        <v>32570427580</v>
      </c>
      <c r="M78" s="39">
        <v>32387956328</v>
      </c>
      <c r="N78" s="39">
        <v>33807297384</v>
      </c>
      <c r="O78" s="39">
        <v>26809355566</v>
      </c>
      <c r="P78" s="39">
        <v>22249748808</v>
      </c>
      <c r="Q78" s="39">
        <v>13259807485</v>
      </c>
      <c r="R78" s="66">
        <v>12892965418</v>
      </c>
      <c r="S78" s="65">
        <v>11633396077</v>
      </c>
      <c r="T78" s="94">
        <v>10958694637</v>
      </c>
      <c r="U78" s="94">
        <v>12853046125</v>
      </c>
      <c r="V78" s="94">
        <v>12448595135</v>
      </c>
      <c r="W78" s="94">
        <v>12944804208</v>
      </c>
      <c r="X78" s="94">
        <v>10046426568</v>
      </c>
      <c r="Y78" s="94">
        <v>9650736962</v>
      </c>
      <c r="Z78" s="94">
        <v>8706538962</v>
      </c>
      <c r="AA78" s="94">
        <v>8498883962</v>
      </c>
      <c r="AB78" s="94">
        <v>8082212877</v>
      </c>
      <c r="AC78" s="94">
        <v>8195547877</v>
      </c>
      <c r="AD78" s="87">
        <v>8195547877</v>
      </c>
      <c r="AE78" s="96"/>
      <c r="AG78" s="78"/>
      <c r="AH78" s="79"/>
      <c r="AI78" s="79" t="s">
        <v>174</v>
      </c>
      <c r="AK78" s="33" t="str">
        <f t="shared" si="10"/>
        <v>Y</v>
      </c>
      <c r="AL78" s="33" t="str">
        <f t="shared" si="11"/>
        <v>Y</v>
      </c>
      <c r="AM78" s="33" t="str">
        <f t="shared" si="12"/>
        <v>Y</v>
      </c>
      <c r="AO78">
        <v>10958694637</v>
      </c>
      <c r="AP78" s="64">
        <f t="shared" si="13"/>
        <v>0</v>
      </c>
      <c r="AQ78" s="94">
        <v>8706538962</v>
      </c>
      <c r="AR78" s="91">
        <f t="shared" si="14"/>
        <v>0</v>
      </c>
    </row>
    <row r="79" spans="1:44">
      <c r="A79" s="48">
        <v>75</v>
      </c>
      <c r="B79" s="48"/>
      <c r="C79" s="40"/>
      <c r="D79" s="41"/>
      <c r="E79" s="41" t="s">
        <v>175</v>
      </c>
      <c r="F79" s="39">
        <v>80000000</v>
      </c>
      <c r="G79" s="39">
        <v>0</v>
      </c>
      <c r="H79" s="39">
        <v>200000000</v>
      </c>
      <c r="I79" s="39">
        <v>450000000</v>
      </c>
      <c r="J79" s="39">
        <v>0</v>
      </c>
      <c r="K79" s="39">
        <v>100000000</v>
      </c>
      <c r="L79" s="39">
        <v>0</v>
      </c>
      <c r="M79" s="39">
        <v>0</v>
      </c>
      <c r="N79" s="39">
        <v>0</v>
      </c>
      <c r="O79" s="39">
        <v>150000000</v>
      </c>
      <c r="P79" s="39">
        <v>0</v>
      </c>
      <c r="Q79" s="39">
        <v>50000000</v>
      </c>
      <c r="R79" s="66">
        <v>250000000</v>
      </c>
      <c r="S79" s="65">
        <v>100000000</v>
      </c>
      <c r="T79" s="94">
        <v>0</v>
      </c>
      <c r="U79" s="94">
        <v>0</v>
      </c>
      <c r="V79" s="94">
        <v>0</v>
      </c>
      <c r="W79" s="94">
        <v>120000000</v>
      </c>
      <c r="X79" s="94">
        <v>0</v>
      </c>
      <c r="Y79" s="94">
        <v>0</v>
      </c>
      <c r="Z79" s="94">
        <v>0</v>
      </c>
      <c r="AA79" s="94">
        <v>0</v>
      </c>
      <c r="AB79" s="94">
        <v>0</v>
      </c>
      <c r="AC79" s="94">
        <v>0</v>
      </c>
      <c r="AD79" s="87">
        <v>0</v>
      </c>
      <c r="AE79" s="96"/>
      <c r="AG79" s="78"/>
      <c r="AH79" s="79"/>
      <c r="AI79" s="79" t="s">
        <v>175</v>
      </c>
      <c r="AK79" s="33" t="str">
        <f t="shared" si="10"/>
        <v>Y</v>
      </c>
      <c r="AL79" s="33" t="str">
        <f t="shared" si="11"/>
        <v>Y</v>
      </c>
      <c r="AM79" s="33" t="str">
        <f t="shared" si="12"/>
        <v>Y</v>
      </c>
      <c r="AO79">
        <v>0</v>
      </c>
      <c r="AP79" s="64">
        <f t="shared" si="13"/>
        <v>0</v>
      </c>
      <c r="AQ79" s="94">
        <v>0</v>
      </c>
      <c r="AR79" s="91">
        <f t="shared" si="14"/>
        <v>0</v>
      </c>
    </row>
    <row r="80" spans="1:44">
      <c r="A80" s="48">
        <v>76</v>
      </c>
      <c r="B80" s="48"/>
      <c r="C80" s="40"/>
      <c r="D80" s="41"/>
      <c r="E80" s="41" t="s">
        <v>176</v>
      </c>
      <c r="F80" s="39">
        <v>0</v>
      </c>
      <c r="G80" s="39">
        <v>0</v>
      </c>
      <c r="H80" s="39">
        <v>0</v>
      </c>
      <c r="I80" s="39">
        <v>0</v>
      </c>
      <c r="J80" s="39">
        <v>0</v>
      </c>
      <c r="K80" s="39">
        <v>0</v>
      </c>
      <c r="L80" s="39">
        <v>0</v>
      </c>
      <c r="M80" s="39">
        <v>0</v>
      </c>
      <c r="N80" s="39">
        <v>0</v>
      </c>
      <c r="O80" s="39">
        <v>0</v>
      </c>
      <c r="P80" s="39">
        <v>873000</v>
      </c>
      <c r="Q80" s="39">
        <v>0</v>
      </c>
      <c r="R80" s="66">
        <v>0</v>
      </c>
      <c r="S80" s="65">
        <v>0</v>
      </c>
      <c r="T80" s="94">
        <v>0</v>
      </c>
      <c r="U80" s="94">
        <v>0</v>
      </c>
      <c r="V80" s="94">
        <v>67900</v>
      </c>
      <c r="W80" s="94">
        <v>0</v>
      </c>
      <c r="X80" s="94">
        <v>0</v>
      </c>
      <c r="Y80" s="94">
        <v>0</v>
      </c>
      <c r="Z80" s="94">
        <v>169750</v>
      </c>
      <c r="AA80" s="94">
        <v>0</v>
      </c>
      <c r="AB80" s="94">
        <v>0</v>
      </c>
      <c r="AC80" s="94">
        <v>0</v>
      </c>
      <c r="AD80" s="87">
        <v>0</v>
      </c>
      <c r="AE80" s="96"/>
      <c r="AG80" s="78"/>
      <c r="AH80" s="79"/>
      <c r="AI80" s="79" t="s">
        <v>176</v>
      </c>
      <c r="AK80" s="33" t="str">
        <f t="shared" si="10"/>
        <v>Y</v>
      </c>
      <c r="AL80" s="33" t="str">
        <f t="shared" si="11"/>
        <v>Y</v>
      </c>
      <c r="AM80" s="33" t="str">
        <f t="shared" si="12"/>
        <v>Y</v>
      </c>
      <c r="AO80">
        <v>0</v>
      </c>
      <c r="AP80" s="64">
        <f t="shared" si="13"/>
        <v>0</v>
      </c>
      <c r="AQ80" s="94">
        <v>169750</v>
      </c>
      <c r="AR80" s="91">
        <f t="shared" si="14"/>
        <v>0</v>
      </c>
    </row>
    <row r="81" spans="1:44">
      <c r="A81" s="48">
        <v>77</v>
      </c>
      <c r="B81" s="48"/>
      <c r="C81" s="40"/>
      <c r="D81" s="41"/>
      <c r="E81" s="41" t="s">
        <v>177</v>
      </c>
      <c r="F81" s="39">
        <v>2157260000</v>
      </c>
      <c r="G81" s="39">
        <v>6044743971</v>
      </c>
      <c r="H81" s="39">
        <v>9097632588</v>
      </c>
      <c r="I81" s="39">
        <v>11740753327</v>
      </c>
      <c r="J81" s="39">
        <v>15043198330</v>
      </c>
      <c r="K81" s="39">
        <v>30731561617</v>
      </c>
      <c r="L81" s="39">
        <v>10783249089</v>
      </c>
      <c r="M81" s="39">
        <v>3860305100</v>
      </c>
      <c r="N81" s="39">
        <v>5388850100</v>
      </c>
      <c r="O81" s="39">
        <v>12007880807</v>
      </c>
      <c r="P81" s="39">
        <v>7397899747</v>
      </c>
      <c r="Q81" s="39">
        <v>4585100000</v>
      </c>
      <c r="R81" s="66">
        <v>4585100000</v>
      </c>
      <c r="S81" s="65">
        <v>9426153733</v>
      </c>
      <c r="T81" s="94">
        <v>21081337706</v>
      </c>
      <c r="U81" s="94">
        <v>20654877569</v>
      </c>
      <c r="V81" s="94">
        <v>35854356389</v>
      </c>
      <c r="W81" s="94">
        <v>45257376389</v>
      </c>
      <c r="X81" s="94">
        <v>100053289369</v>
      </c>
      <c r="Y81" s="94">
        <v>80504436499</v>
      </c>
      <c r="Z81" s="94">
        <v>150263756046</v>
      </c>
      <c r="AA81" s="94">
        <v>122284093531</v>
      </c>
      <c r="AB81" s="94">
        <v>122690172702</v>
      </c>
      <c r="AC81" s="94">
        <v>172731228164</v>
      </c>
      <c r="AD81" s="87">
        <v>172731228164</v>
      </c>
      <c r="AE81" s="96"/>
      <c r="AG81" s="78"/>
      <c r="AH81" s="79"/>
      <c r="AI81" s="79" t="s">
        <v>177</v>
      </c>
      <c r="AK81" s="33" t="str">
        <f t="shared" si="10"/>
        <v>Y</v>
      </c>
      <c r="AL81" s="33" t="str">
        <f t="shared" si="11"/>
        <v>Y</v>
      </c>
      <c r="AM81" s="33" t="str">
        <f t="shared" si="12"/>
        <v>Y</v>
      </c>
      <c r="AO81">
        <v>21081337706</v>
      </c>
      <c r="AP81" s="64">
        <f t="shared" si="13"/>
        <v>0</v>
      </c>
      <c r="AQ81" s="94">
        <v>150263756046</v>
      </c>
      <c r="AR81" s="91">
        <f t="shared" si="14"/>
        <v>0</v>
      </c>
    </row>
    <row r="82" spans="1:44">
      <c r="A82" s="48">
        <v>78</v>
      </c>
      <c r="B82" s="48"/>
      <c r="C82" s="40"/>
      <c r="D82" s="41"/>
      <c r="E82" s="41" t="s">
        <v>178</v>
      </c>
      <c r="F82" s="39">
        <v>0</v>
      </c>
      <c r="G82" s="39">
        <v>0</v>
      </c>
      <c r="H82" s="39">
        <v>0</v>
      </c>
      <c r="I82" s="39">
        <v>0</v>
      </c>
      <c r="J82" s="39">
        <v>0</v>
      </c>
      <c r="K82" s="39">
        <v>0</v>
      </c>
      <c r="L82" s="39">
        <v>0</v>
      </c>
      <c r="M82" s="39">
        <v>0</v>
      </c>
      <c r="N82" s="39">
        <v>0</v>
      </c>
      <c r="O82" s="39">
        <v>0</v>
      </c>
      <c r="P82" s="39">
        <v>0</v>
      </c>
      <c r="Q82" s="39">
        <v>0</v>
      </c>
      <c r="R82" s="66">
        <v>0</v>
      </c>
      <c r="S82" s="65">
        <v>0</v>
      </c>
      <c r="T82" s="94">
        <v>0</v>
      </c>
      <c r="U82" s="94">
        <v>0</v>
      </c>
      <c r="V82" s="94">
        <v>0</v>
      </c>
      <c r="W82" s="94">
        <v>0</v>
      </c>
      <c r="X82" s="94">
        <v>0</v>
      </c>
      <c r="Y82" s="94">
        <v>0</v>
      </c>
      <c r="Z82" s="94">
        <v>0</v>
      </c>
      <c r="AA82" s="94">
        <v>0</v>
      </c>
      <c r="AB82" s="94">
        <v>0</v>
      </c>
      <c r="AC82" s="94">
        <v>0</v>
      </c>
      <c r="AD82" s="87">
        <v>0</v>
      </c>
      <c r="AE82" s="96"/>
      <c r="AG82" s="78"/>
      <c r="AH82" s="79"/>
      <c r="AI82" s="79" t="s">
        <v>178</v>
      </c>
      <c r="AK82" s="33" t="str">
        <f t="shared" si="10"/>
        <v>Y</v>
      </c>
      <c r="AL82" s="33" t="str">
        <f t="shared" si="11"/>
        <v>Y</v>
      </c>
      <c r="AM82" s="33" t="str">
        <f t="shared" si="12"/>
        <v>Y</v>
      </c>
      <c r="AO82">
        <v>0</v>
      </c>
      <c r="AP82" s="64">
        <f t="shared" si="13"/>
        <v>0</v>
      </c>
      <c r="AQ82" s="94">
        <v>0</v>
      </c>
      <c r="AR82" s="91">
        <f t="shared" si="14"/>
        <v>0</v>
      </c>
    </row>
    <row r="83" spans="1:44">
      <c r="A83" s="48">
        <v>79</v>
      </c>
      <c r="B83" s="48"/>
      <c r="C83" s="40"/>
      <c r="D83" s="41"/>
      <c r="E83" s="41" t="s">
        <v>179</v>
      </c>
      <c r="F83" s="39">
        <v>0</v>
      </c>
      <c r="G83" s="39">
        <v>0</v>
      </c>
      <c r="H83" s="39">
        <v>0</v>
      </c>
      <c r="I83" s="39">
        <v>0</v>
      </c>
      <c r="J83" s="39">
        <v>0</v>
      </c>
      <c r="K83" s="39">
        <v>0</v>
      </c>
      <c r="L83" s="39">
        <v>0</v>
      </c>
      <c r="M83" s="39">
        <v>0</v>
      </c>
      <c r="N83" s="39">
        <v>0</v>
      </c>
      <c r="O83" s="39">
        <v>0</v>
      </c>
      <c r="P83" s="39">
        <v>0</v>
      </c>
      <c r="Q83" s="39">
        <v>0</v>
      </c>
      <c r="R83" s="66">
        <v>0</v>
      </c>
      <c r="S83" s="65">
        <v>0</v>
      </c>
      <c r="T83" s="94">
        <v>0</v>
      </c>
      <c r="U83" s="94">
        <v>0</v>
      </c>
      <c r="V83" s="94">
        <v>0</v>
      </c>
      <c r="W83" s="94">
        <v>0</v>
      </c>
      <c r="X83" s="94">
        <v>0</v>
      </c>
      <c r="Y83" s="94">
        <v>0</v>
      </c>
      <c r="Z83" s="94">
        <v>0</v>
      </c>
      <c r="AA83" s="94">
        <v>0</v>
      </c>
      <c r="AB83" s="94">
        <v>0</v>
      </c>
      <c r="AC83" s="94">
        <v>0</v>
      </c>
      <c r="AD83" s="87">
        <v>0</v>
      </c>
      <c r="AE83" s="96"/>
      <c r="AG83" s="78"/>
      <c r="AH83" s="79"/>
      <c r="AI83" s="79" t="s">
        <v>179</v>
      </c>
      <c r="AK83" s="33" t="str">
        <f t="shared" si="10"/>
        <v>Y</v>
      </c>
      <c r="AL83" s="33" t="str">
        <f t="shared" si="11"/>
        <v>Y</v>
      </c>
      <c r="AM83" s="33" t="str">
        <f t="shared" si="12"/>
        <v>Y</v>
      </c>
      <c r="AO83">
        <v>0</v>
      </c>
      <c r="AP83" s="64">
        <f t="shared" si="13"/>
        <v>0</v>
      </c>
      <c r="AQ83" s="94">
        <v>0</v>
      </c>
      <c r="AR83" s="91">
        <f t="shared" si="14"/>
        <v>0</v>
      </c>
    </row>
    <row r="84" spans="1:44">
      <c r="A84" s="48">
        <v>80</v>
      </c>
      <c r="B84" s="48"/>
      <c r="C84" s="40"/>
      <c r="D84" s="41"/>
      <c r="E84" s="41" t="s">
        <v>180</v>
      </c>
      <c r="F84" s="39">
        <v>1149894072785</v>
      </c>
      <c r="G84" s="39">
        <v>793546376152</v>
      </c>
      <c r="H84" s="39">
        <v>1445194695859</v>
      </c>
      <c r="I84" s="39">
        <v>2630213652514</v>
      </c>
      <c r="J84" s="39">
        <v>1786101806468</v>
      </c>
      <c r="K84" s="39">
        <v>2241231914695</v>
      </c>
      <c r="L84" s="39">
        <v>2958192852081</v>
      </c>
      <c r="M84" s="39">
        <v>3083851434990</v>
      </c>
      <c r="N84" s="39">
        <v>2971563174548</v>
      </c>
      <c r="O84" s="39">
        <v>2920899716550</v>
      </c>
      <c r="P84" s="39">
        <v>2498569462043</v>
      </c>
      <c r="Q84" s="39">
        <v>2381284506581</v>
      </c>
      <c r="R84" s="66">
        <v>2332995879187</v>
      </c>
      <c r="S84" s="65">
        <v>2355134400202</v>
      </c>
      <c r="T84" s="94">
        <v>2338407314109</v>
      </c>
      <c r="U84" s="94">
        <v>2689613585895</v>
      </c>
      <c r="V84" s="94">
        <v>3116860807630</v>
      </c>
      <c r="W84" s="94">
        <v>2649790502116</v>
      </c>
      <c r="X84" s="94">
        <v>2993648647690</v>
      </c>
      <c r="Y84" s="94">
        <v>2511735160665</v>
      </c>
      <c r="Z84" s="94">
        <v>2701092079711</v>
      </c>
      <c r="AA84" s="94">
        <v>3072040697113</v>
      </c>
      <c r="AB84" s="94">
        <v>2779358439785</v>
      </c>
      <c r="AC84" s="94">
        <v>3053076994340</v>
      </c>
      <c r="AD84" s="87">
        <v>3053076994340</v>
      </c>
      <c r="AE84" s="96"/>
      <c r="AG84" s="78"/>
      <c r="AH84" s="79"/>
      <c r="AI84" s="79" t="s">
        <v>180</v>
      </c>
      <c r="AK84" s="33" t="str">
        <f t="shared" si="10"/>
        <v>Y</v>
      </c>
      <c r="AL84" s="33" t="str">
        <f t="shared" si="11"/>
        <v>Y</v>
      </c>
      <c r="AM84" s="33" t="str">
        <f t="shared" si="12"/>
        <v>Y</v>
      </c>
      <c r="AO84">
        <v>2338407314109</v>
      </c>
      <c r="AP84" s="64">
        <f t="shared" si="13"/>
        <v>0</v>
      </c>
      <c r="AQ84" s="94">
        <v>2701092079711</v>
      </c>
      <c r="AR84" s="91">
        <f t="shared" si="14"/>
        <v>0</v>
      </c>
    </row>
    <row r="85" spans="1:44">
      <c r="A85" s="48">
        <v>81</v>
      </c>
      <c r="B85" s="48"/>
      <c r="C85" s="37"/>
      <c r="D85" s="38" t="s">
        <v>181</v>
      </c>
      <c r="E85" s="38"/>
      <c r="F85" s="39"/>
      <c r="G85" s="39"/>
      <c r="H85" s="39">
        <v>1302389504</v>
      </c>
      <c r="I85" s="39">
        <v>1438877424</v>
      </c>
      <c r="J85" s="39">
        <v>200543580</v>
      </c>
      <c r="K85" s="39">
        <v>195322240</v>
      </c>
      <c r="L85" s="39">
        <v>559133360</v>
      </c>
      <c r="M85" s="39">
        <v>659548315</v>
      </c>
      <c r="N85" s="39">
        <v>692289917</v>
      </c>
      <c r="O85" s="39">
        <v>636425213</v>
      </c>
      <c r="P85" s="39">
        <v>506246007</v>
      </c>
      <c r="Q85" s="39">
        <v>529116691</v>
      </c>
      <c r="R85" s="66">
        <v>530735388</v>
      </c>
      <c r="S85" s="65">
        <v>145989985</v>
      </c>
      <c r="T85" s="94">
        <v>22386785</v>
      </c>
      <c r="U85" s="94">
        <v>415404194</v>
      </c>
      <c r="V85" s="94">
        <v>415926736</v>
      </c>
      <c r="W85" s="94">
        <v>13964154030</v>
      </c>
      <c r="X85" s="94">
        <v>21681923347</v>
      </c>
      <c r="Y85" s="94">
        <v>21325971857</v>
      </c>
      <c r="Z85" s="94">
        <v>34106198969</v>
      </c>
      <c r="AA85" s="94">
        <v>48526111452</v>
      </c>
      <c r="AB85" s="94">
        <v>496702747050</v>
      </c>
      <c r="AC85" s="94">
        <v>439324051743</v>
      </c>
      <c r="AD85" s="87">
        <v>439324051743</v>
      </c>
      <c r="AE85" s="96"/>
      <c r="AG85" s="76"/>
      <c r="AH85" s="77" t="s">
        <v>181</v>
      </c>
      <c r="AI85" s="77"/>
      <c r="AK85" s="33" t="str">
        <f t="shared" si="10"/>
        <v>Y</v>
      </c>
      <c r="AL85" s="33" t="str">
        <f t="shared" si="11"/>
        <v>Y</v>
      </c>
      <c r="AM85" s="33" t="str">
        <f t="shared" si="12"/>
        <v>Y</v>
      </c>
      <c r="AO85">
        <v>22386785</v>
      </c>
      <c r="AP85" s="64">
        <f t="shared" si="13"/>
        <v>0</v>
      </c>
      <c r="AQ85" s="94">
        <v>34106198969</v>
      </c>
      <c r="AR85" s="91">
        <f t="shared" si="14"/>
        <v>0</v>
      </c>
    </row>
    <row r="86" spans="1:44" ht="17.100000000000001" thickBot="1">
      <c r="A86" s="48">
        <v>82</v>
      </c>
      <c r="B86" s="11" t="s">
        <v>45</v>
      </c>
      <c r="C86" s="46" t="s">
        <v>182</v>
      </c>
      <c r="D86" s="46"/>
      <c r="E86" s="46"/>
      <c r="F86" s="39">
        <v>285675298996785</v>
      </c>
      <c r="G86" s="39">
        <v>295127987540870.31</v>
      </c>
      <c r="H86" s="39">
        <v>294923335092536.44</v>
      </c>
      <c r="I86" s="39">
        <v>284915088307018.25</v>
      </c>
      <c r="J86" s="39">
        <v>289631992597160.75</v>
      </c>
      <c r="K86" s="39">
        <v>302486431792063.88</v>
      </c>
      <c r="L86" s="39">
        <v>296516062393707.5</v>
      </c>
      <c r="M86" s="39">
        <v>295188638890853.94</v>
      </c>
      <c r="N86" s="39">
        <v>304844405854627</v>
      </c>
      <c r="O86" s="39">
        <v>314905077921007.75</v>
      </c>
      <c r="P86" s="39">
        <v>311781315107131</v>
      </c>
      <c r="Q86" s="39">
        <v>315548245995720.88</v>
      </c>
      <c r="R86" s="66">
        <v>321576916153797.25</v>
      </c>
      <c r="S86" s="65">
        <v>332549058276444.56</v>
      </c>
      <c r="T86" s="94">
        <v>334646613404714.38</v>
      </c>
      <c r="U86" s="94">
        <v>326912708125678.38</v>
      </c>
      <c r="V86" s="94">
        <v>336378781823122.38</v>
      </c>
      <c r="W86" s="94">
        <v>326685171582799.75</v>
      </c>
      <c r="X86" s="94">
        <v>331809004217777.56</v>
      </c>
      <c r="Y86" s="94">
        <v>348177490992391.38</v>
      </c>
      <c r="Z86" s="94">
        <v>342984426318996.88</v>
      </c>
      <c r="AA86" s="94">
        <v>349044916472310.31</v>
      </c>
      <c r="AB86" s="94">
        <v>363320664278972.75</v>
      </c>
      <c r="AC86" s="94">
        <v>360089349101506.63</v>
      </c>
      <c r="AD86" s="87">
        <v>360089349101506.63</v>
      </c>
      <c r="AE86" s="96"/>
      <c r="AG86" s="82" t="s">
        <v>712</v>
      </c>
      <c r="AH86" s="82"/>
      <c r="AI86" s="82"/>
      <c r="AK86" s="33" t="str">
        <f t="shared" si="10"/>
        <v>Y</v>
      </c>
      <c r="AL86" s="33" t="str">
        <f t="shared" si="11"/>
        <v>Y</v>
      </c>
      <c r="AM86" s="33" t="str">
        <f t="shared" si="12"/>
        <v>Y</v>
      </c>
      <c r="AO86">
        <v>334646613404714.38</v>
      </c>
      <c r="AP86" s="64">
        <f t="shared" si="13"/>
        <v>0</v>
      </c>
      <c r="AQ86" s="94">
        <v>342984426318996.88</v>
      </c>
      <c r="AR86" s="91">
        <f t="shared" si="14"/>
        <v>0</v>
      </c>
    </row>
    <row r="87" spans="1:44" ht="17.100000000000001" thickTop="1">
      <c r="A87" s="48">
        <v>83</v>
      </c>
      <c r="B87" s="63" t="s">
        <v>646</v>
      </c>
      <c r="C87" s="38" t="s">
        <v>183</v>
      </c>
      <c r="D87" s="38"/>
      <c r="E87" s="38"/>
      <c r="F87" s="39">
        <v>2754612869500</v>
      </c>
      <c r="G87" s="39">
        <v>2523312469674</v>
      </c>
      <c r="H87" s="39">
        <v>2733873468193.2813</v>
      </c>
      <c r="I87" s="39">
        <v>3961739398652</v>
      </c>
      <c r="J87" s="39">
        <v>3228568267656</v>
      </c>
      <c r="K87" s="39">
        <v>4623360039476</v>
      </c>
      <c r="L87" s="39">
        <v>4073682002528</v>
      </c>
      <c r="M87" s="39">
        <v>4373515229099</v>
      </c>
      <c r="N87" s="39">
        <v>3393975512526</v>
      </c>
      <c r="O87" s="39">
        <v>5622194213751</v>
      </c>
      <c r="P87" s="39">
        <v>4393817830877</v>
      </c>
      <c r="Q87" s="39">
        <v>5239659748331</v>
      </c>
      <c r="R87" s="66">
        <v>5327071784897</v>
      </c>
      <c r="S87" s="65">
        <v>5437395149453</v>
      </c>
      <c r="T87" s="94">
        <v>8628540831500</v>
      </c>
      <c r="U87" s="94">
        <v>5753317722874</v>
      </c>
      <c r="V87" s="94">
        <v>6973998108307</v>
      </c>
      <c r="W87" s="94">
        <v>5451819482657</v>
      </c>
      <c r="X87" s="94">
        <v>6472723366889</v>
      </c>
      <c r="Y87" s="94">
        <v>7073272154091</v>
      </c>
      <c r="Z87" s="94">
        <v>5743985872074</v>
      </c>
      <c r="AA87" s="94">
        <v>4421670581761</v>
      </c>
      <c r="AB87" s="94">
        <v>4811392229566</v>
      </c>
      <c r="AC87" s="94">
        <v>7834600341295</v>
      </c>
      <c r="AD87" s="87">
        <v>7834600341295</v>
      </c>
      <c r="AE87" s="96"/>
      <c r="AG87" s="77" t="s">
        <v>183</v>
      </c>
      <c r="AH87" s="77"/>
      <c r="AI87" s="77"/>
      <c r="AK87" s="33" t="str">
        <f t="shared" si="10"/>
        <v>Y</v>
      </c>
      <c r="AL87" s="33" t="str">
        <f t="shared" si="11"/>
        <v>Y</v>
      </c>
      <c r="AM87" s="33" t="str">
        <f t="shared" si="12"/>
        <v>Y</v>
      </c>
      <c r="AO87">
        <v>8628540831500</v>
      </c>
      <c r="AP87" s="64">
        <f t="shared" si="13"/>
        <v>0</v>
      </c>
      <c r="AQ87" s="94">
        <v>5743985872074</v>
      </c>
      <c r="AR87" s="91">
        <f t="shared" si="14"/>
        <v>0</v>
      </c>
    </row>
    <row r="88" spans="1:44">
      <c r="A88" s="48">
        <v>84</v>
      </c>
      <c r="B88" s="48"/>
      <c r="C88" s="41"/>
      <c r="D88" s="41" t="s">
        <v>184</v>
      </c>
      <c r="E88" s="41"/>
      <c r="F88" s="39">
        <v>2247420873600</v>
      </c>
      <c r="G88" s="39">
        <v>2480876423574</v>
      </c>
      <c r="H88" s="39">
        <v>2591988097293.2813</v>
      </c>
      <c r="I88" s="39">
        <v>3325197432252</v>
      </c>
      <c r="J88" s="39">
        <v>2809225366956</v>
      </c>
      <c r="K88" s="39">
        <v>3541761673776</v>
      </c>
      <c r="L88" s="39">
        <v>3402342662428</v>
      </c>
      <c r="M88" s="39">
        <v>3674161755699</v>
      </c>
      <c r="N88" s="39">
        <v>2920211858626</v>
      </c>
      <c r="O88" s="39">
        <v>5048459443776</v>
      </c>
      <c r="P88" s="39">
        <v>4055844912839</v>
      </c>
      <c r="Q88" s="39">
        <v>4740272045065</v>
      </c>
      <c r="R88" s="66">
        <v>4826945339082</v>
      </c>
      <c r="S88" s="65">
        <v>4986790724823</v>
      </c>
      <c r="T88" s="94">
        <v>8365171837590</v>
      </c>
      <c r="U88" s="94">
        <v>5521304920189</v>
      </c>
      <c r="V88" s="94">
        <v>6877257951072</v>
      </c>
      <c r="W88" s="94">
        <v>5375456757552</v>
      </c>
      <c r="X88" s="94">
        <v>6326893510973</v>
      </c>
      <c r="Y88" s="94">
        <v>7056060998855</v>
      </c>
      <c r="Z88" s="94">
        <v>5357926480834</v>
      </c>
      <c r="AA88" s="94">
        <v>3968352019131</v>
      </c>
      <c r="AB88" s="94">
        <v>4230771391356</v>
      </c>
      <c r="AC88" s="94">
        <v>7398351738805</v>
      </c>
      <c r="AD88" s="87">
        <v>7398351738805</v>
      </c>
      <c r="AE88" s="96"/>
      <c r="AG88" s="79"/>
      <c r="AH88" s="79" t="s">
        <v>184</v>
      </c>
      <c r="AI88" s="79"/>
      <c r="AK88" s="33" t="str">
        <f t="shared" si="10"/>
        <v>Y</v>
      </c>
      <c r="AL88" s="33" t="str">
        <f t="shared" si="11"/>
        <v>Y</v>
      </c>
      <c r="AM88" s="33" t="str">
        <f t="shared" si="12"/>
        <v>Y</v>
      </c>
      <c r="AO88">
        <v>8365171837590</v>
      </c>
      <c r="AP88" s="64">
        <f t="shared" si="13"/>
        <v>0</v>
      </c>
      <c r="AQ88" s="94">
        <v>5357926480834</v>
      </c>
      <c r="AR88" s="91">
        <f t="shared" si="14"/>
        <v>0</v>
      </c>
    </row>
    <row r="89" spans="1:44">
      <c r="A89" s="48">
        <v>85</v>
      </c>
      <c r="B89" s="48"/>
      <c r="C89" s="41"/>
      <c r="D89" s="41" t="s">
        <v>185</v>
      </c>
      <c r="E89" s="41"/>
      <c r="F89" s="39">
        <v>0</v>
      </c>
      <c r="G89" s="39">
        <v>0</v>
      </c>
      <c r="H89" s="39">
        <v>0</v>
      </c>
      <c r="I89" s="39">
        <v>0</v>
      </c>
      <c r="J89" s="39">
        <v>0</v>
      </c>
      <c r="K89" s="39">
        <v>0</v>
      </c>
      <c r="L89" s="39">
        <v>0</v>
      </c>
      <c r="M89" s="39">
        <v>0</v>
      </c>
      <c r="N89" s="39">
        <v>0</v>
      </c>
      <c r="O89" s="39">
        <v>0</v>
      </c>
      <c r="P89" s="39">
        <v>0</v>
      </c>
      <c r="Q89" s="39">
        <v>0</v>
      </c>
      <c r="R89" s="66">
        <v>0</v>
      </c>
      <c r="S89" s="65">
        <v>0</v>
      </c>
      <c r="T89" s="94">
        <v>0</v>
      </c>
      <c r="U89" s="94">
        <v>0</v>
      </c>
      <c r="V89" s="94">
        <v>0</v>
      </c>
      <c r="W89" s="94">
        <v>0</v>
      </c>
      <c r="X89" s="94">
        <v>0</v>
      </c>
      <c r="Y89" s="94">
        <v>0</v>
      </c>
      <c r="Z89" s="94">
        <v>0</v>
      </c>
      <c r="AA89" s="94">
        <v>0</v>
      </c>
      <c r="AB89" s="94">
        <v>0</v>
      </c>
      <c r="AC89" s="94">
        <v>0</v>
      </c>
      <c r="AD89" s="87">
        <v>0</v>
      </c>
      <c r="AE89" s="96"/>
      <c r="AG89" s="79"/>
      <c r="AH89" s="79" t="s">
        <v>185</v>
      </c>
      <c r="AI89" s="79"/>
      <c r="AK89" s="33" t="str">
        <f t="shared" si="10"/>
        <v>Y</v>
      </c>
      <c r="AL89" s="33" t="str">
        <f t="shared" si="11"/>
        <v>Y</v>
      </c>
      <c r="AM89" s="33" t="str">
        <f t="shared" si="12"/>
        <v>Y</v>
      </c>
      <c r="AO89">
        <v>0</v>
      </c>
      <c r="AP89" s="64">
        <f t="shared" si="13"/>
        <v>0</v>
      </c>
      <c r="AQ89" s="94">
        <v>0</v>
      </c>
      <c r="AR89" s="91">
        <f t="shared" si="14"/>
        <v>0</v>
      </c>
    </row>
    <row r="90" spans="1:44">
      <c r="A90" s="48">
        <v>86</v>
      </c>
      <c r="B90" s="48"/>
      <c r="C90" s="41"/>
      <c r="D90" s="41" t="s">
        <v>186</v>
      </c>
      <c r="E90" s="41"/>
      <c r="F90" s="39">
        <v>507191995900</v>
      </c>
      <c r="G90" s="39">
        <v>42436046100</v>
      </c>
      <c r="H90" s="39">
        <v>141885370900</v>
      </c>
      <c r="I90" s="39">
        <v>636541966400</v>
      </c>
      <c r="J90" s="39">
        <v>419342900700</v>
      </c>
      <c r="K90" s="39">
        <v>1081598365700</v>
      </c>
      <c r="L90" s="39">
        <v>671339340100</v>
      </c>
      <c r="M90" s="39">
        <v>699353473400</v>
      </c>
      <c r="N90" s="39">
        <v>473763653900</v>
      </c>
      <c r="O90" s="39">
        <v>573734769975</v>
      </c>
      <c r="P90" s="39">
        <v>337972918038</v>
      </c>
      <c r="Q90" s="39">
        <v>499387703266</v>
      </c>
      <c r="R90" s="66">
        <v>500126445815</v>
      </c>
      <c r="S90" s="65">
        <v>450604424630</v>
      </c>
      <c r="T90" s="94">
        <v>263368993910</v>
      </c>
      <c r="U90" s="94">
        <v>232012802685</v>
      </c>
      <c r="V90" s="94">
        <v>96740157235</v>
      </c>
      <c r="W90" s="94">
        <v>76362725105</v>
      </c>
      <c r="X90" s="94">
        <v>145829855916</v>
      </c>
      <c r="Y90" s="94">
        <v>17211155236</v>
      </c>
      <c r="Z90" s="94">
        <v>386059391240</v>
      </c>
      <c r="AA90" s="94">
        <v>453318562630</v>
      </c>
      <c r="AB90" s="94">
        <v>580620838210</v>
      </c>
      <c r="AC90" s="94">
        <v>436248602490</v>
      </c>
      <c r="AD90" s="87">
        <v>436248602490</v>
      </c>
      <c r="AE90" s="96"/>
      <c r="AG90" s="79"/>
      <c r="AH90" s="79" t="s">
        <v>186</v>
      </c>
      <c r="AI90" s="79"/>
      <c r="AK90" s="33" t="str">
        <f t="shared" si="10"/>
        <v>Y</v>
      </c>
      <c r="AL90" s="33" t="str">
        <f t="shared" si="11"/>
        <v>Y</v>
      </c>
      <c r="AM90" s="33" t="str">
        <f t="shared" si="12"/>
        <v>Y</v>
      </c>
      <c r="AO90">
        <v>263368993910</v>
      </c>
      <c r="AP90" s="64">
        <f t="shared" si="13"/>
        <v>0</v>
      </c>
      <c r="AQ90" s="94">
        <v>386059391240</v>
      </c>
      <c r="AR90" s="91">
        <f t="shared" si="14"/>
        <v>0</v>
      </c>
    </row>
    <row r="91" spans="1:44">
      <c r="A91" s="48">
        <v>87</v>
      </c>
      <c r="B91" s="8" t="s">
        <v>647</v>
      </c>
      <c r="C91" s="38" t="s">
        <v>187</v>
      </c>
      <c r="D91" s="38"/>
      <c r="E91" s="38"/>
      <c r="F91" s="39">
        <v>3618082573256</v>
      </c>
      <c r="G91" s="39">
        <v>4507969563049</v>
      </c>
      <c r="H91" s="39">
        <v>4491694461007</v>
      </c>
      <c r="I91" s="39">
        <v>4355636496108</v>
      </c>
      <c r="J91" s="39">
        <v>4619228420985</v>
      </c>
      <c r="K91" s="39">
        <v>4247631093055</v>
      </c>
      <c r="L91" s="39">
        <v>4449262742362</v>
      </c>
      <c r="M91" s="39">
        <v>4904171171582</v>
      </c>
      <c r="N91" s="39">
        <v>5203267538113</v>
      </c>
      <c r="O91" s="39">
        <v>5421013967240</v>
      </c>
      <c r="P91" s="39">
        <v>5643759626539</v>
      </c>
      <c r="Q91" s="39">
        <v>6687799795960</v>
      </c>
      <c r="R91" s="66">
        <v>7455745579709</v>
      </c>
      <c r="S91" s="65">
        <v>8714693660786</v>
      </c>
      <c r="T91" s="94">
        <v>8293260676205</v>
      </c>
      <c r="U91" s="94">
        <v>8037863418666</v>
      </c>
      <c r="V91" s="94">
        <v>7893473882531</v>
      </c>
      <c r="W91" s="94">
        <v>8296073343276</v>
      </c>
      <c r="X91" s="94">
        <v>9331413940721</v>
      </c>
      <c r="Y91" s="94">
        <v>9706838699755</v>
      </c>
      <c r="Z91" s="94">
        <v>9784619633655</v>
      </c>
      <c r="AA91" s="94">
        <v>9423775721172</v>
      </c>
      <c r="AB91" s="94">
        <v>9461265964872</v>
      </c>
      <c r="AC91" s="94">
        <v>8819335696976</v>
      </c>
      <c r="AD91" s="87">
        <v>8819335696976</v>
      </c>
      <c r="AE91" s="96"/>
      <c r="AG91" s="77" t="s">
        <v>187</v>
      </c>
      <c r="AH91" s="77"/>
      <c r="AI91" s="77"/>
      <c r="AK91" s="33" t="str">
        <f t="shared" si="10"/>
        <v>Y</v>
      </c>
      <c r="AL91" s="33" t="str">
        <f t="shared" si="11"/>
        <v>Y</v>
      </c>
      <c r="AM91" s="33" t="str">
        <f t="shared" si="12"/>
        <v>Y</v>
      </c>
      <c r="AO91">
        <v>8293260676205</v>
      </c>
      <c r="AP91" s="64">
        <f t="shared" si="13"/>
        <v>0</v>
      </c>
      <c r="AQ91" s="94">
        <v>9784619633655</v>
      </c>
      <c r="AR91" s="91">
        <f t="shared" si="14"/>
        <v>0</v>
      </c>
    </row>
    <row r="92" spans="1:44">
      <c r="A92" s="48">
        <v>88</v>
      </c>
      <c r="B92" s="48"/>
      <c r="C92" s="41"/>
      <c r="D92" s="41" t="s">
        <v>188</v>
      </c>
      <c r="E92" s="41"/>
      <c r="F92" s="39">
        <v>0</v>
      </c>
      <c r="G92" s="39">
        <v>0</v>
      </c>
      <c r="H92" s="39">
        <v>0</v>
      </c>
      <c r="I92" s="39">
        <v>0</v>
      </c>
      <c r="J92" s="39">
        <v>0</v>
      </c>
      <c r="K92" s="39">
        <v>0</v>
      </c>
      <c r="L92" s="39">
        <v>0</v>
      </c>
      <c r="M92" s="39">
        <v>0</v>
      </c>
      <c r="N92" s="39">
        <v>0</v>
      </c>
      <c r="O92" s="39">
        <v>0</v>
      </c>
      <c r="P92" s="39">
        <v>0</v>
      </c>
      <c r="Q92" s="39">
        <v>0</v>
      </c>
      <c r="R92" s="66">
        <v>0</v>
      </c>
      <c r="S92" s="65">
        <v>0</v>
      </c>
      <c r="T92" s="94">
        <v>99907013752</v>
      </c>
      <c r="U92" s="94">
        <v>100698451384</v>
      </c>
      <c r="V92" s="94">
        <v>102121361769</v>
      </c>
      <c r="W92" s="94">
        <v>102604836353</v>
      </c>
      <c r="X92" s="94">
        <v>0</v>
      </c>
      <c r="Y92" s="94">
        <v>0</v>
      </c>
      <c r="Z92" s="94">
        <v>0</v>
      </c>
      <c r="AA92" s="94">
        <v>0</v>
      </c>
      <c r="AB92" s="94">
        <v>0</v>
      </c>
      <c r="AC92" s="94">
        <v>0</v>
      </c>
      <c r="AD92" s="87">
        <v>0</v>
      </c>
      <c r="AE92" s="96"/>
      <c r="AG92" s="79"/>
      <c r="AH92" s="79" t="s">
        <v>188</v>
      </c>
      <c r="AI92" s="79"/>
      <c r="AK92" s="33" t="str">
        <f t="shared" si="10"/>
        <v>Y</v>
      </c>
      <c r="AL92" s="33" t="str">
        <f t="shared" si="11"/>
        <v>Y</v>
      </c>
      <c r="AM92" s="33" t="str">
        <f t="shared" si="12"/>
        <v>Y</v>
      </c>
      <c r="AO92">
        <v>99907013752</v>
      </c>
      <c r="AP92" s="64">
        <f t="shared" si="13"/>
        <v>0</v>
      </c>
      <c r="AQ92" s="94">
        <v>0</v>
      </c>
      <c r="AR92" s="91">
        <f t="shared" si="14"/>
        <v>0</v>
      </c>
    </row>
    <row r="93" spans="1:44">
      <c r="A93" s="48">
        <v>89</v>
      </c>
      <c r="B93" s="48"/>
      <c r="C93" s="41"/>
      <c r="D93" s="41" t="s">
        <v>189</v>
      </c>
      <c r="E93" s="41"/>
      <c r="F93" s="39">
        <v>0</v>
      </c>
      <c r="G93" s="39">
        <v>0</v>
      </c>
      <c r="H93" s="39">
        <v>0</v>
      </c>
      <c r="I93" s="39">
        <v>0</v>
      </c>
      <c r="J93" s="39">
        <v>0</v>
      </c>
      <c r="K93" s="39">
        <v>0</v>
      </c>
      <c r="L93" s="39">
        <v>0</v>
      </c>
      <c r="M93" s="39">
        <v>0</v>
      </c>
      <c r="N93" s="39">
        <v>0</v>
      </c>
      <c r="O93" s="39">
        <v>29767844863</v>
      </c>
      <c r="P93" s="39">
        <v>83338736749</v>
      </c>
      <c r="Q93" s="39">
        <v>249048853473</v>
      </c>
      <c r="R93" s="66">
        <v>480815225830</v>
      </c>
      <c r="S93" s="65">
        <v>584000333032</v>
      </c>
      <c r="T93" s="94">
        <v>580888911288</v>
      </c>
      <c r="U93" s="94">
        <v>539854169754</v>
      </c>
      <c r="V93" s="94">
        <v>430554230451</v>
      </c>
      <c r="W93" s="94">
        <v>371780452680</v>
      </c>
      <c r="X93" s="94">
        <v>471386635883</v>
      </c>
      <c r="Y93" s="94">
        <v>378594727796</v>
      </c>
      <c r="Z93" s="94">
        <v>456127194184</v>
      </c>
      <c r="AA93" s="94">
        <v>456729029235</v>
      </c>
      <c r="AB93" s="94">
        <v>430602973341</v>
      </c>
      <c r="AC93" s="94">
        <v>425626610905</v>
      </c>
      <c r="AD93" s="87">
        <v>425626610905</v>
      </c>
      <c r="AE93" s="96"/>
      <c r="AG93" s="79"/>
      <c r="AH93" s="79" t="s">
        <v>189</v>
      </c>
      <c r="AI93" s="79"/>
      <c r="AK93" s="33" t="str">
        <f t="shared" si="10"/>
        <v>Y</v>
      </c>
      <c r="AL93" s="33" t="str">
        <f t="shared" si="11"/>
        <v>Y</v>
      </c>
      <c r="AM93" s="33" t="str">
        <f t="shared" si="12"/>
        <v>Y</v>
      </c>
      <c r="AO93">
        <v>580888911288</v>
      </c>
      <c r="AP93" s="64">
        <f t="shared" si="13"/>
        <v>0</v>
      </c>
      <c r="AQ93" s="94">
        <v>456127194184</v>
      </c>
      <c r="AR93" s="91">
        <f t="shared" si="14"/>
        <v>0</v>
      </c>
    </row>
    <row r="94" spans="1:44">
      <c r="A94" s="48">
        <v>90</v>
      </c>
      <c r="B94" s="48"/>
      <c r="C94" s="41"/>
      <c r="D94" s="41" t="s">
        <v>190</v>
      </c>
      <c r="E94" s="41"/>
      <c r="F94" s="39">
        <v>0</v>
      </c>
      <c r="G94" s="39">
        <v>0</v>
      </c>
      <c r="H94" s="39">
        <v>0</v>
      </c>
      <c r="I94" s="39">
        <v>0</v>
      </c>
      <c r="J94" s="39">
        <v>0</v>
      </c>
      <c r="K94" s="39">
        <v>0</v>
      </c>
      <c r="L94" s="39">
        <v>0</v>
      </c>
      <c r="M94" s="39">
        <v>0</v>
      </c>
      <c r="N94" s="39">
        <v>0</v>
      </c>
      <c r="O94" s="39">
        <v>0</v>
      </c>
      <c r="P94" s="39">
        <v>0</v>
      </c>
      <c r="Q94" s="39">
        <v>0</v>
      </c>
      <c r="R94" s="66">
        <v>0</v>
      </c>
      <c r="S94" s="65">
        <v>0</v>
      </c>
      <c r="T94" s="94">
        <v>0</v>
      </c>
      <c r="U94" s="94">
        <v>0</v>
      </c>
      <c r="V94" s="94">
        <v>0</v>
      </c>
      <c r="W94" s="94">
        <v>0</v>
      </c>
      <c r="X94" s="94">
        <v>0</v>
      </c>
      <c r="Y94" s="94">
        <v>0</v>
      </c>
      <c r="Z94" s="94">
        <v>0</v>
      </c>
      <c r="AA94" s="94">
        <v>0</v>
      </c>
      <c r="AB94" s="94">
        <v>0</v>
      </c>
      <c r="AC94" s="94">
        <v>0</v>
      </c>
      <c r="AD94" s="87">
        <v>0</v>
      </c>
      <c r="AE94" s="96"/>
      <c r="AG94" s="79"/>
      <c r="AH94" s="79" t="s">
        <v>190</v>
      </c>
      <c r="AI94" s="79"/>
      <c r="AK94" s="33" t="str">
        <f t="shared" ref="AK94:AK100" si="15">IF(AG94=C94,"Y","NO!!!!!!!!!!!1")</f>
        <v>Y</v>
      </c>
      <c r="AL94" s="33" t="str">
        <f t="shared" ref="AL94:AL100" si="16">IF(AH94=D94,"Y","NO!!!!!!!!!!!1")</f>
        <v>Y</v>
      </c>
      <c r="AM94" s="33" t="str">
        <f t="shared" ref="AM94:AM100" si="17">IF(AI94=E94,"Y","NO!!!!!!!!!!!1")</f>
        <v>Y</v>
      </c>
      <c r="AO94">
        <v>0</v>
      </c>
      <c r="AP94" s="64">
        <f t="shared" si="13"/>
        <v>0</v>
      </c>
      <c r="AQ94" s="94">
        <v>0</v>
      </c>
      <c r="AR94" s="91">
        <f t="shared" si="14"/>
        <v>0</v>
      </c>
    </row>
    <row r="95" spans="1:44">
      <c r="A95" s="48">
        <v>91</v>
      </c>
      <c r="B95" s="48"/>
      <c r="C95" s="41"/>
      <c r="D95" s="41" t="s">
        <v>191</v>
      </c>
      <c r="E95" s="41"/>
      <c r="F95" s="39">
        <v>0</v>
      </c>
      <c r="G95" s="39">
        <v>0</v>
      </c>
      <c r="H95" s="39">
        <v>0</v>
      </c>
      <c r="I95" s="39">
        <v>0</v>
      </c>
      <c r="J95" s="39">
        <v>0</v>
      </c>
      <c r="K95" s="39">
        <v>0</v>
      </c>
      <c r="L95" s="39">
        <v>15496275805</v>
      </c>
      <c r="M95" s="39">
        <v>15529637522</v>
      </c>
      <c r="N95" s="39">
        <v>15623217145</v>
      </c>
      <c r="O95" s="39">
        <v>16297072861</v>
      </c>
      <c r="P95" s="39">
        <v>19266169034</v>
      </c>
      <c r="Q95" s="39">
        <v>23833013398</v>
      </c>
      <c r="R95" s="66">
        <v>24690400946</v>
      </c>
      <c r="S95" s="65">
        <v>26363254157</v>
      </c>
      <c r="T95" s="94">
        <v>24339735065</v>
      </c>
      <c r="U95" s="94">
        <v>20306446493</v>
      </c>
      <c r="V95" s="94">
        <v>18366963554</v>
      </c>
      <c r="W95" s="94">
        <v>20233236095</v>
      </c>
      <c r="X95" s="94">
        <v>18297343503</v>
      </c>
      <c r="Y95" s="94">
        <v>0</v>
      </c>
      <c r="Z95" s="94">
        <v>0</v>
      </c>
      <c r="AA95" s="94">
        <v>0</v>
      </c>
      <c r="AB95" s="94">
        <v>0</v>
      </c>
      <c r="AC95" s="94">
        <v>0</v>
      </c>
      <c r="AD95" s="87">
        <v>0</v>
      </c>
      <c r="AE95" s="96"/>
      <c r="AG95" s="79"/>
      <c r="AH95" s="79" t="s">
        <v>191</v>
      </c>
      <c r="AI95" s="79"/>
      <c r="AK95" s="33" t="str">
        <f t="shared" si="15"/>
        <v>Y</v>
      </c>
      <c r="AL95" s="33" t="str">
        <f t="shared" si="16"/>
        <v>Y</v>
      </c>
      <c r="AM95" s="33" t="str">
        <f t="shared" si="17"/>
        <v>Y</v>
      </c>
      <c r="AO95">
        <v>24339735065</v>
      </c>
      <c r="AP95" s="64">
        <f t="shared" si="13"/>
        <v>0</v>
      </c>
      <c r="AQ95" s="94">
        <v>0</v>
      </c>
      <c r="AR95" s="91">
        <f t="shared" si="14"/>
        <v>0</v>
      </c>
    </row>
    <row r="96" spans="1:44">
      <c r="A96" s="48">
        <v>92</v>
      </c>
      <c r="B96" s="48"/>
      <c r="C96" s="41"/>
      <c r="D96" s="41" t="s">
        <v>192</v>
      </c>
      <c r="E96" s="41"/>
      <c r="F96" s="39">
        <v>3618082573256</v>
      </c>
      <c r="G96" s="39">
        <v>4507969563049</v>
      </c>
      <c r="H96" s="39">
        <v>4491694461007</v>
      </c>
      <c r="I96" s="39">
        <v>4355636496108</v>
      </c>
      <c r="J96" s="39">
        <v>4619228420985</v>
      </c>
      <c r="K96" s="39">
        <v>4247631093055</v>
      </c>
      <c r="L96" s="39">
        <v>4433766466557</v>
      </c>
      <c r="M96" s="39">
        <v>4888641534060</v>
      </c>
      <c r="N96" s="39">
        <v>5187644320968</v>
      </c>
      <c r="O96" s="39">
        <v>5374949049516</v>
      </c>
      <c r="P96" s="39">
        <v>5541154720756</v>
      </c>
      <c r="Q96" s="39">
        <v>6414917929089</v>
      </c>
      <c r="R96" s="66">
        <v>6950239952933</v>
      </c>
      <c r="S96" s="65">
        <v>8104330073597</v>
      </c>
      <c r="T96" s="94">
        <v>7588125016100</v>
      </c>
      <c r="U96" s="94">
        <v>7377004351035</v>
      </c>
      <c r="V96" s="94">
        <v>7342431326757</v>
      </c>
      <c r="W96" s="94">
        <v>7801454818148</v>
      </c>
      <c r="X96" s="94">
        <v>8841729961335</v>
      </c>
      <c r="Y96" s="94">
        <v>9328243971959</v>
      </c>
      <c r="Z96" s="94">
        <v>9328492439471</v>
      </c>
      <c r="AA96" s="94">
        <v>8967046691937</v>
      </c>
      <c r="AB96" s="94">
        <v>9030662991531</v>
      </c>
      <c r="AC96" s="94">
        <v>8393709086071</v>
      </c>
      <c r="AD96" s="87">
        <v>8393709086071</v>
      </c>
      <c r="AE96" s="96"/>
      <c r="AG96" s="79"/>
      <c r="AH96" s="79" t="s">
        <v>192</v>
      </c>
      <c r="AI96" s="79"/>
      <c r="AK96" s="33" t="str">
        <f t="shared" si="15"/>
        <v>Y</v>
      </c>
      <c r="AL96" s="33" t="str">
        <f t="shared" si="16"/>
        <v>Y</v>
      </c>
      <c r="AM96" s="33" t="str">
        <f t="shared" si="17"/>
        <v>Y</v>
      </c>
      <c r="AO96">
        <v>7588125016100</v>
      </c>
      <c r="AP96" s="64">
        <f t="shared" si="13"/>
        <v>0</v>
      </c>
      <c r="AQ96" s="94">
        <v>9328492439471</v>
      </c>
      <c r="AR96" s="91">
        <f t="shared" si="14"/>
        <v>0</v>
      </c>
    </row>
    <row r="97" spans="1:44">
      <c r="A97" s="48">
        <v>93</v>
      </c>
      <c r="B97" s="8" t="s">
        <v>648</v>
      </c>
      <c r="C97" s="38" t="s">
        <v>193</v>
      </c>
      <c r="D97" s="38"/>
      <c r="E97" s="38"/>
      <c r="F97" s="39">
        <v>172132635535069.19</v>
      </c>
      <c r="G97" s="39">
        <v>176440940357557.13</v>
      </c>
      <c r="H97" s="39">
        <v>177829312065795.06</v>
      </c>
      <c r="I97" s="39">
        <v>178262814829852</v>
      </c>
      <c r="J97" s="39">
        <v>177721754514392.47</v>
      </c>
      <c r="K97" s="39">
        <v>184181580092178.88</v>
      </c>
      <c r="L97" s="39">
        <v>184704556024614</v>
      </c>
      <c r="M97" s="39">
        <v>187225676370050</v>
      </c>
      <c r="N97" s="39">
        <v>190442655177567</v>
      </c>
      <c r="O97" s="39">
        <v>195761738843610</v>
      </c>
      <c r="P97" s="39">
        <v>194287879181669</v>
      </c>
      <c r="Q97" s="39">
        <v>201896984546794</v>
      </c>
      <c r="R97" s="66">
        <v>198345290017397</v>
      </c>
      <c r="S97" s="65">
        <v>203373294242080</v>
      </c>
      <c r="T97" s="94">
        <v>204678229493869</v>
      </c>
      <c r="U97" s="94">
        <v>206810357856614.69</v>
      </c>
      <c r="V97" s="94">
        <v>207207211804372</v>
      </c>
      <c r="W97" s="94">
        <v>206277738513683</v>
      </c>
      <c r="X97" s="94">
        <v>207392524024128</v>
      </c>
      <c r="Y97" s="94">
        <v>222413004433471</v>
      </c>
      <c r="Z97" s="94">
        <v>216512959325050</v>
      </c>
      <c r="AA97" s="94">
        <v>223069141144057</v>
      </c>
      <c r="AB97" s="94">
        <v>229481041307117</v>
      </c>
      <c r="AC97" s="94">
        <v>232166153124371</v>
      </c>
      <c r="AD97" s="87">
        <v>232166153124371</v>
      </c>
      <c r="AE97" s="96"/>
      <c r="AG97" s="77" t="s">
        <v>193</v>
      </c>
      <c r="AH97" s="77"/>
      <c r="AI97" s="77"/>
      <c r="AK97" s="33" t="str">
        <f t="shared" si="15"/>
        <v>Y</v>
      </c>
      <c r="AL97" s="33" t="str">
        <f t="shared" si="16"/>
        <v>Y</v>
      </c>
      <c r="AM97" s="33" t="str">
        <f t="shared" si="17"/>
        <v>Y</v>
      </c>
      <c r="AO97">
        <v>204678229493869</v>
      </c>
      <c r="AP97" s="64">
        <f t="shared" si="13"/>
        <v>0</v>
      </c>
      <c r="AQ97" s="94">
        <v>216512959325050</v>
      </c>
      <c r="AR97" s="91">
        <f t="shared" si="14"/>
        <v>0</v>
      </c>
    </row>
    <row r="98" spans="1:44">
      <c r="A98" s="48">
        <v>94</v>
      </c>
      <c r="B98" s="5" t="s">
        <v>674</v>
      </c>
      <c r="C98" s="41"/>
      <c r="D98" s="41" t="s">
        <v>194</v>
      </c>
      <c r="E98" s="41"/>
      <c r="F98" s="39">
        <v>32935588121011.059</v>
      </c>
      <c r="G98" s="39">
        <v>35147493521435.125</v>
      </c>
      <c r="H98" s="39">
        <v>33947102817986.07</v>
      </c>
      <c r="I98" s="39">
        <v>33897984822372.016</v>
      </c>
      <c r="J98" s="39">
        <v>33472440324752.469</v>
      </c>
      <c r="K98" s="39">
        <v>35346855110820.891</v>
      </c>
      <c r="L98" s="39">
        <v>35215506226184</v>
      </c>
      <c r="M98" s="39">
        <v>36066258184015</v>
      </c>
      <c r="N98" s="39">
        <v>36106182185270</v>
      </c>
      <c r="O98" s="39">
        <v>38843860026828</v>
      </c>
      <c r="P98" s="39">
        <v>37333119933021</v>
      </c>
      <c r="Q98" s="39">
        <v>40749272023630</v>
      </c>
      <c r="R98" s="66">
        <v>44159122764934</v>
      </c>
      <c r="S98" s="65">
        <v>44849425515788</v>
      </c>
      <c r="T98" s="94">
        <v>28899280687415</v>
      </c>
      <c r="U98" s="94">
        <v>29237209890327.699</v>
      </c>
      <c r="V98" s="94">
        <v>28254734030780</v>
      </c>
      <c r="W98" s="94">
        <v>28722786308832</v>
      </c>
      <c r="X98" s="94">
        <v>29517530137885</v>
      </c>
      <c r="Y98" s="94">
        <v>32279917518761</v>
      </c>
      <c r="Z98" s="94">
        <v>30719972401782</v>
      </c>
      <c r="AA98" s="94">
        <v>31143285763389</v>
      </c>
      <c r="AB98" s="94">
        <v>30702267912657</v>
      </c>
      <c r="AC98" s="94">
        <v>32915622255351</v>
      </c>
      <c r="AD98" s="87">
        <v>32915622255351</v>
      </c>
      <c r="AE98" s="96"/>
      <c r="AG98" s="79"/>
      <c r="AH98" s="79" t="s">
        <v>194</v>
      </c>
      <c r="AI98" s="79"/>
      <c r="AK98" s="33" t="str">
        <f t="shared" si="15"/>
        <v>Y</v>
      </c>
      <c r="AL98" s="33" t="str">
        <f t="shared" si="16"/>
        <v>Y</v>
      </c>
      <c r="AM98" s="33" t="str">
        <f t="shared" si="17"/>
        <v>Y</v>
      </c>
      <c r="AO98">
        <v>28899280687415</v>
      </c>
      <c r="AP98" s="64">
        <f t="shared" si="13"/>
        <v>0</v>
      </c>
      <c r="AQ98" s="94">
        <v>30719972401782</v>
      </c>
      <c r="AR98" s="91">
        <f t="shared" si="14"/>
        <v>0</v>
      </c>
    </row>
    <row r="99" spans="1:44">
      <c r="A99" s="48">
        <v>95</v>
      </c>
      <c r="B99" s="48"/>
      <c r="C99" s="41"/>
      <c r="D99" s="41"/>
      <c r="E99" s="41" t="s">
        <v>195</v>
      </c>
      <c r="F99" s="39">
        <v>20399802701041.059</v>
      </c>
      <c r="G99" s="39">
        <v>21360503930336.125</v>
      </c>
      <c r="H99" s="39">
        <v>20018567426784.07</v>
      </c>
      <c r="I99" s="39">
        <v>21172198325376.016</v>
      </c>
      <c r="J99" s="39">
        <v>21349562780604.469</v>
      </c>
      <c r="K99" s="39">
        <v>22415846172556.887</v>
      </c>
      <c r="L99" s="39">
        <v>21642742682847</v>
      </c>
      <c r="M99" s="39">
        <v>22835851766648</v>
      </c>
      <c r="N99" s="39">
        <v>22732809205298</v>
      </c>
      <c r="O99" s="39">
        <v>24611246635710</v>
      </c>
      <c r="P99" s="39">
        <v>23762725939478</v>
      </c>
      <c r="Q99" s="39">
        <v>25772459808818</v>
      </c>
      <c r="R99" s="66">
        <v>27465781243588</v>
      </c>
      <c r="S99" s="65">
        <v>28653678905918</v>
      </c>
      <c r="T99" s="94">
        <v>9064690437328</v>
      </c>
      <c r="U99" s="94">
        <v>9103111128050</v>
      </c>
      <c r="V99" s="94">
        <v>9157010098638</v>
      </c>
      <c r="W99" s="94">
        <v>9448868665181</v>
      </c>
      <c r="X99" s="94">
        <v>9129443348369</v>
      </c>
      <c r="Y99" s="94">
        <v>9941432270019</v>
      </c>
      <c r="Z99" s="94">
        <v>9912841528503</v>
      </c>
      <c r="AA99" s="94">
        <v>11301170295926</v>
      </c>
      <c r="AB99" s="94">
        <v>10365729955978</v>
      </c>
      <c r="AC99" s="94">
        <v>10564113382979</v>
      </c>
      <c r="AD99" s="87">
        <v>10564113382979</v>
      </c>
      <c r="AE99" s="96"/>
      <c r="AG99" s="79"/>
      <c r="AH99" s="79"/>
      <c r="AI99" s="79" t="s">
        <v>195</v>
      </c>
      <c r="AK99" s="33" t="str">
        <f t="shared" si="15"/>
        <v>Y</v>
      </c>
      <c r="AL99" s="33" t="str">
        <f t="shared" si="16"/>
        <v>Y</v>
      </c>
      <c r="AM99" s="33" t="str">
        <f t="shared" si="17"/>
        <v>Y</v>
      </c>
      <c r="AO99">
        <v>9064690437328</v>
      </c>
      <c r="AP99" s="64">
        <f t="shared" si="13"/>
        <v>0</v>
      </c>
      <c r="AQ99" s="94">
        <v>9912841528503</v>
      </c>
      <c r="AR99" s="91">
        <f t="shared" si="14"/>
        <v>0</v>
      </c>
    </row>
    <row r="100" spans="1:44">
      <c r="A100" s="48">
        <v>96</v>
      </c>
      <c r="B100" s="48"/>
      <c r="C100" s="41"/>
      <c r="D100" s="41"/>
      <c r="E100" s="41" t="s">
        <v>196</v>
      </c>
      <c r="F100" s="39">
        <v>12535785419970</v>
      </c>
      <c r="G100" s="39">
        <v>13786989591099</v>
      </c>
      <c r="H100" s="39">
        <v>13928535391202</v>
      </c>
      <c r="I100" s="39">
        <v>12725786496996</v>
      </c>
      <c r="J100" s="39">
        <v>12122877544148</v>
      </c>
      <c r="K100" s="39">
        <v>12931008938264</v>
      </c>
      <c r="L100" s="39">
        <v>13572763543337</v>
      </c>
      <c r="M100" s="39">
        <v>13230406417367</v>
      </c>
      <c r="N100" s="39">
        <v>13373372979972</v>
      </c>
      <c r="O100" s="39">
        <v>14232613391118</v>
      </c>
      <c r="P100" s="39">
        <v>13570393993543</v>
      </c>
      <c r="Q100" s="39">
        <v>14976812214812</v>
      </c>
      <c r="R100" s="66">
        <v>16693341521346</v>
      </c>
      <c r="S100" s="65">
        <v>16195746609870</v>
      </c>
      <c r="T100" s="94">
        <v>19834590250087</v>
      </c>
      <c r="U100" s="94">
        <v>20134098762277.699</v>
      </c>
      <c r="V100" s="94">
        <v>19097723932142</v>
      </c>
      <c r="W100" s="94">
        <v>19273917643651</v>
      </c>
      <c r="X100" s="94">
        <v>20388086789516</v>
      </c>
      <c r="Y100" s="94">
        <v>22338485248742</v>
      </c>
      <c r="Z100" s="94">
        <v>20807130873279</v>
      </c>
      <c r="AA100" s="94">
        <v>19842115467463</v>
      </c>
      <c r="AB100" s="94">
        <v>20336537956679</v>
      </c>
      <c r="AC100" s="94">
        <v>22351508872372</v>
      </c>
      <c r="AD100" s="87">
        <v>22351508872372</v>
      </c>
      <c r="AE100" s="96"/>
      <c r="AG100" s="79"/>
      <c r="AH100" s="79"/>
      <c r="AI100" s="79" t="s">
        <v>196</v>
      </c>
      <c r="AK100" s="33" t="str">
        <f t="shared" si="15"/>
        <v>Y</v>
      </c>
      <c r="AL100" s="33" t="str">
        <f t="shared" si="16"/>
        <v>Y</v>
      </c>
      <c r="AM100" s="33" t="str">
        <f t="shared" si="17"/>
        <v>Y</v>
      </c>
      <c r="AO100">
        <v>19834590250087</v>
      </c>
      <c r="AP100" s="64">
        <f t="shared" si="13"/>
        <v>0</v>
      </c>
      <c r="AQ100" s="94">
        <v>20807130873279</v>
      </c>
      <c r="AR100" s="91">
        <f t="shared" si="14"/>
        <v>0</v>
      </c>
    </row>
    <row r="101" spans="1:44">
      <c r="A101" s="48">
        <v>97</v>
      </c>
      <c r="B101" s="5" t="s">
        <v>675</v>
      </c>
      <c r="C101" s="41"/>
      <c r="D101" s="41" t="s">
        <v>197</v>
      </c>
      <c r="E101" s="41"/>
      <c r="F101" s="39">
        <v>138871349783001.14</v>
      </c>
      <c r="G101" s="39">
        <v>140685759968165</v>
      </c>
      <c r="H101" s="39">
        <v>143360645001660</v>
      </c>
      <c r="I101" s="39">
        <v>143427368017342</v>
      </c>
      <c r="J101" s="39">
        <v>143435407810133</v>
      </c>
      <c r="K101" s="39">
        <v>147579407380159</v>
      </c>
      <c r="L101" s="39">
        <v>148758012708501</v>
      </c>
      <c r="M101" s="39">
        <v>150362154156364</v>
      </c>
      <c r="N101" s="39">
        <v>153394534873165</v>
      </c>
      <c r="O101" s="39">
        <v>155597224107693</v>
      </c>
      <c r="P101" s="39">
        <v>156339736492011</v>
      </c>
      <c r="Q101" s="39">
        <v>160222237858500</v>
      </c>
      <c r="R101" s="66">
        <v>153742836753753</v>
      </c>
      <c r="S101" s="65">
        <v>157906145809651</v>
      </c>
      <c r="T101" s="94">
        <v>175147189538101</v>
      </c>
      <c r="U101" s="94">
        <v>175357961148395</v>
      </c>
      <c r="V101" s="94">
        <v>177286579133354</v>
      </c>
      <c r="W101" s="94">
        <v>176785993599410</v>
      </c>
      <c r="X101" s="94">
        <v>176663492760464</v>
      </c>
      <c r="Y101" s="94">
        <v>188151218076589</v>
      </c>
      <c r="Z101" s="94">
        <v>184350519424805</v>
      </c>
      <c r="AA101" s="94">
        <v>189836325850529</v>
      </c>
      <c r="AB101" s="94">
        <v>195705254231775</v>
      </c>
      <c r="AC101" s="94">
        <v>195867095564732</v>
      </c>
      <c r="AD101" s="87">
        <v>195867095564732</v>
      </c>
      <c r="AE101" s="96"/>
      <c r="AG101" s="79"/>
      <c r="AH101" s="79" t="s">
        <v>197</v>
      </c>
      <c r="AI101" s="79"/>
      <c r="AK101" s="33" t="str">
        <f t="shared" ref="AK101:AK132" si="18">IF(AG101=C101,"Y","NO!!!!!!!!!!!1")</f>
        <v>Y</v>
      </c>
      <c r="AL101" s="33" t="str">
        <f t="shared" ref="AL101:AL132" si="19">IF(AH101=D101,"Y","NO!!!!!!!!!!!1")</f>
        <v>Y</v>
      </c>
      <c r="AM101" s="33" t="str">
        <f t="shared" ref="AM101:AM132" si="20">IF(AI101=E101,"Y","NO!!!!!!!!!!!1")</f>
        <v>Y</v>
      </c>
      <c r="AO101">
        <v>175147189538101</v>
      </c>
      <c r="AP101" s="64">
        <f t="shared" ref="AP101:AP132" si="21">AO101-T101</f>
        <v>0</v>
      </c>
      <c r="AQ101" s="94">
        <v>184350519424805</v>
      </c>
      <c r="AR101" s="91">
        <f t="shared" ref="AR101:AR132" si="22">AQ101-Z101</f>
        <v>0</v>
      </c>
    </row>
    <row r="102" spans="1:44">
      <c r="A102" s="48">
        <v>98</v>
      </c>
      <c r="B102" s="48"/>
      <c r="C102" s="41"/>
      <c r="D102" s="41"/>
      <c r="E102" s="41" t="s">
        <v>198</v>
      </c>
      <c r="F102" s="39">
        <v>128128300677016.14</v>
      </c>
      <c r="G102" s="39">
        <v>129358904022319</v>
      </c>
      <c r="H102" s="39">
        <v>131963890795081</v>
      </c>
      <c r="I102" s="39">
        <v>132327385650879</v>
      </c>
      <c r="J102" s="39">
        <v>132287788483756</v>
      </c>
      <c r="K102" s="39">
        <v>135208346948448</v>
      </c>
      <c r="L102" s="39">
        <v>136361074794846</v>
      </c>
      <c r="M102" s="39">
        <v>137459128387480</v>
      </c>
      <c r="N102" s="39">
        <v>139559962138390</v>
      </c>
      <c r="O102" s="39">
        <v>141658689702628</v>
      </c>
      <c r="P102" s="39">
        <v>142948867461667</v>
      </c>
      <c r="Q102" s="39">
        <v>145815305489623</v>
      </c>
      <c r="R102" s="66">
        <v>140470705060077</v>
      </c>
      <c r="S102" s="65">
        <v>144856250569244</v>
      </c>
      <c r="T102" s="94">
        <v>163201100629298</v>
      </c>
      <c r="U102" s="94">
        <v>164528601436723</v>
      </c>
      <c r="V102" s="94">
        <v>166226784850170</v>
      </c>
      <c r="W102" s="94">
        <v>165858281294269</v>
      </c>
      <c r="X102" s="94">
        <v>165267913090769</v>
      </c>
      <c r="Y102" s="94">
        <v>175766927882564</v>
      </c>
      <c r="Z102" s="94">
        <v>173003981676533</v>
      </c>
      <c r="AA102" s="94">
        <v>177475104172742</v>
      </c>
      <c r="AB102" s="94">
        <v>181898585013790</v>
      </c>
      <c r="AC102" s="94">
        <v>183088127192499</v>
      </c>
      <c r="AD102" s="87">
        <v>183088127192499</v>
      </c>
      <c r="AE102" s="96"/>
      <c r="AG102" s="79"/>
      <c r="AH102" s="79"/>
      <c r="AI102" s="79" t="s">
        <v>198</v>
      </c>
      <c r="AK102" s="33" t="str">
        <f t="shared" si="18"/>
        <v>Y</v>
      </c>
      <c r="AL102" s="33" t="str">
        <f t="shared" si="19"/>
        <v>Y</v>
      </c>
      <c r="AM102" s="33" t="str">
        <f t="shared" si="20"/>
        <v>Y</v>
      </c>
      <c r="AO102">
        <v>163201100629298</v>
      </c>
      <c r="AP102" s="64">
        <f t="shared" si="21"/>
        <v>0</v>
      </c>
      <c r="AQ102" s="94">
        <v>173003981676533</v>
      </c>
      <c r="AR102" s="91">
        <f t="shared" si="22"/>
        <v>0</v>
      </c>
    </row>
    <row r="103" spans="1:44">
      <c r="A103" s="48">
        <v>99</v>
      </c>
      <c r="B103" s="48"/>
      <c r="C103" s="41"/>
      <c r="D103" s="41"/>
      <c r="E103" s="41" t="s">
        <v>199</v>
      </c>
      <c r="F103" s="39">
        <v>10743049105985</v>
      </c>
      <c r="G103" s="39">
        <v>11326855945846</v>
      </c>
      <c r="H103" s="39">
        <v>11396754206579</v>
      </c>
      <c r="I103" s="39">
        <v>11099982366463</v>
      </c>
      <c r="J103" s="39">
        <v>11147619326377</v>
      </c>
      <c r="K103" s="39">
        <v>12371060431711</v>
      </c>
      <c r="L103" s="39">
        <v>12396937913655</v>
      </c>
      <c r="M103" s="39">
        <v>12903025768884</v>
      </c>
      <c r="N103" s="39">
        <v>13834572734775</v>
      </c>
      <c r="O103" s="39">
        <v>13938534405065</v>
      </c>
      <c r="P103" s="39">
        <v>13390869030344</v>
      </c>
      <c r="Q103" s="39">
        <v>14406932368877</v>
      </c>
      <c r="R103" s="66">
        <v>13272131693676</v>
      </c>
      <c r="S103" s="65">
        <v>13049895240407</v>
      </c>
      <c r="T103" s="94">
        <v>11946088908803</v>
      </c>
      <c r="U103" s="94">
        <v>10829359711672</v>
      </c>
      <c r="V103" s="94">
        <v>11059794283184</v>
      </c>
      <c r="W103" s="94">
        <v>10927712305141</v>
      </c>
      <c r="X103" s="94">
        <v>11395579669695</v>
      </c>
      <c r="Y103" s="94">
        <v>12384290194025</v>
      </c>
      <c r="Z103" s="94">
        <v>11346537748272</v>
      </c>
      <c r="AA103" s="94">
        <v>12361221677787</v>
      </c>
      <c r="AB103" s="94">
        <v>13806669217985</v>
      </c>
      <c r="AC103" s="94">
        <v>12778968372233</v>
      </c>
      <c r="AD103" s="87">
        <v>12778968372233</v>
      </c>
      <c r="AE103" s="96"/>
      <c r="AG103" s="79"/>
      <c r="AH103" s="79"/>
      <c r="AI103" s="79" t="s">
        <v>199</v>
      </c>
      <c r="AK103" s="33" t="str">
        <f t="shared" si="18"/>
        <v>Y</v>
      </c>
      <c r="AL103" s="33" t="str">
        <f t="shared" si="19"/>
        <v>Y</v>
      </c>
      <c r="AM103" s="33" t="str">
        <f t="shared" si="20"/>
        <v>Y</v>
      </c>
      <c r="AO103">
        <v>11946088908803</v>
      </c>
      <c r="AP103" s="64">
        <f t="shared" si="21"/>
        <v>0</v>
      </c>
      <c r="AQ103" s="94">
        <v>11346537748272</v>
      </c>
      <c r="AR103" s="91">
        <f t="shared" si="22"/>
        <v>0</v>
      </c>
    </row>
    <row r="104" spans="1:44">
      <c r="A104" s="48">
        <v>100</v>
      </c>
      <c r="B104" s="5" t="s">
        <v>676</v>
      </c>
      <c r="C104" s="41"/>
      <c r="D104" s="41" t="s">
        <v>200</v>
      </c>
      <c r="E104" s="41"/>
      <c r="F104" s="39">
        <v>325697631057</v>
      </c>
      <c r="G104" s="39">
        <v>607686867957</v>
      </c>
      <c r="H104" s="39">
        <v>521564246149</v>
      </c>
      <c r="I104" s="39">
        <v>937461990138</v>
      </c>
      <c r="J104" s="39">
        <v>813906379507</v>
      </c>
      <c r="K104" s="39">
        <v>1255317601199</v>
      </c>
      <c r="L104" s="39">
        <v>731037089929</v>
      </c>
      <c r="M104" s="39">
        <v>797264029671</v>
      </c>
      <c r="N104" s="39">
        <v>941938119132</v>
      </c>
      <c r="O104" s="39">
        <v>1320654709089</v>
      </c>
      <c r="P104" s="39">
        <v>615022756637</v>
      </c>
      <c r="Q104" s="39">
        <v>925474664664</v>
      </c>
      <c r="R104" s="66">
        <v>443330498710</v>
      </c>
      <c r="S104" s="65">
        <v>617722916641</v>
      </c>
      <c r="T104" s="94">
        <v>631759268353</v>
      </c>
      <c r="U104" s="94">
        <v>2215186817892</v>
      </c>
      <c r="V104" s="94">
        <v>1665898640238</v>
      </c>
      <c r="W104" s="94">
        <v>768958605441</v>
      </c>
      <c r="X104" s="94">
        <v>1211501125779</v>
      </c>
      <c r="Y104" s="94">
        <v>1981868838121</v>
      </c>
      <c r="Z104" s="94">
        <v>1442467498463</v>
      </c>
      <c r="AA104" s="94">
        <v>2089529530139</v>
      </c>
      <c r="AB104" s="94">
        <v>3073519162685</v>
      </c>
      <c r="AC104" s="94">
        <v>3383886319890</v>
      </c>
      <c r="AD104" s="87">
        <v>3383886319890</v>
      </c>
      <c r="AE104" s="96"/>
      <c r="AG104" s="79"/>
      <c r="AH104" s="79" t="s">
        <v>200</v>
      </c>
      <c r="AI104" s="79"/>
      <c r="AK104" s="33" t="str">
        <f t="shared" si="18"/>
        <v>Y</v>
      </c>
      <c r="AL104" s="33" t="str">
        <f t="shared" si="19"/>
        <v>Y</v>
      </c>
      <c r="AM104" s="33" t="str">
        <f t="shared" si="20"/>
        <v>Y</v>
      </c>
      <c r="AO104">
        <v>631759268353</v>
      </c>
      <c r="AP104" s="64">
        <f t="shared" si="21"/>
        <v>0</v>
      </c>
      <c r="AQ104" s="94">
        <v>1442467498463</v>
      </c>
      <c r="AR104" s="91">
        <f t="shared" si="22"/>
        <v>0</v>
      </c>
    </row>
    <row r="105" spans="1:44">
      <c r="A105" s="48">
        <v>101</v>
      </c>
      <c r="B105" s="48"/>
      <c r="C105" s="41"/>
      <c r="D105" s="41" t="s">
        <v>201</v>
      </c>
      <c r="E105" s="41"/>
      <c r="F105" s="39">
        <v>0</v>
      </c>
      <c r="G105" s="39">
        <v>0</v>
      </c>
      <c r="H105" s="39">
        <v>0</v>
      </c>
      <c r="I105" s="39">
        <v>0</v>
      </c>
      <c r="J105" s="39">
        <v>0</v>
      </c>
      <c r="K105" s="39">
        <v>0</v>
      </c>
      <c r="L105" s="39">
        <v>0</v>
      </c>
      <c r="M105" s="39">
        <v>0</v>
      </c>
      <c r="N105" s="39">
        <v>0</v>
      </c>
      <c r="O105" s="39">
        <v>0</v>
      </c>
      <c r="P105" s="39">
        <v>0</v>
      </c>
      <c r="Q105" s="39">
        <v>0</v>
      </c>
      <c r="R105" s="66">
        <v>0</v>
      </c>
      <c r="S105" s="65">
        <v>0</v>
      </c>
      <c r="T105" s="94">
        <v>0</v>
      </c>
      <c r="U105" s="94">
        <v>0</v>
      </c>
      <c r="V105" s="94">
        <v>0</v>
      </c>
      <c r="W105" s="94">
        <v>0</v>
      </c>
      <c r="X105" s="94">
        <v>0</v>
      </c>
      <c r="Y105" s="94">
        <v>0</v>
      </c>
      <c r="Z105" s="94">
        <v>0</v>
      </c>
      <c r="AA105" s="94">
        <v>0</v>
      </c>
      <c r="AB105" s="94">
        <v>0</v>
      </c>
      <c r="AC105" s="94">
        <v>-451015602</v>
      </c>
      <c r="AD105" s="87">
        <v>-451015602</v>
      </c>
      <c r="AE105" s="96"/>
      <c r="AG105" s="79"/>
      <c r="AH105" s="79" t="s">
        <v>201</v>
      </c>
      <c r="AI105" s="79"/>
      <c r="AK105" s="33" t="str">
        <f t="shared" si="18"/>
        <v>Y</v>
      </c>
      <c r="AL105" s="33" t="str">
        <f t="shared" si="19"/>
        <v>Y</v>
      </c>
      <c r="AM105" s="33" t="str">
        <f t="shared" si="20"/>
        <v>Y</v>
      </c>
      <c r="AO105">
        <v>0</v>
      </c>
      <c r="AP105" s="64">
        <f t="shared" si="21"/>
        <v>0</v>
      </c>
      <c r="AQ105" s="94">
        <v>0</v>
      </c>
      <c r="AR105" s="91">
        <f t="shared" si="22"/>
        <v>0</v>
      </c>
    </row>
    <row r="106" spans="1:44">
      <c r="A106" s="48">
        <v>102</v>
      </c>
      <c r="B106" s="48"/>
      <c r="C106" s="41"/>
      <c r="D106" s="41" t="s">
        <v>202</v>
      </c>
      <c r="E106" s="41"/>
      <c r="F106" s="39">
        <v>0</v>
      </c>
      <c r="G106" s="39">
        <v>0</v>
      </c>
      <c r="H106" s="39">
        <v>0</v>
      </c>
      <c r="I106" s="39">
        <v>0</v>
      </c>
      <c r="J106" s="39">
        <v>0</v>
      </c>
      <c r="K106" s="39">
        <v>0</v>
      </c>
      <c r="L106" s="39">
        <v>0</v>
      </c>
      <c r="M106" s="39">
        <v>0</v>
      </c>
      <c r="N106" s="39">
        <v>0</v>
      </c>
      <c r="O106" s="39">
        <v>0</v>
      </c>
      <c r="P106" s="39">
        <v>0</v>
      </c>
      <c r="Q106" s="39">
        <v>0</v>
      </c>
      <c r="R106" s="66">
        <v>0</v>
      </c>
      <c r="S106" s="65">
        <v>0</v>
      </c>
      <c r="T106" s="94">
        <v>0</v>
      </c>
      <c r="U106" s="94">
        <v>0</v>
      </c>
      <c r="V106" s="94">
        <v>0</v>
      </c>
      <c r="W106" s="94">
        <v>0</v>
      </c>
      <c r="X106" s="94">
        <v>0</v>
      </c>
      <c r="Y106" s="94">
        <v>0</v>
      </c>
      <c r="Z106" s="94">
        <v>0</v>
      </c>
      <c r="AA106" s="94">
        <v>0</v>
      </c>
      <c r="AB106" s="94">
        <v>0</v>
      </c>
      <c r="AC106" s="94">
        <v>0</v>
      </c>
      <c r="AD106" s="87">
        <v>0</v>
      </c>
      <c r="AE106" s="96"/>
      <c r="AG106" s="79"/>
      <c r="AH106" s="79" t="s">
        <v>202</v>
      </c>
      <c r="AI106" s="79"/>
      <c r="AK106" s="33" t="str">
        <f t="shared" si="18"/>
        <v>Y</v>
      </c>
      <c r="AL106" s="33" t="str">
        <f t="shared" si="19"/>
        <v>Y</v>
      </c>
      <c r="AM106" s="33" t="str">
        <f t="shared" si="20"/>
        <v>Y</v>
      </c>
      <c r="AO106">
        <v>0</v>
      </c>
      <c r="AP106" s="64">
        <f t="shared" si="21"/>
        <v>0</v>
      </c>
      <c r="AQ106" s="94">
        <v>0</v>
      </c>
      <c r="AR106" s="91">
        <f t="shared" si="22"/>
        <v>0</v>
      </c>
    </row>
    <row r="107" spans="1:44">
      <c r="A107" s="48">
        <v>103</v>
      </c>
      <c r="B107" s="48"/>
      <c r="C107" s="41"/>
      <c r="D107" s="41" t="s">
        <v>203</v>
      </c>
      <c r="E107" s="41"/>
      <c r="F107" s="39">
        <v>0</v>
      </c>
      <c r="G107" s="39">
        <v>0</v>
      </c>
      <c r="H107" s="39">
        <v>0</v>
      </c>
      <c r="I107" s="39">
        <v>0</v>
      </c>
      <c r="J107" s="39">
        <v>0</v>
      </c>
      <c r="K107" s="39">
        <v>0</v>
      </c>
      <c r="L107" s="39">
        <v>0</v>
      </c>
      <c r="M107" s="39">
        <v>0</v>
      </c>
      <c r="N107" s="39">
        <v>0</v>
      </c>
      <c r="O107" s="39">
        <v>0</v>
      </c>
      <c r="P107" s="39">
        <v>0</v>
      </c>
      <c r="Q107" s="39">
        <v>0</v>
      </c>
      <c r="R107" s="66">
        <v>0</v>
      </c>
      <c r="S107" s="65">
        <v>0</v>
      </c>
      <c r="T107" s="94">
        <v>0</v>
      </c>
      <c r="U107" s="94">
        <v>0</v>
      </c>
      <c r="V107" s="94">
        <v>0</v>
      </c>
      <c r="W107" s="94">
        <v>0</v>
      </c>
      <c r="X107" s="94">
        <v>0</v>
      </c>
      <c r="Y107" s="94">
        <v>0</v>
      </c>
      <c r="Z107" s="94">
        <v>0</v>
      </c>
      <c r="AA107" s="94">
        <v>0</v>
      </c>
      <c r="AB107" s="94">
        <v>0</v>
      </c>
      <c r="AC107" s="94">
        <v>0</v>
      </c>
      <c r="AD107" s="87">
        <v>0</v>
      </c>
      <c r="AE107" s="96"/>
      <c r="AG107" s="79"/>
      <c r="AH107" s="79" t="s">
        <v>203</v>
      </c>
      <c r="AI107" s="79"/>
      <c r="AK107" s="33" t="str">
        <f t="shared" si="18"/>
        <v>Y</v>
      </c>
      <c r="AL107" s="33" t="str">
        <f t="shared" si="19"/>
        <v>Y</v>
      </c>
      <c r="AM107" s="33" t="str">
        <f t="shared" si="20"/>
        <v>Y</v>
      </c>
      <c r="AO107">
        <v>0</v>
      </c>
      <c r="AP107" s="64">
        <f t="shared" si="21"/>
        <v>0</v>
      </c>
      <c r="AQ107" s="94">
        <v>0</v>
      </c>
      <c r="AR107" s="91">
        <f t="shared" si="22"/>
        <v>0</v>
      </c>
    </row>
    <row r="108" spans="1:44">
      <c r="A108" s="48">
        <v>104</v>
      </c>
      <c r="B108" s="12" t="s">
        <v>649</v>
      </c>
      <c r="C108" s="38" t="s">
        <v>204</v>
      </c>
      <c r="D108" s="38"/>
      <c r="E108" s="38"/>
      <c r="F108" s="39">
        <v>25417182996856</v>
      </c>
      <c r="G108" s="39">
        <v>27246164643003</v>
      </c>
      <c r="H108" s="39">
        <v>24755059872726</v>
      </c>
      <c r="I108" s="39">
        <v>22361913845579</v>
      </c>
      <c r="J108" s="39">
        <v>23321277378210</v>
      </c>
      <c r="K108" s="39">
        <v>22985930117906</v>
      </c>
      <c r="L108" s="39">
        <v>22072452164266</v>
      </c>
      <c r="M108" s="39">
        <v>21833637989136</v>
      </c>
      <c r="N108" s="39">
        <v>23826881455267</v>
      </c>
      <c r="O108" s="39">
        <v>26199014928437</v>
      </c>
      <c r="P108" s="39">
        <v>25739257576049</v>
      </c>
      <c r="Q108" s="39">
        <v>23263986139780</v>
      </c>
      <c r="R108" s="66">
        <v>23901383809099</v>
      </c>
      <c r="S108" s="65">
        <v>24052924891646</v>
      </c>
      <c r="T108" s="94">
        <v>23161609333787</v>
      </c>
      <c r="U108" s="94">
        <v>22202135829049.758</v>
      </c>
      <c r="V108" s="94">
        <v>22059391885623</v>
      </c>
      <c r="W108" s="94">
        <v>20437741710621</v>
      </c>
      <c r="X108" s="94">
        <v>19881306034822</v>
      </c>
      <c r="Y108" s="94">
        <v>20031621857894</v>
      </c>
      <c r="Z108" s="94">
        <v>18956077046100</v>
      </c>
      <c r="AA108" s="94">
        <v>20545585467612</v>
      </c>
      <c r="AB108" s="94">
        <v>22031919413647</v>
      </c>
      <c r="AC108" s="94">
        <v>18791895437613</v>
      </c>
      <c r="AD108" s="87">
        <v>18791895437613</v>
      </c>
      <c r="AE108" s="96"/>
      <c r="AG108" s="77" t="s">
        <v>204</v>
      </c>
      <c r="AH108" s="77"/>
      <c r="AI108" s="77"/>
      <c r="AK108" s="33" t="str">
        <f t="shared" si="18"/>
        <v>Y</v>
      </c>
      <c r="AL108" s="33" t="str">
        <f t="shared" si="19"/>
        <v>Y</v>
      </c>
      <c r="AM108" s="33" t="str">
        <f t="shared" si="20"/>
        <v>Y</v>
      </c>
      <c r="AO108">
        <v>23161609333787</v>
      </c>
      <c r="AP108" s="64">
        <f t="shared" si="21"/>
        <v>0</v>
      </c>
      <c r="AQ108" s="94">
        <v>18956077046100</v>
      </c>
      <c r="AR108" s="91">
        <f t="shared" si="22"/>
        <v>0</v>
      </c>
    </row>
    <row r="109" spans="1:44">
      <c r="A109" s="48">
        <v>105</v>
      </c>
      <c r="B109" s="48"/>
      <c r="C109" s="41"/>
      <c r="D109" s="41" t="s">
        <v>205</v>
      </c>
      <c r="E109" s="41"/>
      <c r="F109" s="39">
        <v>0</v>
      </c>
      <c r="G109" s="39">
        <v>0</v>
      </c>
      <c r="H109" s="39">
        <v>0</v>
      </c>
      <c r="I109" s="39">
        <v>0</v>
      </c>
      <c r="J109" s="39">
        <v>0</v>
      </c>
      <c r="K109" s="39">
        <v>0</v>
      </c>
      <c r="L109" s="39">
        <v>0</v>
      </c>
      <c r="M109" s="39">
        <v>0</v>
      </c>
      <c r="N109" s="39">
        <v>0</v>
      </c>
      <c r="O109" s="39">
        <v>0</v>
      </c>
      <c r="P109" s="39">
        <v>0</v>
      </c>
      <c r="Q109" s="39">
        <v>0</v>
      </c>
      <c r="R109" s="66">
        <v>0</v>
      </c>
      <c r="S109" s="65">
        <v>0</v>
      </c>
      <c r="T109" s="94">
        <v>0</v>
      </c>
      <c r="U109" s="94">
        <v>0</v>
      </c>
      <c r="V109" s="94">
        <v>0</v>
      </c>
      <c r="W109" s="94">
        <v>0</v>
      </c>
      <c r="X109" s="94">
        <v>0</v>
      </c>
      <c r="Y109" s="94">
        <v>0</v>
      </c>
      <c r="Z109" s="94">
        <v>0</v>
      </c>
      <c r="AA109" s="94">
        <v>0</v>
      </c>
      <c r="AB109" s="94">
        <v>0</v>
      </c>
      <c r="AC109" s="94">
        <v>0</v>
      </c>
      <c r="AD109" s="87">
        <v>0</v>
      </c>
      <c r="AE109" s="96"/>
      <c r="AG109" s="79"/>
      <c r="AH109" s="79" t="s">
        <v>205</v>
      </c>
      <c r="AI109" s="79"/>
      <c r="AK109" s="33" t="str">
        <f t="shared" si="18"/>
        <v>Y</v>
      </c>
      <c r="AL109" s="33" t="str">
        <f t="shared" si="19"/>
        <v>Y</v>
      </c>
      <c r="AM109" s="33" t="str">
        <f t="shared" si="20"/>
        <v>Y</v>
      </c>
      <c r="AO109">
        <v>0</v>
      </c>
      <c r="AP109" s="64">
        <f t="shared" si="21"/>
        <v>0</v>
      </c>
      <c r="AQ109" s="94">
        <v>0</v>
      </c>
      <c r="AR109" s="91">
        <f t="shared" si="22"/>
        <v>0</v>
      </c>
    </row>
    <row r="110" spans="1:44">
      <c r="A110" s="48">
        <v>106</v>
      </c>
      <c r="B110" s="48"/>
      <c r="C110" s="41"/>
      <c r="D110" s="41" t="s">
        <v>206</v>
      </c>
      <c r="E110" s="41"/>
      <c r="F110" s="39">
        <v>0</v>
      </c>
      <c r="G110" s="39">
        <v>0</v>
      </c>
      <c r="H110" s="39">
        <v>0</v>
      </c>
      <c r="I110" s="39">
        <v>0</v>
      </c>
      <c r="J110" s="39">
        <v>0</v>
      </c>
      <c r="K110" s="39">
        <v>0</v>
      </c>
      <c r="L110" s="39">
        <v>0</v>
      </c>
      <c r="M110" s="39">
        <v>0</v>
      </c>
      <c r="N110" s="39">
        <v>0</v>
      </c>
      <c r="O110" s="39">
        <v>0</v>
      </c>
      <c r="P110" s="39">
        <v>0</v>
      </c>
      <c r="Q110" s="39">
        <v>0</v>
      </c>
      <c r="R110" s="66">
        <v>0</v>
      </c>
      <c r="S110" s="65">
        <v>0</v>
      </c>
      <c r="T110" s="94">
        <v>0</v>
      </c>
      <c r="U110" s="94">
        <v>0</v>
      </c>
      <c r="V110" s="94">
        <v>0</v>
      </c>
      <c r="W110" s="94">
        <v>0</v>
      </c>
      <c r="X110" s="94">
        <v>0</v>
      </c>
      <c r="Y110" s="94">
        <v>0</v>
      </c>
      <c r="Z110" s="94">
        <v>0</v>
      </c>
      <c r="AA110" s="94">
        <v>0</v>
      </c>
      <c r="AB110" s="94">
        <v>0</v>
      </c>
      <c r="AC110" s="94">
        <v>0</v>
      </c>
      <c r="AD110" s="87">
        <v>0</v>
      </c>
      <c r="AE110" s="96"/>
      <c r="AG110" s="79"/>
      <c r="AH110" s="79" t="s">
        <v>206</v>
      </c>
      <c r="AI110" s="79"/>
      <c r="AK110" s="33" t="str">
        <f t="shared" si="18"/>
        <v>Y</v>
      </c>
      <c r="AL110" s="33" t="str">
        <f t="shared" si="19"/>
        <v>Y</v>
      </c>
      <c r="AM110" s="33" t="str">
        <f t="shared" si="20"/>
        <v>Y</v>
      </c>
      <c r="AO110">
        <v>0</v>
      </c>
      <c r="AP110" s="64">
        <f t="shared" si="21"/>
        <v>0</v>
      </c>
      <c r="AQ110" s="94">
        <v>0</v>
      </c>
      <c r="AR110" s="91">
        <f t="shared" si="22"/>
        <v>0</v>
      </c>
    </row>
    <row r="111" spans="1:44">
      <c r="A111" s="48">
        <v>107</v>
      </c>
      <c r="B111" s="48"/>
      <c r="C111" s="41"/>
      <c r="D111" s="41" t="s">
        <v>207</v>
      </c>
      <c r="E111" s="41"/>
      <c r="F111" s="39">
        <v>5530936902292</v>
      </c>
      <c r="G111" s="39">
        <v>7406222011518</v>
      </c>
      <c r="H111" s="39">
        <v>5989319625992</v>
      </c>
      <c r="I111" s="39">
        <v>6244707599832</v>
      </c>
      <c r="J111" s="39">
        <v>6601966698216</v>
      </c>
      <c r="K111" s="39">
        <v>6347925628454</v>
      </c>
      <c r="L111" s="39">
        <v>6511493726113</v>
      </c>
      <c r="M111" s="39">
        <v>6517455442744</v>
      </c>
      <c r="N111" s="39">
        <v>7101740599445</v>
      </c>
      <c r="O111" s="39">
        <v>6902517677802</v>
      </c>
      <c r="P111" s="39">
        <v>6697119728644</v>
      </c>
      <c r="Q111" s="39">
        <v>6420229856710</v>
      </c>
      <c r="R111" s="66">
        <v>6491680950813</v>
      </c>
      <c r="S111" s="65">
        <v>6419834495147</v>
      </c>
      <c r="T111" s="94">
        <v>6358228050847</v>
      </c>
      <c r="U111" s="94">
        <v>6852615229630</v>
      </c>
      <c r="V111" s="94">
        <v>6718571801608</v>
      </c>
      <c r="W111" s="94">
        <v>6074654389313</v>
      </c>
      <c r="X111" s="94">
        <v>5375828505138</v>
      </c>
      <c r="Y111" s="94">
        <v>5622438489325</v>
      </c>
      <c r="Z111" s="94">
        <v>5695672951164</v>
      </c>
      <c r="AA111" s="94">
        <v>5444074982086</v>
      </c>
      <c r="AB111" s="94">
        <v>5557694490775</v>
      </c>
      <c r="AC111" s="94">
        <v>5091556234346</v>
      </c>
      <c r="AD111" s="87">
        <v>5091556234346</v>
      </c>
      <c r="AE111" s="96"/>
      <c r="AG111" s="79"/>
      <c r="AH111" s="79" t="s">
        <v>207</v>
      </c>
      <c r="AI111" s="79"/>
      <c r="AK111" s="33" t="str">
        <f t="shared" si="18"/>
        <v>Y</v>
      </c>
      <c r="AL111" s="33" t="str">
        <f t="shared" si="19"/>
        <v>Y</v>
      </c>
      <c r="AM111" s="33" t="str">
        <f t="shared" si="20"/>
        <v>Y</v>
      </c>
      <c r="AO111">
        <v>6358228050847</v>
      </c>
      <c r="AP111" s="64">
        <f t="shared" si="21"/>
        <v>0</v>
      </c>
      <c r="AQ111" s="94">
        <v>5695672951164</v>
      </c>
      <c r="AR111" s="91">
        <f t="shared" si="22"/>
        <v>0</v>
      </c>
    </row>
    <row r="112" spans="1:44">
      <c r="A112" s="48">
        <v>108</v>
      </c>
      <c r="B112" s="48"/>
      <c r="C112" s="41"/>
      <c r="D112" s="41" t="s">
        <v>208</v>
      </c>
      <c r="E112" s="41"/>
      <c r="F112" s="39">
        <v>12555752410374</v>
      </c>
      <c r="G112" s="39">
        <v>13118284375791</v>
      </c>
      <c r="H112" s="39">
        <v>11903924875976</v>
      </c>
      <c r="I112" s="39">
        <v>9242559733312</v>
      </c>
      <c r="J112" s="39">
        <v>9804918487589</v>
      </c>
      <c r="K112" s="39">
        <v>10538834648352</v>
      </c>
      <c r="L112" s="39">
        <v>9313695679872</v>
      </c>
      <c r="M112" s="39">
        <v>7969582554015</v>
      </c>
      <c r="N112" s="39">
        <v>9743223533013</v>
      </c>
      <c r="O112" s="39">
        <v>10509270138626</v>
      </c>
      <c r="P112" s="39">
        <v>10073898808344</v>
      </c>
      <c r="Q112" s="39">
        <v>10412761402138</v>
      </c>
      <c r="R112" s="66">
        <v>10738112592226</v>
      </c>
      <c r="S112" s="65">
        <v>11122388461783</v>
      </c>
      <c r="T112" s="94">
        <v>10704226712535</v>
      </c>
      <c r="U112" s="94">
        <v>8510810684397.7598</v>
      </c>
      <c r="V112" s="94">
        <v>7409991551438</v>
      </c>
      <c r="W112" s="94">
        <v>7371989574028</v>
      </c>
      <c r="X112" s="94">
        <v>6689843665719</v>
      </c>
      <c r="Y112" s="94">
        <v>6810453706885</v>
      </c>
      <c r="Z112" s="94">
        <v>5850761400760</v>
      </c>
      <c r="AA112" s="94">
        <v>8061781290821</v>
      </c>
      <c r="AB112" s="94">
        <v>9313527492670</v>
      </c>
      <c r="AC112" s="94">
        <v>6358622372309</v>
      </c>
      <c r="AD112" s="87">
        <v>6358622372309</v>
      </c>
      <c r="AE112" s="96"/>
      <c r="AG112" s="79"/>
      <c r="AH112" s="79" t="s">
        <v>208</v>
      </c>
      <c r="AI112" s="79"/>
      <c r="AK112" s="33" t="str">
        <f t="shared" si="18"/>
        <v>Y</v>
      </c>
      <c r="AL112" s="33" t="str">
        <f t="shared" si="19"/>
        <v>Y</v>
      </c>
      <c r="AM112" s="33" t="str">
        <f t="shared" si="20"/>
        <v>Y</v>
      </c>
      <c r="AO112">
        <v>10704226712535</v>
      </c>
      <c r="AP112" s="64">
        <f t="shared" si="21"/>
        <v>0</v>
      </c>
      <c r="AQ112" s="94">
        <v>5850761400760</v>
      </c>
      <c r="AR112" s="91">
        <f t="shared" si="22"/>
        <v>0</v>
      </c>
    </row>
    <row r="113" spans="1:44">
      <c r="A113" s="48">
        <v>109</v>
      </c>
      <c r="B113" s="48"/>
      <c r="C113" s="41"/>
      <c r="D113" s="41" t="s">
        <v>209</v>
      </c>
      <c r="E113" s="41"/>
      <c r="F113" s="39">
        <v>3134219669758</v>
      </c>
      <c r="G113" s="39">
        <v>2079683242245</v>
      </c>
      <c r="H113" s="39">
        <v>1961462634437</v>
      </c>
      <c r="I113" s="39">
        <v>2337844018006</v>
      </c>
      <c r="J113" s="39">
        <v>1775009986555</v>
      </c>
      <c r="K113" s="39">
        <v>1285885388123</v>
      </c>
      <c r="L113" s="39">
        <v>1271991499620</v>
      </c>
      <c r="M113" s="39">
        <v>2787233855220</v>
      </c>
      <c r="N113" s="39">
        <v>2406134618341</v>
      </c>
      <c r="O113" s="39">
        <v>3755563311160</v>
      </c>
      <c r="P113" s="39">
        <v>3749233541851</v>
      </c>
      <c r="Q113" s="39">
        <v>1421304361500</v>
      </c>
      <c r="R113" s="66">
        <v>1958383289349</v>
      </c>
      <c r="S113" s="65">
        <v>1872417157221</v>
      </c>
      <c r="T113" s="94">
        <v>1501549502895</v>
      </c>
      <c r="U113" s="94">
        <v>2106330884257</v>
      </c>
      <c r="V113" s="94">
        <v>2750309209688</v>
      </c>
      <c r="W113" s="94">
        <v>1936270810962</v>
      </c>
      <c r="X113" s="94">
        <v>2908104099071</v>
      </c>
      <c r="Y113" s="94">
        <v>2866675189602</v>
      </c>
      <c r="Z113" s="94">
        <v>3396496986322</v>
      </c>
      <c r="AA113" s="94">
        <v>2980358629059</v>
      </c>
      <c r="AB113" s="94">
        <v>3035357138747</v>
      </c>
      <c r="AC113" s="94">
        <v>2180566851096</v>
      </c>
      <c r="AD113" s="87">
        <v>2180566851096</v>
      </c>
      <c r="AE113" s="96"/>
      <c r="AG113" s="79"/>
      <c r="AH113" s="79" t="s">
        <v>209</v>
      </c>
      <c r="AI113" s="79"/>
      <c r="AK113" s="33" t="str">
        <f t="shared" si="18"/>
        <v>Y</v>
      </c>
      <c r="AL113" s="33" t="str">
        <f t="shared" si="19"/>
        <v>Y</v>
      </c>
      <c r="AM113" s="33" t="str">
        <f t="shared" si="20"/>
        <v>Y</v>
      </c>
      <c r="AO113">
        <v>1501549502895</v>
      </c>
      <c r="AP113" s="64">
        <f t="shared" si="21"/>
        <v>0</v>
      </c>
      <c r="AQ113" s="94">
        <v>3396496986322</v>
      </c>
      <c r="AR113" s="91">
        <f t="shared" si="22"/>
        <v>0</v>
      </c>
    </row>
    <row r="114" spans="1:44">
      <c r="A114" s="48">
        <v>110</v>
      </c>
      <c r="B114" s="48"/>
      <c r="C114" s="41"/>
      <c r="D114" s="41" t="s">
        <v>210</v>
      </c>
      <c r="E114" s="41"/>
      <c r="F114" s="39">
        <v>4045269038423</v>
      </c>
      <c r="G114" s="39">
        <v>4487088371069</v>
      </c>
      <c r="H114" s="39">
        <v>4718249247874</v>
      </c>
      <c r="I114" s="39">
        <v>4361775551824</v>
      </c>
      <c r="J114" s="39">
        <v>4971024549370</v>
      </c>
      <c r="K114" s="39">
        <v>4627137136559</v>
      </c>
      <c r="L114" s="39">
        <v>4797370832341</v>
      </c>
      <c r="M114" s="39">
        <v>4377946212833</v>
      </c>
      <c r="N114" s="39">
        <v>4354833482168</v>
      </c>
      <c r="O114" s="39">
        <v>4701090464717</v>
      </c>
      <c r="P114" s="39">
        <v>4916718179048</v>
      </c>
      <c r="Q114" s="39">
        <v>4714812615556</v>
      </c>
      <c r="R114" s="66">
        <v>4537359236523</v>
      </c>
      <c r="S114" s="65">
        <v>4496885883686</v>
      </c>
      <c r="T114" s="94">
        <v>4471919609264</v>
      </c>
      <c r="U114" s="94">
        <v>4609093093611</v>
      </c>
      <c r="V114" s="94">
        <v>5093945207533</v>
      </c>
      <c r="W114" s="94">
        <v>4988270674927</v>
      </c>
      <c r="X114" s="94">
        <v>4875785457010</v>
      </c>
      <c r="Y114" s="94">
        <v>4701440910090</v>
      </c>
      <c r="Z114" s="94">
        <v>3987351508971</v>
      </c>
      <c r="AA114" s="94">
        <v>4020828626524</v>
      </c>
      <c r="AB114" s="94">
        <v>4086259558964</v>
      </c>
      <c r="AC114" s="94">
        <v>4731409281219</v>
      </c>
      <c r="AD114" s="87">
        <v>4731409281219</v>
      </c>
      <c r="AE114" s="96"/>
      <c r="AG114" s="79"/>
      <c r="AH114" s="79" t="s">
        <v>210</v>
      </c>
      <c r="AI114" s="79"/>
      <c r="AK114" s="33" t="str">
        <f t="shared" si="18"/>
        <v>Y</v>
      </c>
      <c r="AL114" s="33" t="str">
        <f t="shared" si="19"/>
        <v>Y</v>
      </c>
      <c r="AM114" s="33" t="str">
        <f t="shared" si="20"/>
        <v>Y</v>
      </c>
      <c r="AO114">
        <v>4471919609264</v>
      </c>
      <c r="AP114" s="64">
        <f t="shared" si="21"/>
        <v>0</v>
      </c>
      <c r="AQ114" s="94">
        <v>3987351508971</v>
      </c>
      <c r="AR114" s="91">
        <f t="shared" si="22"/>
        <v>0</v>
      </c>
    </row>
    <row r="115" spans="1:44">
      <c r="A115" s="48">
        <v>111</v>
      </c>
      <c r="B115" s="48"/>
      <c r="C115" s="41"/>
      <c r="D115" s="41" t="s">
        <v>211</v>
      </c>
      <c r="E115" s="41"/>
      <c r="F115" s="39">
        <v>151004976009</v>
      </c>
      <c r="G115" s="39">
        <v>154886642380</v>
      </c>
      <c r="H115" s="39">
        <v>182103488447</v>
      </c>
      <c r="I115" s="39">
        <v>175026942605</v>
      </c>
      <c r="J115" s="39">
        <v>168357656480</v>
      </c>
      <c r="K115" s="39">
        <v>186147316418</v>
      </c>
      <c r="L115" s="39">
        <v>177900426320</v>
      </c>
      <c r="M115" s="39">
        <v>181419924324</v>
      </c>
      <c r="N115" s="39">
        <v>220949222300</v>
      </c>
      <c r="O115" s="39">
        <v>330573336132</v>
      </c>
      <c r="P115" s="39">
        <v>302287318162</v>
      </c>
      <c r="Q115" s="39">
        <v>294877903876</v>
      </c>
      <c r="R115" s="66">
        <v>175847740188</v>
      </c>
      <c r="S115" s="65">
        <v>141398893809</v>
      </c>
      <c r="T115" s="94">
        <v>125685458246</v>
      </c>
      <c r="U115" s="94">
        <v>123285937154</v>
      </c>
      <c r="V115" s="94">
        <v>86574115356</v>
      </c>
      <c r="W115" s="94">
        <v>66556261391</v>
      </c>
      <c r="X115" s="94">
        <v>31744307884</v>
      </c>
      <c r="Y115" s="94">
        <v>30613561992</v>
      </c>
      <c r="Z115" s="94">
        <v>25794198883</v>
      </c>
      <c r="AA115" s="94">
        <v>38541939122</v>
      </c>
      <c r="AB115" s="94">
        <v>39080732491</v>
      </c>
      <c r="AC115" s="94">
        <v>429740698643</v>
      </c>
      <c r="AD115" s="87">
        <v>429740698643</v>
      </c>
      <c r="AE115" s="96"/>
      <c r="AG115" s="79"/>
      <c r="AH115" s="79" t="s">
        <v>211</v>
      </c>
      <c r="AI115" s="79"/>
      <c r="AK115" s="33" t="str">
        <f t="shared" si="18"/>
        <v>Y</v>
      </c>
      <c r="AL115" s="33" t="str">
        <f t="shared" si="19"/>
        <v>Y</v>
      </c>
      <c r="AM115" s="33" t="str">
        <f t="shared" si="20"/>
        <v>Y</v>
      </c>
      <c r="AO115">
        <v>125685458246</v>
      </c>
      <c r="AP115" s="64">
        <f t="shared" si="21"/>
        <v>0</v>
      </c>
      <c r="AQ115" s="94">
        <v>25794198883</v>
      </c>
      <c r="AR115" s="91">
        <f t="shared" si="22"/>
        <v>0</v>
      </c>
    </row>
    <row r="116" spans="1:44">
      <c r="A116" s="48">
        <v>112</v>
      </c>
      <c r="B116" s="48"/>
      <c r="C116" s="41"/>
      <c r="D116" s="41"/>
      <c r="E116" s="41" t="s">
        <v>212</v>
      </c>
      <c r="F116" s="39">
        <v>151004976009</v>
      </c>
      <c r="G116" s="39">
        <v>154886642380</v>
      </c>
      <c r="H116" s="39">
        <v>182103488447</v>
      </c>
      <c r="I116" s="39">
        <v>175026942605</v>
      </c>
      <c r="J116" s="39">
        <v>168357656480</v>
      </c>
      <c r="K116" s="39">
        <v>186147316418</v>
      </c>
      <c r="L116" s="39">
        <v>177900426320</v>
      </c>
      <c r="M116" s="39">
        <v>181419924324</v>
      </c>
      <c r="N116" s="39">
        <v>220949222300</v>
      </c>
      <c r="O116" s="39">
        <v>330573336132</v>
      </c>
      <c r="P116" s="39">
        <v>302287318162</v>
      </c>
      <c r="Q116" s="39">
        <v>294877903876</v>
      </c>
      <c r="R116" s="66">
        <v>175847740188</v>
      </c>
      <c r="S116" s="65">
        <v>141398893809</v>
      </c>
      <c r="T116" s="94">
        <v>125685458246</v>
      </c>
      <c r="U116" s="94">
        <v>123285937154</v>
      </c>
      <c r="V116" s="94">
        <v>86574115356</v>
      </c>
      <c r="W116" s="94">
        <v>66556261391</v>
      </c>
      <c r="X116" s="94">
        <v>31744307884</v>
      </c>
      <c r="Y116" s="94">
        <v>30613561992</v>
      </c>
      <c r="Z116" s="94">
        <v>25794198883</v>
      </c>
      <c r="AA116" s="94">
        <v>38541939122</v>
      </c>
      <c r="AB116" s="94">
        <v>39080732491</v>
      </c>
      <c r="AC116" s="94">
        <v>429740698643</v>
      </c>
      <c r="AD116" s="87">
        <v>429740698643</v>
      </c>
      <c r="AE116" s="96"/>
      <c r="AG116" s="79"/>
      <c r="AH116" s="79"/>
      <c r="AI116" s="79" t="s">
        <v>212</v>
      </c>
      <c r="AK116" s="33" t="str">
        <f t="shared" si="18"/>
        <v>Y</v>
      </c>
      <c r="AL116" s="33" t="str">
        <f t="shared" si="19"/>
        <v>Y</v>
      </c>
      <c r="AM116" s="33" t="str">
        <f t="shared" si="20"/>
        <v>Y</v>
      </c>
      <c r="AO116">
        <v>125685458246</v>
      </c>
      <c r="AP116" s="64">
        <f t="shared" si="21"/>
        <v>0</v>
      </c>
      <c r="AQ116" s="94">
        <v>25794198883</v>
      </c>
      <c r="AR116" s="91">
        <f t="shared" si="22"/>
        <v>0</v>
      </c>
    </row>
    <row r="117" spans="1:44">
      <c r="A117" s="48">
        <v>113</v>
      </c>
      <c r="B117" s="48"/>
      <c r="C117" s="41"/>
      <c r="D117" s="41"/>
      <c r="E117" s="41" t="s">
        <v>213</v>
      </c>
      <c r="F117" s="39">
        <v>0</v>
      </c>
      <c r="G117" s="39">
        <v>0</v>
      </c>
      <c r="H117" s="39">
        <v>0</v>
      </c>
      <c r="I117" s="39">
        <v>0</v>
      </c>
      <c r="J117" s="39">
        <v>0</v>
      </c>
      <c r="K117" s="39">
        <v>0</v>
      </c>
      <c r="L117" s="39">
        <v>0</v>
      </c>
      <c r="M117" s="39">
        <v>0</v>
      </c>
      <c r="N117" s="39">
        <v>0</v>
      </c>
      <c r="O117" s="39">
        <v>0</v>
      </c>
      <c r="P117" s="39">
        <v>0</v>
      </c>
      <c r="Q117" s="39">
        <v>0</v>
      </c>
      <c r="R117" s="66">
        <v>0</v>
      </c>
      <c r="S117" s="65">
        <v>0</v>
      </c>
      <c r="T117" s="94">
        <v>0</v>
      </c>
      <c r="U117" s="94">
        <v>0</v>
      </c>
      <c r="V117" s="94">
        <v>0</v>
      </c>
      <c r="W117" s="94">
        <v>0</v>
      </c>
      <c r="X117" s="94">
        <v>0</v>
      </c>
      <c r="Y117" s="94">
        <v>0</v>
      </c>
      <c r="Z117" s="94">
        <v>0</v>
      </c>
      <c r="AA117" s="94">
        <v>0</v>
      </c>
      <c r="AB117" s="94">
        <v>0</v>
      </c>
      <c r="AC117" s="94">
        <v>0</v>
      </c>
      <c r="AD117" s="87">
        <v>0</v>
      </c>
      <c r="AE117" s="96"/>
      <c r="AG117" s="79"/>
      <c r="AH117" s="79"/>
      <c r="AI117" s="79" t="s">
        <v>213</v>
      </c>
      <c r="AK117" s="33" t="str">
        <f t="shared" si="18"/>
        <v>Y</v>
      </c>
      <c r="AL117" s="33" t="str">
        <f t="shared" si="19"/>
        <v>Y</v>
      </c>
      <c r="AM117" s="33" t="str">
        <f t="shared" si="20"/>
        <v>Y</v>
      </c>
      <c r="AO117">
        <v>0</v>
      </c>
      <c r="AP117" s="64">
        <f t="shared" si="21"/>
        <v>0</v>
      </c>
      <c r="AQ117" s="94">
        <v>0</v>
      </c>
      <c r="AR117" s="91">
        <f t="shared" si="22"/>
        <v>0</v>
      </c>
    </row>
    <row r="118" spans="1:44">
      <c r="A118" s="48">
        <v>114</v>
      </c>
      <c r="B118" s="48"/>
      <c r="C118" s="41"/>
      <c r="D118" s="41"/>
      <c r="E118" s="41" t="s">
        <v>214</v>
      </c>
      <c r="F118" s="39">
        <v>0</v>
      </c>
      <c r="G118" s="39">
        <v>0</v>
      </c>
      <c r="H118" s="39">
        <v>0</v>
      </c>
      <c r="I118" s="39">
        <v>0</v>
      </c>
      <c r="J118" s="39">
        <v>0</v>
      </c>
      <c r="K118" s="39">
        <v>0</v>
      </c>
      <c r="L118" s="39">
        <v>0</v>
      </c>
      <c r="M118" s="39">
        <v>0</v>
      </c>
      <c r="N118" s="39">
        <v>0</v>
      </c>
      <c r="O118" s="39">
        <v>0</v>
      </c>
      <c r="P118" s="39">
        <v>0</v>
      </c>
      <c r="Q118" s="39">
        <v>0</v>
      </c>
      <c r="R118" s="66">
        <v>0</v>
      </c>
      <c r="S118" s="65">
        <v>0</v>
      </c>
      <c r="T118" s="94">
        <v>0</v>
      </c>
      <c r="U118" s="94">
        <v>0</v>
      </c>
      <c r="V118" s="94">
        <v>0</v>
      </c>
      <c r="W118" s="94">
        <v>0</v>
      </c>
      <c r="X118" s="94">
        <v>0</v>
      </c>
      <c r="Y118" s="94">
        <v>0</v>
      </c>
      <c r="Z118" s="94">
        <v>0</v>
      </c>
      <c r="AA118" s="94">
        <v>0</v>
      </c>
      <c r="AB118" s="94">
        <v>0</v>
      </c>
      <c r="AC118" s="94">
        <v>0</v>
      </c>
      <c r="AD118" s="87">
        <v>0</v>
      </c>
      <c r="AE118" s="96"/>
      <c r="AG118" s="79"/>
      <c r="AH118" s="79"/>
      <c r="AI118" s="79" t="s">
        <v>214</v>
      </c>
      <c r="AK118" s="33" t="str">
        <f t="shared" si="18"/>
        <v>Y</v>
      </c>
      <c r="AL118" s="33" t="str">
        <f t="shared" si="19"/>
        <v>Y</v>
      </c>
      <c r="AM118" s="33" t="str">
        <f t="shared" si="20"/>
        <v>Y</v>
      </c>
      <c r="AO118">
        <v>0</v>
      </c>
      <c r="AP118" s="64">
        <f t="shared" si="21"/>
        <v>0</v>
      </c>
      <c r="AQ118" s="94">
        <v>0</v>
      </c>
      <c r="AR118" s="91">
        <f t="shared" si="22"/>
        <v>0</v>
      </c>
    </row>
    <row r="119" spans="1:44">
      <c r="A119" s="48">
        <v>115</v>
      </c>
      <c r="B119" s="48"/>
      <c r="C119" s="41"/>
      <c r="D119" s="41"/>
      <c r="E119" s="41" t="s">
        <v>215</v>
      </c>
      <c r="F119" s="39">
        <v>0</v>
      </c>
      <c r="G119" s="39">
        <v>0</v>
      </c>
      <c r="H119" s="39">
        <v>0</v>
      </c>
      <c r="I119" s="39">
        <v>0</v>
      </c>
      <c r="J119" s="39">
        <v>0</v>
      </c>
      <c r="K119" s="39">
        <v>0</v>
      </c>
      <c r="L119" s="39">
        <v>0</v>
      </c>
      <c r="M119" s="39">
        <v>0</v>
      </c>
      <c r="N119" s="39">
        <v>0</v>
      </c>
      <c r="O119" s="39">
        <v>0</v>
      </c>
      <c r="P119" s="39">
        <v>0</v>
      </c>
      <c r="Q119" s="39">
        <v>0</v>
      </c>
      <c r="R119" s="66">
        <v>0</v>
      </c>
      <c r="S119" s="65">
        <v>0</v>
      </c>
      <c r="T119" s="94">
        <v>0</v>
      </c>
      <c r="U119" s="94">
        <v>0</v>
      </c>
      <c r="V119" s="94">
        <v>0</v>
      </c>
      <c r="W119" s="94">
        <v>0</v>
      </c>
      <c r="X119" s="94">
        <v>0</v>
      </c>
      <c r="Y119" s="94">
        <v>0</v>
      </c>
      <c r="Z119" s="94">
        <v>0</v>
      </c>
      <c r="AA119" s="94">
        <v>0</v>
      </c>
      <c r="AB119" s="94">
        <v>0</v>
      </c>
      <c r="AC119" s="94">
        <v>0</v>
      </c>
      <c r="AD119" s="87">
        <v>0</v>
      </c>
      <c r="AE119" s="96"/>
      <c r="AG119" s="79"/>
      <c r="AH119" s="79"/>
      <c r="AI119" s="79" t="s">
        <v>215</v>
      </c>
      <c r="AK119" s="33" t="str">
        <f t="shared" si="18"/>
        <v>Y</v>
      </c>
      <c r="AL119" s="33" t="str">
        <f t="shared" si="19"/>
        <v>Y</v>
      </c>
      <c r="AM119" s="33" t="str">
        <f t="shared" si="20"/>
        <v>Y</v>
      </c>
      <c r="AO119">
        <v>0</v>
      </c>
      <c r="AP119" s="64">
        <f t="shared" si="21"/>
        <v>0</v>
      </c>
      <c r="AQ119" s="94">
        <v>0</v>
      </c>
      <c r="AR119" s="91">
        <f t="shared" si="22"/>
        <v>0</v>
      </c>
    </row>
    <row r="120" spans="1:44">
      <c r="A120" s="48">
        <v>116</v>
      </c>
      <c r="B120" s="5" t="s">
        <v>650</v>
      </c>
      <c r="C120" s="38" t="s">
        <v>216</v>
      </c>
      <c r="D120" s="38"/>
      <c r="E120" s="38"/>
      <c r="F120" s="39">
        <v>34076747135000.297</v>
      </c>
      <c r="G120" s="39">
        <v>32762077706434.078</v>
      </c>
      <c r="H120" s="39">
        <v>32975934086683.953</v>
      </c>
      <c r="I120" s="39">
        <v>32432502569714.813</v>
      </c>
      <c r="J120" s="39">
        <v>32316996451343.68</v>
      </c>
      <c r="K120" s="39">
        <v>31692981200858.887</v>
      </c>
      <c r="L120" s="39">
        <v>30260125334718</v>
      </c>
      <c r="M120" s="39">
        <v>30419563458212</v>
      </c>
      <c r="N120" s="39">
        <v>29357769521943</v>
      </c>
      <c r="O120" s="39">
        <v>28159802279764</v>
      </c>
      <c r="P120" s="39">
        <v>28159973602539</v>
      </c>
      <c r="Q120" s="39">
        <v>29308114704182</v>
      </c>
      <c r="R120" s="66">
        <v>28983814036599</v>
      </c>
      <c r="S120" s="65">
        <v>29357787649341</v>
      </c>
      <c r="T120" s="94">
        <v>29713831125530</v>
      </c>
      <c r="U120" s="94">
        <v>30008472236211</v>
      </c>
      <c r="V120" s="94">
        <v>28950518807784</v>
      </c>
      <c r="W120" s="94">
        <v>30429366180022</v>
      </c>
      <c r="X120" s="94">
        <v>31444970388169</v>
      </c>
      <c r="Y120" s="94">
        <v>32305788599764</v>
      </c>
      <c r="Z120" s="94">
        <v>32884960493677</v>
      </c>
      <c r="AA120" s="94">
        <v>33708362118147</v>
      </c>
      <c r="AB120" s="94">
        <v>36098725272102</v>
      </c>
      <c r="AC120" s="94">
        <v>36444451450375</v>
      </c>
      <c r="AD120" s="87">
        <v>36444451450375</v>
      </c>
      <c r="AE120" s="96"/>
      <c r="AG120" s="77" t="s">
        <v>216</v>
      </c>
      <c r="AH120" s="77"/>
      <c r="AI120" s="77"/>
      <c r="AK120" s="33" t="str">
        <f t="shared" si="18"/>
        <v>Y</v>
      </c>
      <c r="AL120" s="33" t="str">
        <f t="shared" si="19"/>
        <v>Y</v>
      </c>
      <c r="AM120" s="33" t="str">
        <f t="shared" si="20"/>
        <v>Y</v>
      </c>
      <c r="AO120">
        <v>29713831125530</v>
      </c>
      <c r="AP120" s="64">
        <f t="shared" si="21"/>
        <v>0</v>
      </c>
      <c r="AQ120" s="94">
        <v>32884960493677</v>
      </c>
      <c r="AR120" s="91">
        <f t="shared" si="22"/>
        <v>0</v>
      </c>
    </row>
    <row r="121" spans="1:44">
      <c r="A121" s="48">
        <v>117</v>
      </c>
      <c r="B121" s="5" t="s">
        <v>651</v>
      </c>
      <c r="C121" s="38" t="s">
        <v>217</v>
      </c>
      <c r="D121" s="38"/>
      <c r="E121" s="38"/>
      <c r="F121" s="39">
        <v>18448049335</v>
      </c>
      <c r="G121" s="39">
        <v>4592615642</v>
      </c>
      <c r="H121" s="39">
        <v>28680644788</v>
      </c>
      <c r="I121" s="39">
        <v>14150500066</v>
      </c>
      <c r="J121" s="39">
        <v>14861251081</v>
      </c>
      <c r="K121" s="39">
        <v>95332695697</v>
      </c>
      <c r="L121" s="39">
        <v>91012348687</v>
      </c>
      <c r="M121" s="39">
        <v>140080596621</v>
      </c>
      <c r="N121" s="39">
        <v>106990152498</v>
      </c>
      <c r="O121" s="39">
        <v>74066516984</v>
      </c>
      <c r="P121" s="39">
        <v>76867065676</v>
      </c>
      <c r="Q121" s="39">
        <v>50736117309</v>
      </c>
      <c r="R121" s="66">
        <v>17846953455</v>
      </c>
      <c r="S121" s="65">
        <v>34589954117</v>
      </c>
      <c r="T121" s="94">
        <v>27147941599</v>
      </c>
      <c r="U121" s="94">
        <v>43007681972</v>
      </c>
      <c r="V121" s="94">
        <v>21326691018</v>
      </c>
      <c r="W121" s="94">
        <v>29672397049</v>
      </c>
      <c r="X121" s="94">
        <v>28379479626</v>
      </c>
      <c r="Y121" s="94">
        <v>121310415453</v>
      </c>
      <c r="Z121" s="94">
        <v>88281491739</v>
      </c>
      <c r="AA121" s="94">
        <v>78001026762</v>
      </c>
      <c r="AB121" s="94">
        <v>73416583299</v>
      </c>
      <c r="AC121" s="94">
        <v>71797132681</v>
      </c>
      <c r="AD121" s="87">
        <v>71797132681</v>
      </c>
      <c r="AE121" s="96"/>
      <c r="AG121" s="77" t="s">
        <v>217</v>
      </c>
      <c r="AH121" s="77"/>
      <c r="AI121" s="77"/>
      <c r="AK121" s="33" t="str">
        <f t="shared" si="18"/>
        <v>Y</v>
      </c>
      <c r="AL121" s="33" t="str">
        <f t="shared" si="19"/>
        <v>Y</v>
      </c>
      <c r="AM121" s="33" t="str">
        <f t="shared" si="20"/>
        <v>Y</v>
      </c>
      <c r="AO121">
        <v>27147941599</v>
      </c>
      <c r="AP121" s="64">
        <f t="shared" si="21"/>
        <v>0</v>
      </c>
      <c r="AQ121" s="94">
        <v>88281491739</v>
      </c>
      <c r="AR121" s="91">
        <f t="shared" si="22"/>
        <v>0</v>
      </c>
    </row>
    <row r="122" spans="1:44">
      <c r="A122" s="48">
        <v>118</v>
      </c>
      <c r="B122" s="48"/>
      <c r="C122" s="41"/>
      <c r="D122" s="41" t="s">
        <v>218</v>
      </c>
      <c r="E122" s="41"/>
      <c r="F122" s="39">
        <v>18445954538</v>
      </c>
      <c r="G122" s="39">
        <v>4442533791</v>
      </c>
      <c r="H122" s="39">
        <v>24662142268</v>
      </c>
      <c r="I122" s="39">
        <v>10624664433</v>
      </c>
      <c r="J122" s="39">
        <v>9844529279</v>
      </c>
      <c r="K122" s="39">
        <v>92466738861</v>
      </c>
      <c r="L122" s="39">
        <v>88336314940</v>
      </c>
      <c r="M122" s="39">
        <v>137703771304</v>
      </c>
      <c r="N122" s="39">
        <v>104832786435</v>
      </c>
      <c r="O122" s="39">
        <v>71182097284</v>
      </c>
      <c r="P122" s="39">
        <v>71986230668</v>
      </c>
      <c r="Q122" s="39">
        <v>45630097024</v>
      </c>
      <c r="R122" s="66">
        <v>12925831656</v>
      </c>
      <c r="S122" s="65">
        <v>31003554890</v>
      </c>
      <c r="T122" s="94">
        <v>23256808698</v>
      </c>
      <c r="U122" s="94">
        <v>40108669838</v>
      </c>
      <c r="V122" s="94">
        <v>17768031160</v>
      </c>
      <c r="W122" s="94">
        <v>25554752422</v>
      </c>
      <c r="X122" s="94">
        <v>24887825541</v>
      </c>
      <c r="Y122" s="94">
        <v>119679265184</v>
      </c>
      <c r="Z122" s="94">
        <v>87069132265</v>
      </c>
      <c r="AA122" s="94">
        <v>77154502611</v>
      </c>
      <c r="AB122" s="94">
        <v>72813268580</v>
      </c>
      <c r="AC122" s="94">
        <v>71797132681</v>
      </c>
      <c r="AD122" s="87">
        <v>71797132681</v>
      </c>
      <c r="AE122" s="96"/>
      <c r="AG122" s="79"/>
      <c r="AH122" s="79" t="s">
        <v>218</v>
      </c>
      <c r="AI122" s="79"/>
      <c r="AK122" s="33" t="str">
        <f t="shared" si="18"/>
        <v>Y</v>
      </c>
      <c r="AL122" s="33" t="str">
        <f t="shared" si="19"/>
        <v>Y</v>
      </c>
      <c r="AM122" s="33" t="str">
        <f t="shared" si="20"/>
        <v>Y</v>
      </c>
      <c r="AO122">
        <v>23256808698</v>
      </c>
      <c r="AP122" s="64">
        <f t="shared" si="21"/>
        <v>0</v>
      </c>
      <c r="AQ122" s="94">
        <v>87069132265</v>
      </c>
      <c r="AR122" s="91">
        <f t="shared" si="22"/>
        <v>0</v>
      </c>
    </row>
    <row r="123" spans="1:44">
      <c r="A123" s="48">
        <v>119</v>
      </c>
      <c r="B123" s="48"/>
      <c r="C123" s="41"/>
      <c r="D123" s="41" t="s">
        <v>219</v>
      </c>
      <c r="E123" s="41"/>
      <c r="F123" s="39">
        <v>2094797</v>
      </c>
      <c r="G123" s="39">
        <v>150081851</v>
      </c>
      <c r="H123" s="39">
        <v>4018502520</v>
      </c>
      <c r="I123" s="39">
        <v>3525835633</v>
      </c>
      <c r="J123" s="39">
        <v>5016721802</v>
      </c>
      <c r="K123" s="39">
        <v>2865956836</v>
      </c>
      <c r="L123" s="39">
        <v>2676033747</v>
      </c>
      <c r="M123" s="39">
        <v>2376825317</v>
      </c>
      <c r="N123" s="39">
        <v>2157366063</v>
      </c>
      <c r="O123" s="39">
        <v>2884419700</v>
      </c>
      <c r="P123" s="39">
        <v>4880835008</v>
      </c>
      <c r="Q123" s="39">
        <v>5106020285</v>
      </c>
      <c r="R123" s="66">
        <v>4921121799</v>
      </c>
      <c r="S123" s="65">
        <v>3586399227</v>
      </c>
      <c r="T123" s="94">
        <v>3891132901</v>
      </c>
      <c r="U123" s="94">
        <v>2899012134</v>
      </c>
      <c r="V123" s="94">
        <v>3558659858</v>
      </c>
      <c r="W123" s="94">
        <v>4117644627</v>
      </c>
      <c r="X123" s="94">
        <v>3491654085</v>
      </c>
      <c r="Y123" s="94">
        <v>1631150269</v>
      </c>
      <c r="Z123" s="94">
        <v>1212359474</v>
      </c>
      <c r="AA123" s="94">
        <v>846524151</v>
      </c>
      <c r="AB123" s="94">
        <v>603314719</v>
      </c>
      <c r="AC123" s="94">
        <v>0</v>
      </c>
      <c r="AD123" s="87">
        <v>0</v>
      </c>
      <c r="AE123" s="96"/>
      <c r="AG123" s="79"/>
      <c r="AH123" s="79" t="s">
        <v>219</v>
      </c>
      <c r="AI123" s="79"/>
      <c r="AK123" s="33" t="str">
        <f t="shared" si="18"/>
        <v>Y</v>
      </c>
      <c r="AL123" s="33" t="str">
        <f t="shared" si="19"/>
        <v>Y</v>
      </c>
      <c r="AM123" s="33" t="str">
        <f t="shared" si="20"/>
        <v>Y</v>
      </c>
      <c r="AO123">
        <v>3891132901</v>
      </c>
      <c r="AP123" s="64">
        <f t="shared" si="21"/>
        <v>0</v>
      </c>
      <c r="AQ123" s="94">
        <v>1212359474</v>
      </c>
      <c r="AR123" s="91">
        <f t="shared" si="22"/>
        <v>0</v>
      </c>
    </row>
    <row r="124" spans="1:44">
      <c r="A124" s="48">
        <v>120</v>
      </c>
      <c r="B124" s="8" t="s">
        <v>652</v>
      </c>
      <c r="C124" s="38" t="s">
        <v>220</v>
      </c>
      <c r="D124" s="38"/>
      <c r="E124" s="38"/>
      <c r="F124" s="39">
        <v>94364344057.159912</v>
      </c>
      <c r="G124" s="39">
        <v>102274647240.15991</v>
      </c>
      <c r="H124" s="39">
        <v>124695107752.15991</v>
      </c>
      <c r="I124" s="39">
        <v>109429367448</v>
      </c>
      <c r="J124" s="39">
        <v>137809997025</v>
      </c>
      <c r="K124" s="39">
        <v>167114539080</v>
      </c>
      <c r="L124" s="39">
        <v>196760588934</v>
      </c>
      <c r="M124" s="39">
        <v>162053249634</v>
      </c>
      <c r="N124" s="39">
        <v>167040570283</v>
      </c>
      <c r="O124" s="39">
        <v>201982280465</v>
      </c>
      <c r="P124" s="39">
        <v>232792718387</v>
      </c>
      <c r="Q124" s="39">
        <v>169167898688</v>
      </c>
      <c r="R124" s="66">
        <v>212183607872</v>
      </c>
      <c r="S124" s="65">
        <v>177431129730</v>
      </c>
      <c r="T124" s="94">
        <v>231548739421</v>
      </c>
      <c r="U124" s="94">
        <v>161925252291</v>
      </c>
      <c r="V124" s="94">
        <v>169761386044</v>
      </c>
      <c r="W124" s="94">
        <v>178439047630.96191</v>
      </c>
      <c r="X124" s="94">
        <v>216309739211</v>
      </c>
      <c r="Y124" s="94">
        <v>60794311621</v>
      </c>
      <c r="Z124" s="94">
        <v>40015558839</v>
      </c>
      <c r="AA124" s="94">
        <v>63604305701.5</v>
      </c>
      <c r="AB124" s="94">
        <v>103861613483</v>
      </c>
      <c r="AC124" s="94">
        <v>25573194052</v>
      </c>
      <c r="AD124" s="87">
        <v>25573194052</v>
      </c>
      <c r="AE124" s="96"/>
      <c r="AG124" s="77" t="s">
        <v>220</v>
      </c>
      <c r="AH124" s="77"/>
      <c r="AI124" s="77"/>
      <c r="AK124" s="33" t="str">
        <f t="shared" si="18"/>
        <v>Y</v>
      </c>
      <c r="AL124" s="33" t="str">
        <f t="shared" si="19"/>
        <v>Y</v>
      </c>
      <c r="AM124" s="33" t="str">
        <f t="shared" si="20"/>
        <v>Y</v>
      </c>
      <c r="AO124">
        <v>231548739421</v>
      </c>
      <c r="AP124" s="64">
        <f t="shared" si="21"/>
        <v>0</v>
      </c>
      <c r="AQ124" s="94">
        <v>40015558839</v>
      </c>
      <c r="AR124" s="91">
        <f t="shared" si="22"/>
        <v>0</v>
      </c>
    </row>
    <row r="125" spans="1:44">
      <c r="A125" s="48">
        <v>121</v>
      </c>
      <c r="B125" s="8" t="s">
        <v>653</v>
      </c>
      <c r="C125" s="38" t="s">
        <v>221</v>
      </c>
      <c r="D125" s="38"/>
      <c r="E125" s="38"/>
      <c r="F125" s="39">
        <v>417204125116</v>
      </c>
      <c r="G125" s="39">
        <v>400006518657</v>
      </c>
      <c r="H125" s="39">
        <v>410843637572</v>
      </c>
      <c r="I125" s="39">
        <v>438055372673</v>
      </c>
      <c r="J125" s="39">
        <v>437926372956</v>
      </c>
      <c r="K125" s="39">
        <v>488398674710</v>
      </c>
      <c r="L125" s="39">
        <v>452066295715</v>
      </c>
      <c r="M125" s="39">
        <v>448972241055</v>
      </c>
      <c r="N125" s="39">
        <v>441771473244</v>
      </c>
      <c r="O125" s="39">
        <v>428549672667</v>
      </c>
      <c r="P125" s="39">
        <v>408573493872</v>
      </c>
      <c r="Q125" s="39">
        <v>364295487248</v>
      </c>
      <c r="R125" s="66">
        <v>300596645184</v>
      </c>
      <c r="S125" s="65">
        <v>315072707738</v>
      </c>
      <c r="T125" s="94">
        <v>319204536993.20551</v>
      </c>
      <c r="U125" s="94">
        <v>338771965285.74231</v>
      </c>
      <c r="V125" s="94">
        <v>313830153475</v>
      </c>
      <c r="W125" s="94">
        <v>340853700038</v>
      </c>
      <c r="X125" s="94">
        <v>383157901694</v>
      </c>
      <c r="Y125" s="94">
        <v>408666073371</v>
      </c>
      <c r="Z125" s="94">
        <v>413140312307</v>
      </c>
      <c r="AA125" s="94">
        <v>397790246844</v>
      </c>
      <c r="AB125" s="94">
        <v>377320779919</v>
      </c>
      <c r="AC125" s="94">
        <v>384101566930</v>
      </c>
      <c r="AD125" s="87">
        <v>384101566930</v>
      </c>
      <c r="AE125" s="96"/>
      <c r="AG125" s="77" t="s">
        <v>221</v>
      </c>
      <c r="AH125" s="77"/>
      <c r="AI125" s="77"/>
      <c r="AK125" s="33" t="str">
        <f t="shared" si="18"/>
        <v>Y</v>
      </c>
      <c r="AL125" s="33" t="str">
        <f t="shared" si="19"/>
        <v>Y</v>
      </c>
      <c r="AM125" s="33" t="str">
        <f t="shared" si="20"/>
        <v>Y</v>
      </c>
      <c r="AO125">
        <v>319204536993.20551</v>
      </c>
      <c r="AP125" s="64">
        <f t="shared" si="21"/>
        <v>0</v>
      </c>
      <c r="AQ125" s="94">
        <v>413140312307</v>
      </c>
      <c r="AR125" s="91">
        <f t="shared" si="22"/>
        <v>0</v>
      </c>
    </row>
    <row r="126" spans="1:44">
      <c r="A126" s="48">
        <v>122</v>
      </c>
      <c r="B126" s="48"/>
      <c r="C126" s="41"/>
      <c r="D126" s="41" t="s">
        <v>222</v>
      </c>
      <c r="E126" s="41"/>
      <c r="F126" s="39">
        <v>66176616395</v>
      </c>
      <c r="G126" s="39">
        <v>50378189049</v>
      </c>
      <c r="H126" s="39">
        <v>52529238447</v>
      </c>
      <c r="I126" s="39">
        <v>58379176959</v>
      </c>
      <c r="J126" s="39">
        <v>63829711960</v>
      </c>
      <c r="K126" s="39">
        <v>65087849321</v>
      </c>
      <c r="L126" s="39">
        <v>53539130770</v>
      </c>
      <c r="M126" s="39">
        <v>67342368080</v>
      </c>
      <c r="N126" s="39">
        <v>64480544825</v>
      </c>
      <c r="O126" s="39">
        <v>67213965855</v>
      </c>
      <c r="P126" s="39">
        <v>60337904138</v>
      </c>
      <c r="Q126" s="39">
        <v>62216587510</v>
      </c>
      <c r="R126" s="66">
        <v>45122586838</v>
      </c>
      <c r="S126" s="65">
        <v>52185475451</v>
      </c>
      <c r="T126" s="94">
        <v>41158551772</v>
      </c>
      <c r="U126" s="94">
        <v>81751145932.472931</v>
      </c>
      <c r="V126" s="94">
        <v>49914349503</v>
      </c>
      <c r="W126" s="94">
        <v>71833736396</v>
      </c>
      <c r="X126" s="94">
        <v>82190532200</v>
      </c>
      <c r="Y126" s="94">
        <v>82922497809</v>
      </c>
      <c r="Z126" s="94">
        <v>93258597398</v>
      </c>
      <c r="AA126" s="94">
        <v>82885073246</v>
      </c>
      <c r="AB126" s="94">
        <v>78066935717</v>
      </c>
      <c r="AC126" s="94">
        <v>85224069988</v>
      </c>
      <c r="AD126" s="87">
        <v>85224069988</v>
      </c>
      <c r="AE126" s="96"/>
      <c r="AG126" s="79"/>
      <c r="AH126" s="79" t="s">
        <v>222</v>
      </c>
      <c r="AI126" s="79"/>
      <c r="AK126" s="33" t="str">
        <f t="shared" si="18"/>
        <v>Y</v>
      </c>
      <c r="AL126" s="33" t="str">
        <f t="shared" si="19"/>
        <v>Y</v>
      </c>
      <c r="AM126" s="33" t="str">
        <f t="shared" si="20"/>
        <v>Y</v>
      </c>
      <c r="AO126">
        <v>41158551772</v>
      </c>
      <c r="AP126" s="64">
        <f t="shared" si="21"/>
        <v>0</v>
      </c>
      <c r="AQ126" s="94">
        <v>93258597398</v>
      </c>
      <c r="AR126" s="91">
        <f t="shared" si="22"/>
        <v>0</v>
      </c>
    </row>
    <row r="127" spans="1:44">
      <c r="A127" s="48">
        <v>123</v>
      </c>
      <c r="B127" s="48"/>
      <c r="C127" s="41"/>
      <c r="D127" s="41" t="s">
        <v>223</v>
      </c>
      <c r="E127" s="41"/>
      <c r="F127" s="39">
        <v>107469780453</v>
      </c>
      <c r="G127" s="39">
        <v>111705103256</v>
      </c>
      <c r="H127" s="39">
        <v>114154265194</v>
      </c>
      <c r="I127" s="39">
        <v>120449147800</v>
      </c>
      <c r="J127" s="39">
        <v>112775339068</v>
      </c>
      <c r="K127" s="39">
        <v>118863518902</v>
      </c>
      <c r="L127" s="39">
        <v>114646902487</v>
      </c>
      <c r="M127" s="39">
        <v>117265458747</v>
      </c>
      <c r="N127" s="39">
        <v>115044570137</v>
      </c>
      <c r="O127" s="39">
        <v>113045328735</v>
      </c>
      <c r="P127" s="39">
        <v>112956973150</v>
      </c>
      <c r="Q127" s="39">
        <v>111803568014</v>
      </c>
      <c r="R127" s="66">
        <v>111095918323</v>
      </c>
      <c r="S127" s="65">
        <v>115916211873</v>
      </c>
      <c r="T127" s="94">
        <v>97010496894</v>
      </c>
      <c r="U127" s="94">
        <v>99100326392.269363</v>
      </c>
      <c r="V127" s="94">
        <v>98608461480</v>
      </c>
      <c r="W127" s="94">
        <v>105727950771</v>
      </c>
      <c r="X127" s="94">
        <v>101850166995</v>
      </c>
      <c r="Y127" s="94">
        <v>109543261504</v>
      </c>
      <c r="Z127" s="94">
        <v>107066110436</v>
      </c>
      <c r="AA127" s="94">
        <v>97676112750</v>
      </c>
      <c r="AB127" s="94">
        <v>92748523124</v>
      </c>
      <c r="AC127" s="94">
        <v>94568279659</v>
      </c>
      <c r="AD127" s="87">
        <v>94568279659</v>
      </c>
      <c r="AE127" s="96"/>
      <c r="AG127" s="79"/>
      <c r="AH127" s="79" t="s">
        <v>223</v>
      </c>
      <c r="AI127" s="79"/>
      <c r="AK127" s="33" t="str">
        <f t="shared" si="18"/>
        <v>Y</v>
      </c>
      <c r="AL127" s="33" t="str">
        <f t="shared" si="19"/>
        <v>Y</v>
      </c>
      <c r="AM127" s="33" t="str">
        <f t="shared" si="20"/>
        <v>Y</v>
      </c>
      <c r="AO127">
        <v>97010496894</v>
      </c>
      <c r="AP127" s="64">
        <f t="shared" si="21"/>
        <v>0</v>
      </c>
      <c r="AQ127" s="94">
        <v>107066110436</v>
      </c>
      <c r="AR127" s="91">
        <f t="shared" si="22"/>
        <v>0</v>
      </c>
    </row>
    <row r="128" spans="1:44">
      <c r="A128" s="48">
        <v>124</v>
      </c>
      <c r="B128" s="48"/>
      <c r="C128" s="41"/>
      <c r="D128" s="41" t="s">
        <v>224</v>
      </c>
      <c r="E128" s="41"/>
      <c r="F128" s="39">
        <v>243557728268</v>
      </c>
      <c r="G128" s="39">
        <v>237923226352</v>
      </c>
      <c r="H128" s="39">
        <v>244160133931</v>
      </c>
      <c r="I128" s="39">
        <v>259227047914</v>
      </c>
      <c r="J128" s="39">
        <v>261321321928</v>
      </c>
      <c r="K128" s="39">
        <v>304447306487</v>
      </c>
      <c r="L128" s="39">
        <v>283880262458</v>
      </c>
      <c r="M128" s="39">
        <v>264364414228</v>
      </c>
      <c r="N128" s="39">
        <v>262246358282</v>
      </c>
      <c r="O128" s="39">
        <v>248290378077</v>
      </c>
      <c r="P128" s="39">
        <v>235278616584</v>
      </c>
      <c r="Q128" s="39">
        <v>190275331724</v>
      </c>
      <c r="R128" s="66">
        <v>144378140023</v>
      </c>
      <c r="S128" s="65">
        <v>146971020414</v>
      </c>
      <c r="T128" s="94">
        <v>181035488327.20551</v>
      </c>
      <c r="U128" s="94">
        <v>157920492961</v>
      </c>
      <c r="V128" s="94">
        <v>165307342492</v>
      </c>
      <c r="W128" s="94">
        <v>163292012871</v>
      </c>
      <c r="X128" s="94">
        <v>199117202499</v>
      </c>
      <c r="Y128" s="94">
        <v>216200314058</v>
      </c>
      <c r="Z128" s="94">
        <v>212815604473</v>
      </c>
      <c r="AA128" s="94">
        <v>217229060848</v>
      </c>
      <c r="AB128" s="94">
        <v>206505321078</v>
      </c>
      <c r="AC128" s="94">
        <v>204309217283</v>
      </c>
      <c r="AD128" s="87">
        <v>204309217283</v>
      </c>
      <c r="AE128" s="96"/>
      <c r="AG128" s="79"/>
      <c r="AH128" s="79" t="s">
        <v>224</v>
      </c>
      <c r="AI128" s="79"/>
      <c r="AK128" s="33" t="str">
        <f t="shared" si="18"/>
        <v>Y</v>
      </c>
      <c r="AL128" s="33" t="str">
        <f t="shared" si="19"/>
        <v>Y</v>
      </c>
      <c r="AM128" s="33" t="str">
        <f t="shared" si="20"/>
        <v>Y</v>
      </c>
      <c r="AO128">
        <v>181035488327.20551</v>
      </c>
      <c r="AP128" s="64">
        <f t="shared" si="21"/>
        <v>0</v>
      </c>
      <c r="AQ128" s="94">
        <v>212815604473</v>
      </c>
      <c r="AR128" s="91">
        <f t="shared" si="22"/>
        <v>0</v>
      </c>
    </row>
    <row r="129" spans="1:44">
      <c r="A129" s="48">
        <v>125</v>
      </c>
      <c r="B129" s="48"/>
      <c r="C129" s="41"/>
      <c r="D129" s="41"/>
      <c r="E129" s="41" t="s">
        <v>225</v>
      </c>
      <c r="F129" s="39">
        <v>0</v>
      </c>
      <c r="G129" s="39">
        <v>0</v>
      </c>
      <c r="H129" s="39">
        <v>0</v>
      </c>
      <c r="I129" s="39">
        <v>0</v>
      </c>
      <c r="J129" s="39">
        <v>0</v>
      </c>
      <c r="K129" s="39">
        <v>0</v>
      </c>
      <c r="L129" s="39">
        <v>0</v>
      </c>
      <c r="M129" s="39">
        <v>0</v>
      </c>
      <c r="N129" s="39">
        <v>0</v>
      </c>
      <c r="O129" s="39">
        <v>0</v>
      </c>
      <c r="P129" s="39">
        <v>0</v>
      </c>
      <c r="Q129" s="39">
        <v>0</v>
      </c>
      <c r="R129" s="66">
        <v>0</v>
      </c>
      <c r="S129" s="65">
        <v>0</v>
      </c>
      <c r="T129" s="94">
        <v>0</v>
      </c>
      <c r="U129" s="94">
        <v>0</v>
      </c>
      <c r="V129" s="94">
        <v>0</v>
      </c>
      <c r="W129" s="94">
        <v>0</v>
      </c>
      <c r="X129" s="94">
        <v>0</v>
      </c>
      <c r="Y129" s="94">
        <v>0</v>
      </c>
      <c r="Z129" s="94">
        <v>0</v>
      </c>
      <c r="AA129" s="94">
        <v>0</v>
      </c>
      <c r="AB129" s="94">
        <v>0</v>
      </c>
      <c r="AC129" s="94">
        <v>0</v>
      </c>
      <c r="AD129" s="87">
        <v>0</v>
      </c>
      <c r="AE129" s="96"/>
      <c r="AG129" s="79"/>
      <c r="AH129" s="79"/>
      <c r="AI129" s="79" t="s">
        <v>225</v>
      </c>
      <c r="AK129" s="33" t="str">
        <f t="shared" si="18"/>
        <v>Y</v>
      </c>
      <c r="AL129" s="33" t="str">
        <f t="shared" si="19"/>
        <v>Y</v>
      </c>
      <c r="AM129" s="33" t="str">
        <f t="shared" si="20"/>
        <v>Y</v>
      </c>
      <c r="AO129">
        <v>0</v>
      </c>
      <c r="AP129" s="64">
        <f t="shared" si="21"/>
        <v>0</v>
      </c>
      <c r="AQ129" s="94">
        <v>0</v>
      </c>
      <c r="AR129" s="91">
        <f t="shared" si="22"/>
        <v>0</v>
      </c>
    </row>
    <row r="130" spans="1:44">
      <c r="A130" s="48">
        <v>126</v>
      </c>
      <c r="B130" s="48"/>
      <c r="C130" s="41"/>
      <c r="D130" s="41"/>
      <c r="E130" s="41" t="s">
        <v>226</v>
      </c>
      <c r="F130" s="39">
        <v>41132196945</v>
      </c>
      <c r="G130" s="39">
        <v>42211314109</v>
      </c>
      <c r="H130" s="39">
        <v>42894317477</v>
      </c>
      <c r="I130" s="39">
        <v>45967823463</v>
      </c>
      <c r="J130" s="39">
        <v>44498017345</v>
      </c>
      <c r="K130" s="39">
        <v>45682459116</v>
      </c>
      <c r="L130" s="39">
        <v>45862305405</v>
      </c>
      <c r="M130" s="39">
        <v>42271352656</v>
      </c>
      <c r="N130" s="39">
        <v>42892611034</v>
      </c>
      <c r="O130" s="39">
        <v>42708324300</v>
      </c>
      <c r="P130" s="39">
        <v>43431985498</v>
      </c>
      <c r="Q130" s="39">
        <v>44526519332</v>
      </c>
      <c r="R130" s="66">
        <v>44191534247</v>
      </c>
      <c r="S130" s="65">
        <v>44318154734</v>
      </c>
      <c r="T130" s="94">
        <v>44661914942</v>
      </c>
      <c r="U130" s="94">
        <v>43907515788</v>
      </c>
      <c r="V130" s="94">
        <v>43669220843</v>
      </c>
      <c r="W130" s="94">
        <v>47970545745</v>
      </c>
      <c r="X130" s="94">
        <v>47830069782</v>
      </c>
      <c r="Y130" s="94">
        <v>58141678184</v>
      </c>
      <c r="Z130" s="94">
        <v>58313135613</v>
      </c>
      <c r="AA130" s="94">
        <v>58747620472</v>
      </c>
      <c r="AB130" s="94">
        <v>54085950705</v>
      </c>
      <c r="AC130" s="94">
        <v>60468889758</v>
      </c>
      <c r="AD130" s="87">
        <v>60468889758</v>
      </c>
      <c r="AE130" s="96"/>
      <c r="AG130" s="79"/>
      <c r="AH130" s="79"/>
      <c r="AI130" s="79" t="s">
        <v>226</v>
      </c>
      <c r="AK130" s="33" t="str">
        <f t="shared" si="18"/>
        <v>Y</v>
      </c>
      <c r="AL130" s="33" t="str">
        <f t="shared" si="19"/>
        <v>Y</v>
      </c>
      <c r="AM130" s="33" t="str">
        <f t="shared" si="20"/>
        <v>Y</v>
      </c>
      <c r="AO130">
        <v>44661914942</v>
      </c>
      <c r="AP130" s="64">
        <f t="shared" si="21"/>
        <v>0</v>
      </c>
      <c r="AQ130" s="94">
        <v>58313135613</v>
      </c>
      <c r="AR130" s="91">
        <f t="shared" si="22"/>
        <v>0</v>
      </c>
    </row>
    <row r="131" spans="1:44">
      <c r="A131" s="48">
        <v>127</v>
      </c>
      <c r="B131" s="48"/>
      <c r="C131" s="41"/>
      <c r="D131" s="41"/>
      <c r="E131" s="41" t="s">
        <v>227</v>
      </c>
      <c r="F131" s="39">
        <v>14073004547</v>
      </c>
      <c r="G131" s="39">
        <v>21779895894</v>
      </c>
      <c r="H131" s="39">
        <v>24746439694</v>
      </c>
      <c r="I131" s="39">
        <v>27256104028</v>
      </c>
      <c r="J131" s="39">
        <v>27495144643</v>
      </c>
      <c r="K131" s="39">
        <v>29004498634</v>
      </c>
      <c r="L131" s="39">
        <v>30173767330</v>
      </c>
      <c r="M131" s="39">
        <v>30975733194</v>
      </c>
      <c r="N131" s="39">
        <v>33381452632</v>
      </c>
      <c r="O131" s="39">
        <v>33545241354</v>
      </c>
      <c r="P131" s="39">
        <v>34305250621</v>
      </c>
      <c r="Q131" s="39">
        <v>35018260368</v>
      </c>
      <c r="R131" s="66">
        <v>33857341077</v>
      </c>
      <c r="S131" s="65">
        <v>33428776897</v>
      </c>
      <c r="T131" s="94">
        <v>31240695379</v>
      </c>
      <c r="U131" s="94">
        <v>36935718927</v>
      </c>
      <c r="V131" s="94">
        <v>44970678705</v>
      </c>
      <c r="W131" s="94">
        <v>49964892662</v>
      </c>
      <c r="X131" s="94">
        <v>51510439096</v>
      </c>
      <c r="Y131" s="94">
        <v>55189170735</v>
      </c>
      <c r="Z131" s="94">
        <v>56579102927</v>
      </c>
      <c r="AA131" s="94">
        <v>58255801379</v>
      </c>
      <c r="AB131" s="94">
        <v>56902400373</v>
      </c>
      <c r="AC131" s="94">
        <v>56002016016</v>
      </c>
      <c r="AD131" s="87">
        <v>56002016016</v>
      </c>
      <c r="AE131" s="96"/>
      <c r="AG131" s="79"/>
      <c r="AH131" s="79"/>
      <c r="AI131" s="79" t="s">
        <v>227</v>
      </c>
      <c r="AK131" s="33" t="str">
        <f t="shared" si="18"/>
        <v>Y</v>
      </c>
      <c r="AL131" s="33" t="str">
        <f t="shared" si="19"/>
        <v>Y</v>
      </c>
      <c r="AM131" s="33" t="str">
        <f t="shared" si="20"/>
        <v>Y</v>
      </c>
      <c r="AO131">
        <v>31240695379</v>
      </c>
      <c r="AP131" s="64">
        <f t="shared" si="21"/>
        <v>0</v>
      </c>
      <c r="AQ131" s="94">
        <v>56579102927</v>
      </c>
      <c r="AR131" s="91">
        <f t="shared" si="22"/>
        <v>0</v>
      </c>
    </row>
    <row r="132" spans="1:44">
      <c r="A132" s="48">
        <v>128</v>
      </c>
      <c r="B132" s="48"/>
      <c r="C132" s="41"/>
      <c r="D132" s="41"/>
      <c r="E132" s="41" t="s">
        <v>228</v>
      </c>
      <c r="F132" s="39">
        <v>0</v>
      </c>
      <c r="G132" s="39">
        <v>0</v>
      </c>
      <c r="H132" s="39">
        <v>0</v>
      </c>
      <c r="I132" s="39">
        <v>0</v>
      </c>
      <c r="J132" s="39">
        <v>0</v>
      </c>
      <c r="K132" s="39">
        <v>0</v>
      </c>
      <c r="L132" s="39">
        <v>0</v>
      </c>
      <c r="M132" s="39">
        <v>257847946</v>
      </c>
      <c r="N132" s="39">
        <v>1000000000</v>
      </c>
      <c r="O132" s="39">
        <v>1000000000</v>
      </c>
      <c r="P132" s="39">
        <v>1000000000</v>
      </c>
      <c r="Q132" s="39">
        <v>3006130988</v>
      </c>
      <c r="R132" s="66">
        <v>3006130988</v>
      </c>
      <c r="S132" s="65">
        <v>3006130988</v>
      </c>
      <c r="T132" s="94">
        <v>0</v>
      </c>
      <c r="U132" s="94">
        <v>0</v>
      </c>
      <c r="V132" s="94">
        <v>0</v>
      </c>
      <c r="W132" s="94">
        <v>0</v>
      </c>
      <c r="X132" s="94">
        <v>0</v>
      </c>
      <c r="Y132" s="94">
        <v>0</v>
      </c>
      <c r="Z132" s="94">
        <v>0</v>
      </c>
      <c r="AA132" s="94">
        <v>0</v>
      </c>
      <c r="AB132" s="94">
        <v>0</v>
      </c>
      <c r="AC132" s="94">
        <v>0</v>
      </c>
      <c r="AD132" s="87">
        <v>0</v>
      </c>
      <c r="AE132" s="96"/>
      <c r="AG132" s="79"/>
      <c r="AH132" s="79"/>
      <c r="AI132" s="79" t="s">
        <v>228</v>
      </c>
      <c r="AK132" s="33" t="str">
        <f t="shared" si="18"/>
        <v>Y</v>
      </c>
      <c r="AL132" s="33" t="str">
        <f t="shared" si="19"/>
        <v>Y</v>
      </c>
      <c r="AM132" s="33" t="str">
        <f t="shared" si="20"/>
        <v>Y</v>
      </c>
      <c r="AO132">
        <v>0</v>
      </c>
      <c r="AP132" s="64">
        <f t="shared" si="21"/>
        <v>0</v>
      </c>
      <c r="AQ132" s="94">
        <v>0</v>
      </c>
      <c r="AR132" s="91">
        <f t="shared" si="22"/>
        <v>0</v>
      </c>
    </row>
    <row r="133" spans="1:44">
      <c r="A133" s="48">
        <v>129</v>
      </c>
      <c r="B133" s="48"/>
      <c r="C133" s="41"/>
      <c r="D133" s="41"/>
      <c r="E133" s="41" t="s">
        <v>229</v>
      </c>
      <c r="F133" s="39">
        <v>18992726487</v>
      </c>
      <c r="G133" s="39">
        <v>20820662344</v>
      </c>
      <c r="H133" s="39">
        <v>75405643854.071777</v>
      </c>
      <c r="I133" s="39">
        <v>85560250772.071777</v>
      </c>
      <c r="J133" s="39">
        <v>89668799997.423813</v>
      </c>
      <c r="K133" s="39">
        <v>88165545130</v>
      </c>
      <c r="L133" s="39">
        <v>20583503351</v>
      </c>
      <c r="M133" s="39">
        <v>142514483495</v>
      </c>
      <c r="N133" s="39">
        <v>139551271039</v>
      </c>
      <c r="O133" s="39">
        <v>12858167766</v>
      </c>
      <c r="P133" s="39">
        <v>110497586859</v>
      </c>
      <c r="Q133" s="39">
        <v>61879212407.000008</v>
      </c>
      <c r="R133" s="66">
        <v>25596195340</v>
      </c>
      <c r="S133" s="65">
        <v>12884396282</v>
      </c>
      <c r="T133" s="94">
        <v>55720109011</v>
      </c>
      <c r="U133" s="94">
        <v>30369222302</v>
      </c>
      <c r="V133" s="94">
        <v>29034651529</v>
      </c>
      <c r="W133" s="94">
        <v>28838546092</v>
      </c>
      <c r="X133" s="94">
        <v>67587952893</v>
      </c>
      <c r="Y133" s="94">
        <v>95979284336</v>
      </c>
      <c r="Z133" s="94">
        <v>94005083107</v>
      </c>
      <c r="AA133" s="94">
        <v>96896455700</v>
      </c>
      <c r="AB133" s="94">
        <v>85732541042</v>
      </c>
      <c r="AC133" s="94">
        <v>70496610519</v>
      </c>
      <c r="AD133" s="87">
        <v>70496610519</v>
      </c>
      <c r="AE133" s="96"/>
      <c r="AG133" s="79"/>
      <c r="AH133" s="79"/>
      <c r="AI133" s="79" t="s">
        <v>229</v>
      </c>
      <c r="AK133" s="33" t="str">
        <f t="shared" ref="AK133:AK164" si="23">IF(AG133=C133,"Y","NO!!!!!!!!!!!1")</f>
        <v>Y</v>
      </c>
      <c r="AL133" s="33" t="str">
        <f t="shared" ref="AL133:AL164" si="24">IF(AH133=D133,"Y","NO!!!!!!!!!!!1")</f>
        <v>Y</v>
      </c>
      <c r="AM133" s="33" t="str">
        <f t="shared" ref="AM133:AM164" si="25">IF(AI133=E133,"Y","NO!!!!!!!!!!!1")</f>
        <v>Y</v>
      </c>
      <c r="AO133">
        <v>55720109011</v>
      </c>
      <c r="AP133" s="64">
        <f t="shared" ref="AP133:AP164" si="26">AO133-T133</f>
        <v>0</v>
      </c>
      <c r="AQ133" s="94">
        <v>94005083107</v>
      </c>
      <c r="AR133" s="91">
        <f t="shared" ref="AR133:AR164" si="27">AQ133-Z133</f>
        <v>0</v>
      </c>
    </row>
    <row r="134" spans="1:44">
      <c r="A134" s="48">
        <v>130</v>
      </c>
      <c r="B134" s="48"/>
      <c r="C134" s="41"/>
      <c r="D134" s="41"/>
      <c r="E134" s="41" t="s">
        <v>230</v>
      </c>
      <c r="F134" s="39">
        <v>14386316278</v>
      </c>
      <c r="G134" s="39">
        <v>13444475192</v>
      </c>
      <c r="H134" s="39">
        <v>13120943927</v>
      </c>
      <c r="I134" s="39">
        <v>16341206191</v>
      </c>
      <c r="J134" s="39">
        <v>11396621889</v>
      </c>
      <c r="K134" s="39">
        <v>15763188828</v>
      </c>
      <c r="L134" s="39">
        <v>17721671962</v>
      </c>
      <c r="M134" s="39">
        <v>16205974427</v>
      </c>
      <c r="N134" s="39">
        <v>17920394790</v>
      </c>
      <c r="O134" s="39">
        <v>19219492427</v>
      </c>
      <c r="P134" s="39">
        <v>22777991203</v>
      </c>
      <c r="Q134" s="39">
        <v>21305923210</v>
      </c>
      <c r="R134" s="66">
        <v>16969870458</v>
      </c>
      <c r="S134" s="65">
        <v>16788002557</v>
      </c>
      <c r="T134" s="94">
        <v>4653863573</v>
      </c>
      <c r="U134" s="94">
        <v>2344</v>
      </c>
      <c r="V134" s="94">
        <v>2307</v>
      </c>
      <c r="W134" s="94">
        <v>2329</v>
      </c>
      <c r="X134" s="94">
        <v>2193</v>
      </c>
      <c r="Y134" s="94">
        <v>2417</v>
      </c>
      <c r="Z134" s="94">
        <v>2232</v>
      </c>
      <c r="AA134" s="94">
        <v>0</v>
      </c>
      <c r="AB134" s="94">
        <v>0</v>
      </c>
      <c r="AC134" s="94">
        <v>0</v>
      </c>
      <c r="AD134" s="87">
        <v>0</v>
      </c>
      <c r="AE134" s="96"/>
      <c r="AG134" s="79"/>
      <c r="AH134" s="79"/>
      <c r="AI134" s="79" t="s">
        <v>230</v>
      </c>
      <c r="AK134" s="33" t="str">
        <f t="shared" si="23"/>
        <v>Y</v>
      </c>
      <c r="AL134" s="33" t="str">
        <f t="shared" si="24"/>
        <v>Y</v>
      </c>
      <c r="AM134" s="33" t="str">
        <f t="shared" si="25"/>
        <v>Y</v>
      </c>
      <c r="AO134">
        <v>4653863573</v>
      </c>
      <c r="AP134" s="64">
        <f t="shared" si="26"/>
        <v>0</v>
      </c>
      <c r="AQ134" s="94">
        <v>2232</v>
      </c>
      <c r="AR134" s="91">
        <f t="shared" si="27"/>
        <v>0</v>
      </c>
    </row>
    <row r="135" spans="1:44">
      <c r="A135" s="48">
        <v>131</v>
      </c>
      <c r="B135" s="48"/>
      <c r="C135" s="41"/>
      <c r="D135" s="41"/>
      <c r="E135" s="41" t="s">
        <v>231</v>
      </c>
      <c r="F135" s="39">
        <v>24803807614</v>
      </c>
      <c r="G135" s="39">
        <v>28786971946</v>
      </c>
      <c r="H135" s="39">
        <v>24639918423</v>
      </c>
      <c r="I135" s="39">
        <v>29271105313</v>
      </c>
      <c r="J135" s="39">
        <v>34418928561</v>
      </c>
      <c r="K135" s="39">
        <v>43901764181</v>
      </c>
      <c r="L135" s="39">
        <v>28527240842</v>
      </c>
      <c r="M135" s="39">
        <v>22830302076</v>
      </c>
      <c r="N135" s="39">
        <v>20739703639</v>
      </c>
      <c r="O135" s="39">
        <v>10386710922</v>
      </c>
      <c r="P135" s="39">
        <v>10565099303</v>
      </c>
      <c r="Q135" s="39">
        <v>12214317730</v>
      </c>
      <c r="R135" s="66">
        <v>10021754027</v>
      </c>
      <c r="S135" s="65">
        <v>14383994555</v>
      </c>
      <c r="T135" s="94">
        <v>22283824455.205498</v>
      </c>
      <c r="U135" s="94">
        <v>0</v>
      </c>
      <c r="V135" s="94">
        <v>453744</v>
      </c>
      <c r="W135" s="94">
        <v>0</v>
      </c>
      <c r="X135" s="94">
        <v>23069</v>
      </c>
      <c r="Y135" s="94">
        <v>1039</v>
      </c>
      <c r="Z135" s="94">
        <v>120358</v>
      </c>
      <c r="AA135" s="94">
        <v>6742</v>
      </c>
      <c r="AB135" s="94">
        <v>31516</v>
      </c>
      <c r="AC135" s="94">
        <v>1049</v>
      </c>
      <c r="AD135" s="87">
        <v>1049</v>
      </c>
      <c r="AE135" s="96"/>
      <c r="AG135" s="79"/>
      <c r="AH135" s="79"/>
      <c r="AI135" s="79" t="s">
        <v>231</v>
      </c>
      <c r="AK135" s="33" t="str">
        <f t="shared" si="23"/>
        <v>Y</v>
      </c>
      <c r="AL135" s="33" t="str">
        <f t="shared" si="24"/>
        <v>Y</v>
      </c>
      <c r="AM135" s="33" t="str">
        <f t="shared" si="25"/>
        <v>Y</v>
      </c>
      <c r="AO135">
        <v>22283824455.205498</v>
      </c>
      <c r="AP135" s="64">
        <f t="shared" si="26"/>
        <v>0</v>
      </c>
      <c r="AQ135" s="94">
        <v>120358</v>
      </c>
      <c r="AR135" s="91">
        <f t="shared" si="27"/>
        <v>0</v>
      </c>
    </row>
    <row r="136" spans="1:44">
      <c r="A136" s="48">
        <v>132</v>
      </c>
      <c r="B136" s="48"/>
      <c r="C136" s="41"/>
      <c r="D136" s="41"/>
      <c r="E136" s="41" t="s">
        <v>232</v>
      </c>
      <c r="F136" s="39">
        <v>130169676397</v>
      </c>
      <c r="G136" s="39">
        <v>110879906867</v>
      </c>
      <c r="H136" s="39">
        <v>63352870555.928223</v>
      </c>
      <c r="I136" s="39">
        <v>54830558146.928223</v>
      </c>
      <c r="J136" s="39">
        <v>53843809492.576187</v>
      </c>
      <c r="K136" s="39">
        <v>81929850598</v>
      </c>
      <c r="L136" s="39">
        <v>141011773568</v>
      </c>
      <c r="M136" s="39">
        <v>9308720434</v>
      </c>
      <c r="N136" s="39">
        <v>6760925148</v>
      </c>
      <c r="O136" s="39">
        <v>128572441308</v>
      </c>
      <c r="P136" s="39">
        <v>12700703100</v>
      </c>
      <c r="Q136" s="39">
        <v>12324967688.999992</v>
      </c>
      <c r="R136" s="66">
        <v>10735313886</v>
      </c>
      <c r="S136" s="65">
        <v>22161564401</v>
      </c>
      <c r="T136" s="94">
        <v>22475080967</v>
      </c>
      <c r="U136" s="94">
        <v>46708033600</v>
      </c>
      <c r="V136" s="94">
        <v>47632335364</v>
      </c>
      <c r="W136" s="94">
        <v>36518026043</v>
      </c>
      <c r="X136" s="94">
        <v>32188715466</v>
      </c>
      <c r="Y136" s="94">
        <v>6890177347</v>
      </c>
      <c r="Z136" s="94">
        <v>3918160236</v>
      </c>
      <c r="AA136" s="94">
        <v>3329176555</v>
      </c>
      <c r="AB136" s="94">
        <v>9784397442</v>
      </c>
      <c r="AC136" s="94">
        <v>17341699941</v>
      </c>
      <c r="AD136" s="87">
        <v>17341699941</v>
      </c>
      <c r="AE136" s="96"/>
      <c r="AG136" s="79"/>
      <c r="AH136" s="79"/>
      <c r="AI136" s="79" t="s">
        <v>232</v>
      </c>
      <c r="AK136" s="33" t="str">
        <f t="shared" si="23"/>
        <v>Y</v>
      </c>
      <c r="AL136" s="33" t="str">
        <f t="shared" si="24"/>
        <v>Y</v>
      </c>
      <c r="AM136" s="33" t="str">
        <f t="shared" si="25"/>
        <v>Y</v>
      </c>
      <c r="AO136">
        <v>22475080967</v>
      </c>
      <c r="AP136" s="64">
        <f t="shared" si="26"/>
        <v>0</v>
      </c>
      <c r="AQ136" s="94">
        <v>3918160236</v>
      </c>
      <c r="AR136" s="91">
        <f t="shared" si="27"/>
        <v>0</v>
      </c>
    </row>
    <row r="137" spans="1:44">
      <c r="A137" s="48">
        <v>133</v>
      </c>
      <c r="B137" s="48"/>
      <c r="C137" s="38" t="s">
        <v>233</v>
      </c>
      <c r="D137" s="38"/>
      <c r="E137" s="38"/>
      <c r="F137" s="39">
        <v>395622779905.65399</v>
      </c>
      <c r="G137" s="39">
        <v>354875063583.05603</v>
      </c>
      <c r="H137" s="39">
        <v>404497550603.56201</v>
      </c>
      <c r="I137" s="39">
        <v>300543341465.26801</v>
      </c>
      <c r="J137" s="39">
        <v>365110101089.91602</v>
      </c>
      <c r="K137" s="39">
        <v>305799213681.34979</v>
      </c>
      <c r="L137" s="39">
        <v>326245140040</v>
      </c>
      <c r="M137" s="39">
        <v>304446709787</v>
      </c>
      <c r="N137" s="39">
        <v>238110681811</v>
      </c>
      <c r="O137" s="39">
        <v>357733425859</v>
      </c>
      <c r="P137" s="39">
        <v>402877563668</v>
      </c>
      <c r="Q137" s="39">
        <v>354257505543</v>
      </c>
      <c r="R137" s="66">
        <v>475339026672.86011</v>
      </c>
      <c r="S137" s="65">
        <v>372072786371.43042</v>
      </c>
      <c r="T137" s="94">
        <v>417919970368.39087</v>
      </c>
      <c r="U137" s="94">
        <v>392622687693.45428</v>
      </c>
      <c r="V137" s="94">
        <v>488409413771.36664</v>
      </c>
      <c r="W137" s="94">
        <v>430686929244.70801</v>
      </c>
      <c r="X137" s="94">
        <v>424879625860.09399</v>
      </c>
      <c r="Y137" s="94">
        <v>454067972616.24194</v>
      </c>
      <c r="Z137" s="94">
        <v>376683676756.02441</v>
      </c>
      <c r="AA137" s="94">
        <v>317166046642.2655</v>
      </c>
      <c r="AB137" s="94">
        <v>314931684880.52783</v>
      </c>
      <c r="AC137" s="94">
        <v>144675928076.95947</v>
      </c>
      <c r="AD137" s="87">
        <v>144675928076.95947</v>
      </c>
      <c r="AE137" s="96"/>
      <c r="AG137" s="77" t="s">
        <v>233</v>
      </c>
      <c r="AH137" s="77"/>
      <c r="AI137" s="77"/>
      <c r="AK137" s="33" t="str">
        <f t="shared" si="23"/>
        <v>Y</v>
      </c>
      <c r="AL137" s="33" t="str">
        <f t="shared" si="24"/>
        <v>Y</v>
      </c>
      <c r="AM137" s="33" t="str">
        <f t="shared" si="25"/>
        <v>Y</v>
      </c>
      <c r="AO137">
        <v>417919970368.39087</v>
      </c>
      <c r="AP137" s="64">
        <f t="shared" si="26"/>
        <v>0</v>
      </c>
      <c r="AQ137" s="94">
        <v>376683676756.02441</v>
      </c>
      <c r="AR137" s="91">
        <f t="shared" si="27"/>
        <v>0</v>
      </c>
    </row>
    <row r="138" spans="1:44">
      <c r="A138" s="48">
        <v>134</v>
      </c>
      <c r="B138" s="48"/>
      <c r="C138" s="38" t="s">
        <v>234</v>
      </c>
      <c r="D138" s="38"/>
      <c r="E138" s="38"/>
      <c r="F138" s="39">
        <v>840057904318</v>
      </c>
      <c r="G138" s="39">
        <v>224108838797</v>
      </c>
      <c r="H138" s="39">
        <v>155726914380</v>
      </c>
      <c r="I138" s="39">
        <v>50588392283.956001</v>
      </c>
      <c r="J138" s="39">
        <v>64023497607</v>
      </c>
      <c r="K138" s="39">
        <v>14830924372.466003</v>
      </c>
      <c r="L138" s="39">
        <v>38499464145.738007</v>
      </c>
      <c r="M138" s="39">
        <v>31004328088</v>
      </c>
      <c r="N138" s="39">
        <v>124084898880</v>
      </c>
      <c r="O138" s="39">
        <v>53086881610</v>
      </c>
      <c r="P138" s="39">
        <v>67897284531</v>
      </c>
      <c r="Q138" s="39">
        <v>71675153860</v>
      </c>
      <c r="R138" s="66">
        <v>21892669387.999992</v>
      </c>
      <c r="S138" s="65">
        <v>123486115511.03615</v>
      </c>
      <c r="T138" s="94">
        <v>24755423558.58548</v>
      </c>
      <c r="U138" s="94">
        <v>14578610989.000004</v>
      </c>
      <c r="V138" s="94">
        <v>13828636302.091187</v>
      </c>
      <c r="W138" s="94">
        <v>133597415270</v>
      </c>
      <c r="X138" s="94">
        <v>188300562908</v>
      </c>
      <c r="Y138" s="94">
        <v>109465899024</v>
      </c>
      <c r="Z138" s="94">
        <v>258011265009.19598</v>
      </c>
      <c r="AA138" s="94">
        <v>423326854698</v>
      </c>
      <c r="AB138" s="94">
        <v>483695825071</v>
      </c>
      <c r="AC138" s="94">
        <v>678253349361</v>
      </c>
      <c r="AD138" s="87">
        <v>678253349361</v>
      </c>
      <c r="AE138" s="96"/>
      <c r="AG138" s="77" t="s">
        <v>713</v>
      </c>
      <c r="AH138" s="77"/>
      <c r="AI138" s="77"/>
      <c r="AK138" s="33" t="str">
        <f t="shared" si="23"/>
        <v>Y</v>
      </c>
      <c r="AL138" s="33" t="str">
        <f t="shared" si="24"/>
        <v>Y</v>
      </c>
      <c r="AM138" s="33" t="str">
        <f t="shared" si="25"/>
        <v>Y</v>
      </c>
      <c r="AO138">
        <v>24755423558.58548</v>
      </c>
      <c r="AP138" s="64">
        <f t="shared" si="26"/>
        <v>0</v>
      </c>
      <c r="AQ138" s="94">
        <v>258011265009.19598</v>
      </c>
      <c r="AR138" s="91">
        <f t="shared" si="27"/>
        <v>0</v>
      </c>
    </row>
    <row r="139" spans="1:44">
      <c r="A139" s="48">
        <v>135</v>
      </c>
      <c r="B139" s="48"/>
      <c r="C139" s="38" t="s">
        <v>235</v>
      </c>
      <c r="D139" s="38"/>
      <c r="E139" s="38"/>
      <c r="F139" s="39">
        <v>25575223895361.25</v>
      </c>
      <c r="G139" s="39">
        <v>30064998351232.117</v>
      </c>
      <c r="H139" s="39">
        <v>30152339788066.699</v>
      </c>
      <c r="I139" s="39">
        <v>22285278420555.473</v>
      </c>
      <c r="J139" s="39">
        <v>27198527443762.797</v>
      </c>
      <c r="K139" s="39">
        <v>33515829259896.871</v>
      </c>
      <c r="L139" s="39">
        <v>29473594326634.656</v>
      </c>
      <c r="M139" s="39">
        <v>24455893069363.949</v>
      </c>
      <c r="N139" s="39">
        <v>30564404782789</v>
      </c>
      <c r="O139" s="39">
        <v>31218915382860.645</v>
      </c>
      <c r="P139" s="39">
        <v>30520404145051</v>
      </c>
      <c r="Q139" s="39">
        <v>26247926464957.875</v>
      </c>
      <c r="R139" s="66">
        <v>34129733471096.449</v>
      </c>
      <c r="S139" s="65">
        <v>37860630675769</v>
      </c>
      <c r="T139" s="94">
        <v>36092290788292.281</v>
      </c>
      <c r="U139" s="94">
        <v>30177911314987.977</v>
      </c>
      <c r="V139" s="94">
        <v>39163668601438.641</v>
      </c>
      <c r="W139" s="94">
        <v>31132108019688.273</v>
      </c>
      <c r="X139" s="94">
        <v>32348499549695.273</v>
      </c>
      <c r="Y139" s="94">
        <v>32102622243467.762</v>
      </c>
      <c r="Z139" s="94">
        <v>34393177151489.035</v>
      </c>
      <c r="AA139" s="94">
        <v>32316819126833.293</v>
      </c>
      <c r="AB139" s="94">
        <v>35367242644558.5</v>
      </c>
      <c r="AC139" s="94">
        <v>29900567817582.992</v>
      </c>
      <c r="AD139" s="87">
        <v>29900567817582.992</v>
      </c>
      <c r="AE139" s="96"/>
      <c r="AG139" s="77" t="s">
        <v>235</v>
      </c>
      <c r="AH139" s="77"/>
      <c r="AI139" s="77"/>
      <c r="AK139" s="33" t="str">
        <f t="shared" si="23"/>
        <v>Y</v>
      </c>
      <c r="AL139" s="33" t="str">
        <f t="shared" si="24"/>
        <v>Y</v>
      </c>
      <c r="AM139" s="33" t="str">
        <f t="shared" si="25"/>
        <v>Y</v>
      </c>
      <c r="AO139">
        <v>36092290788292.281</v>
      </c>
      <c r="AP139" s="64">
        <f t="shared" si="26"/>
        <v>0</v>
      </c>
      <c r="AQ139" s="94">
        <v>34393177151489.035</v>
      </c>
      <c r="AR139" s="91">
        <f t="shared" si="27"/>
        <v>0</v>
      </c>
    </row>
    <row r="140" spans="1:44">
      <c r="A140" s="48">
        <v>136</v>
      </c>
      <c r="B140" s="48"/>
      <c r="C140" s="41"/>
      <c r="D140" s="41" t="s">
        <v>236</v>
      </c>
      <c r="E140" s="41"/>
      <c r="F140" s="39">
        <v>-17280847077</v>
      </c>
      <c r="G140" s="39">
        <v>-16456256082</v>
      </c>
      <c r="H140" s="39">
        <v>-15707868024</v>
      </c>
      <c r="I140" s="39">
        <v>-14991145477</v>
      </c>
      <c r="J140" s="39">
        <v>-14206316744</v>
      </c>
      <c r="K140" s="39">
        <v>-13513825024</v>
      </c>
      <c r="L140" s="39">
        <v>-13683390502</v>
      </c>
      <c r="M140" s="39">
        <v>-14498570204</v>
      </c>
      <c r="N140" s="39">
        <v>-15610752473</v>
      </c>
      <c r="O140" s="39">
        <v>-17870797166</v>
      </c>
      <c r="P140" s="39">
        <v>-19288601069</v>
      </c>
      <c r="Q140" s="39">
        <v>-20244625381</v>
      </c>
      <c r="R140" s="66">
        <v>-21132713994</v>
      </c>
      <c r="S140" s="65">
        <v>-21301178428</v>
      </c>
      <c r="T140" s="94">
        <v>-20866980097</v>
      </c>
      <c r="U140" s="94">
        <v>-20296968799</v>
      </c>
      <c r="V140" s="94">
        <v>-18969864237</v>
      </c>
      <c r="W140" s="94">
        <v>-18061721518</v>
      </c>
      <c r="X140" s="94">
        <v>-16848131354</v>
      </c>
      <c r="Y140" s="94">
        <v>-16267474754</v>
      </c>
      <c r="Z140" s="94">
        <v>-15624062266</v>
      </c>
      <c r="AA140" s="94">
        <v>-16104287626</v>
      </c>
      <c r="AB140" s="94">
        <v>-16388968239</v>
      </c>
      <c r="AC140" s="94">
        <v>-18412721974</v>
      </c>
      <c r="AD140" s="87">
        <v>-18412721974</v>
      </c>
      <c r="AE140" s="96"/>
      <c r="AG140" s="79"/>
      <c r="AH140" s="79" t="s">
        <v>236</v>
      </c>
      <c r="AI140" s="79"/>
      <c r="AK140" s="33" t="str">
        <f t="shared" si="23"/>
        <v>Y</v>
      </c>
      <c r="AL140" s="33" t="str">
        <f t="shared" si="24"/>
        <v>Y</v>
      </c>
      <c r="AM140" s="33" t="str">
        <f t="shared" si="25"/>
        <v>Y</v>
      </c>
      <c r="AO140">
        <v>-20866980097</v>
      </c>
      <c r="AP140" s="64">
        <f t="shared" si="26"/>
        <v>0</v>
      </c>
      <c r="AQ140" s="94">
        <v>-15624062266</v>
      </c>
      <c r="AR140" s="91">
        <f t="shared" si="27"/>
        <v>0</v>
      </c>
    </row>
    <row r="141" spans="1:44">
      <c r="A141" s="48">
        <v>137</v>
      </c>
      <c r="B141" s="48"/>
      <c r="C141" s="41"/>
      <c r="D141" s="41" t="s">
        <v>237</v>
      </c>
      <c r="E141" s="41"/>
      <c r="F141" s="39">
        <v>0</v>
      </c>
      <c r="G141" s="39">
        <v>0</v>
      </c>
      <c r="H141" s="39">
        <v>0</v>
      </c>
      <c r="I141" s="39">
        <v>0</v>
      </c>
      <c r="J141" s="39">
        <v>0</v>
      </c>
      <c r="K141" s="39">
        <v>0</v>
      </c>
      <c r="L141" s="39">
        <v>0</v>
      </c>
      <c r="M141" s="39">
        <v>0</v>
      </c>
      <c r="N141" s="39">
        <v>0</v>
      </c>
      <c r="O141" s="39">
        <v>0</v>
      </c>
      <c r="P141" s="39">
        <v>0</v>
      </c>
      <c r="Q141" s="39">
        <v>0</v>
      </c>
      <c r="R141" s="66">
        <v>0</v>
      </c>
      <c r="S141" s="65">
        <v>0</v>
      </c>
      <c r="T141" s="94">
        <v>0</v>
      </c>
      <c r="U141" s="94">
        <v>0</v>
      </c>
      <c r="V141" s="94">
        <v>0</v>
      </c>
      <c r="W141" s="94">
        <v>0</v>
      </c>
      <c r="X141" s="94">
        <v>0</v>
      </c>
      <c r="Y141" s="94">
        <v>0</v>
      </c>
      <c r="Z141" s="94">
        <v>0</v>
      </c>
      <c r="AA141" s="94">
        <v>0</v>
      </c>
      <c r="AB141" s="94">
        <v>0</v>
      </c>
      <c r="AC141" s="94">
        <v>0</v>
      </c>
      <c r="AD141" s="87">
        <v>0</v>
      </c>
      <c r="AE141" s="96"/>
      <c r="AG141" s="79"/>
      <c r="AH141" s="79" t="s">
        <v>237</v>
      </c>
      <c r="AI141" s="79"/>
      <c r="AK141" s="33" t="str">
        <f t="shared" si="23"/>
        <v>Y</v>
      </c>
      <c r="AL141" s="33" t="str">
        <f t="shared" si="24"/>
        <v>Y</v>
      </c>
      <c r="AM141" s="33" t="str">
        <f t="shared" si="25"/>
        <v>Y</v>
      </c>
      <c r="AO141">
        <v>0</v>
      </c>
      <c r="AP141" s="64">
        <f t="shared" si="26"/>
        <v>0</v>
      </c>
      <c r="AQ141" s="94">
        <v>0</v>
      </c>
      <c r="AR141" s="91">
        <f t="shared" si="27"/>
        <v>0</v>
      </c>
    </row>
    <row r="142" spans="1:44">
      <c r="A142" s="48">
        <v>138</v>
      </c>
      <c r="B142" s="48"/>
      <c r="C142" s="41"/>
      <c r="D142" s="41" t="s">
        <v>238</v>
      </c>
      <c r="E142" s="41"/>
      <c r="F142" s="39">
        <v>0</v>
      </c>
      <c r="G142" s="39">
        <v>0</v>
      </c>
      <c r="H142" s="39">
        <v>0</v>
      </c>
      <c r="I142" s="39">
        <v>0</v>
      </c>
      <c r="J142" s="39">
        <v>0</v>
      </c>
      <c r="K142" s="39">
        <v>0</v>
      </c>
      <c r="L142" s="39">
        <v>0</v>
      </c>
      <c r="M142" s="39">
        <v>0</v>
      </c>
      <c r="N142" s="39">
        <v>0</v>
      </c>
      <c r="O142" s="39">
        <v>0</v>
      </c>
      <c r="P142" s="39">
        <v>0</v>
      </c>
      <c r="Q142" s="39">
        <v>0</v>
      </c>
      <c r="R142" s="66">
        <v>0</v>
      </c>
      <c r="S142" s="65">
        <v>0</v>
      </c>
      <c r="T142" s="94">
        <v>0</v>
      </c>
      <c r="U142" s="94">
        <v>0</v>
      </c>
      <c r="V142" s="94">
        <v>0</v>
      </c>
      <c r="W142" s="94">
        <v>0</v>
      </c>
      <c r="X142" s="94">
        <v>0</v>
      </c>
      <c r="Y142" s="94">
        <v>0</v>
      </c>
      <c r="Z142" s="94">
        <v>0</v>
      </c>
      <c r="AA142" s="94">
        <v>0</v>
      </c>
      <c r="AB142" s="94">
        <v>0</v>
      </c>
      <c r="AC142" s="94">
        <v>0</v>
      </c>
      <c r="AD142" s="87">
        <v>0</v>
      </c>
      <c r="AE142" s="96"/>
      <c r="AG142" s="79"/>
      <c r="AH142" s="79" t="s">
        <v>238</v>
      </c>
      <c r="AI142" s="79"/>
      <c r="AK142" s="33" t="str">
        <f t="shared" si="23"/>
        <v>Y</v>
      </c>
      <c r="AL142" s="33" t="str">
        <f t="shared" si="24"/>
        <v>Y</v>
      </c>
      <c r="AM142" s="33" t="str">
        <f t="shared" si="25"/>
        <v>Y</v>
      </c>
      <c r="AO142">
        <v>0</v>
      </c>
      <c r="AP142" s="64">
        <f t="shared" si="26"/>
        <v>0</v>
      </c>
      <c r="AQ142" s="94">
        <v>0</v>
      </c>
      <c r="AR142" s="91">
        <f t="shared" si="27"/>
        <v>0</v>
      </c>
    </row>
    <row r="143" spans="1:44">
      <c r="A143" s="48">
        <v>139</v>
      </c>
      <c r="B143" s="48"/>
      <c r="C143" s="41"/>
      <c r="D143" s="41" t="s">
        <v>239</v>
      </c>
      <c r="E143" s="41"/>
      <c r="F143" s="39">
        <v>13273614244295.756</v>
      </c>
      <c r="G143" s="39">
        <v>19005912980612.875</v>
      </c>
      <c r="H143" s="39">
        <v>17786523691991</v>
      </c>
      <c r="I143" s="39">
        <v>9388284488545.8789</v>
      </c>
      <c r="J143" s="39">
        <v>14156603249428.785</v>
      </c>
      <c r="K143" s="39">
        <v>15694502087761.787</v>
      </c>
      <c r="L143" s="39">
        <v>11853288279353</v>
      </c>
      <c r="M143" s="39">
        <v>7210429110895.9492</v>
      </c>
      <c r="N143" s="39">
        <v>10605848184192</v>
      </c>
      <c r="O143" s="39">
        <v>12864642339429</v>
      </c>
      <c r="P143" s="39">
        <v>12252540409674</v>
      </c>
      <c r="Q143" s="39">
        <v>8334926802150.0771</v>
      </c>
      <c r="R143" s="66">
        <v>13608826675187.449</v>
      </c>
      <c r="S143" s="65">
        <v>18212430661420</v>
      </c>
      <c r="T143" s="94">
        <v>15600951687887</v>
      </c>
      <c r="U143" s="94">
        <v>10220937627661</v>
      </c>
      <c r="V143" s="94">
        <v>17815191857028.953</v>
      </c>
      <c r="W143" s="94">
        <v>13588655943368</v>
      </c>
      <c r="X143" s="94">
        <v>13090740253678</v>
      </c>
      <c r="Y143" s="94">
        <v>10200397902246.025</v>
      </c>
      <c r="Z143" s="94">
        <v>11526992650643</v>
      </c>
      <c r="AA143" s="94">
        <v>13073915665148</v>
      </c>
      <c r="AB143" s="94">
        <v>14245290486821</v>
      </c>
      <c r="AC143" s="94">
        <v>8107579732583</v>
      </c>
      <c r="AD143" s="87">
        <v>8107579732583</v>
      </c>
      <c r="AE143" s="96"/>
      <c r="AG143" s="79"/>
      <c r="AH143" s="79" t="s">
        <v>239</v>
      </c>
      <c r="AI143" s="79"/>
      <c r="AK143" s="33" t="str">
        <f t="shared" si="23"/>
        <v>Y</v>
      </c>
      <c r="AL143" s="33" t="str">
        <f t="shared" si="24"/>
        <v>Y</v>
      </c>
      <c r="AM143" s="33" t="str">
        <f t="shared" si="25"/>
        <v>Y</v>
      </c>
      <c r="AO143">
        <v>15600951687887</v>
      </c>
      <c r="AP143" s="64">
        <f t="shared" si="26"/>
        <v>0</v>
      </c>
      <c r="AQ143" s="94">
        <v>11526992650643</v>
      </c>
      <c r="AR143" s="91">
        <f t="shared" si="27"/>
        <v>0</v>
      </c>
    </row>
    <row r="144" spans="1:44">
      <c r="A144" s="48">
        <v>140</v>
      </c>
      <c r="B144" s="48"/>
      <c r="C144" s="41"/>
      <c r="D144" s="41" t="s">
        <v>240</v>
      </c>
      <c r="E144" s="41"/>
      <c r="F144" s="39">
        <v>2519963437060.3984</v>
      </c>
      <c r="G144" s="39">
        <v>2583725840618</v>
      </c>
      <c r="H144" s="39">
        <v>2760051968813.5371</v>
      </c>
      <c r="I144" s="39">
        <v>2585987451785</v>
      </c>
      <c r="J144" s="39">
        <v>2478253422178</v>
      </c>
      <c r="K144" s="39">
        <v>2336458702442</v>
      </c>
      <c r="L144" s="39">
        <v>2454294950586.6567</v>
      </c>
      <c r="M144" s="39">
        <v>2305308309428</v>
      </c>
      <c r="N144" s="39">
        <v>2219963892532</v>
      </c>
      <c r="O144" s="39">
        <v>2181043804651.6438</v>
      </c>
      <c r="P144" s="39">
        <v>2380943400647</v>
      </c>
      <c r="Q144" s="39">
        <v>2298450148690.7998</v>
      </c>
      <c r="R144" s="66">
        <v>1999404485432</v>
      </c>
      <c r="S144" s="65">
        <v>1854023667493</v>
      </c>
      <c r="T144" s="94">
        <v>1865002714504.2842</v>
      </c>
      <c r="U144" s="94">
        <v>1723652789796.9763</v>
      </c>
      <c r="V144" s="94">
        <v>1583055950674.6924</v>
      </c>
      <c r="W144" s="94">
        <v>1489995262552</v>
      </c>
      <c r="X144" s="94">
        <v>1592870543638</v>
      </c>
      <c r="Y144" s="94">
        <v>1579935647650</v>
      </c>
      <c r="Z144" s="94">
        <v>1485210847163</v>
      </c>
      <c r="AA144" s="94">
        <v>1470393224621.7944</v>
      </c>
      <c r="AB144" s="94">
        <v>1675101884171</v>
      </c>
      <c r="AC144" s="94">
        <v>1594588959789.676</v>
      </c>
      <c r="AD144" s="87">
        <v>1594588959789.676</v>
      </c>
      <c r="AE144" s="96"/>
      <c r="AG144" s="79"/>
      <c r="AH144" s="79" t="s">
        <v>240</v>
      </c>
      <c r="AI144" s="79"/>
      <c r="AK144" s="33" t="str">
        <f t="shared" si="23"/>
        <v>Y</v>
      </c>
      <c r="AL144" s="33" t="str">
        <f t="shared" si="24"/>
        <v>Y</v>
      </c>
      <c r="AM144" s="33" t="str">
        <f t="shared" si="25"/>
        <v>Y</v>
      </c>
      <c r="AO144">
        <v>1865002714504.2842</v>
      </c>
      <c r="AP144" s="64">
        <f t="shared" si="26"/>
        <v>0</v>
      </c>
      <c r="AQ144" s="94">
        <v>1485210847163</v>
      </c>
      <c r="AR144" s="91">
        <f t="shared" si="27"/>
        <v>0</v>
      </c>
    </row>
    <row r="145" spans="1:44">
      <c r="A145" s="48">
        <v>141</v>
      </c>
      <c r="B145" s="48"/>
      <c r="C145" s="41"/>
      <c r="D145" s="41" t="s">
        <v>241</v>
      </c>
      <c r="E145" s="41"/>
      <c r="F145" s="39">
        <v>235680844394</v>
      </c>
      <c r="G145" s="39">
        <v>234641259478</v>
      </c>
      <c r="H145" s="39">
        <v>237459906491</v>
      </c>
      <c r="I145" s="39">
        <v>243969796316</v>
      </c>
      <c r="J145" s="39">
        <v>219021052946</v>
      </c>
      <c r="K145" s="39">
        <v>264188742712</v>
      </c>
      <c r="L145" s="39">
        <v>265988464696</v>
      </c>
      <c r="M145" s="39">
        <v>276909182480</v>
      </c>
      <c r="N145" s="39">
        <v>285746126080</v>
      </c>
      <c r="O145" s="39">
        <v>272466972550</v>
      </c>
      <c r="P145" s="39">
        <v>279177624103</v>
      </c>
      <c r="Q145" s="39">
        <v>283781695939</v>
      </c>
      <c r="R145" s="66">
        <v>289437397951</v>
      </c>
      <c r="S145" s="65">
        <v>283490538503</v>
      </c>
      <c r="T145" s="94">
        <v>286509263954</v>
      </c>
      <c r="U145" s="94">
        <v>281017503040</v>
      </c>
      <c r="V145" s="94">
        <v>273698635030</v>
      </c>
      <c r="W145" s="94">
        <v>272378343234</v>
      </c>
      <c r="X145" s="94">
        <v>283902482219</v>
      </c>
      <c r="Y145" s="94">
        <v>281907911708</v>
      </c>
      <c r="Z145" s="94">
        <v>285059812804</v>
      </c>
      <c r="AA145" s="94">
        <v>293776507596</v>
      </c>
      <c r="AB145" s="94">
        <v>334309928941</v>
      </c>
      <c r="AC145" s="94">
        <v>306003447000</v>
      </c>
      <c r="AD145" s="87">
        <v>306003447000</v>
      </c>
      <c r="AE145" s="96"/>
      <c r="AG145" s="79"/>
      <c r="AH145" s="79" t="s">
        <v>241</v>
      </c>
      <c r="AI145" s="79"/>
      <c r="AK145" s="33" t="str">
        <f t="shared" si="23"/>
        <v>Y</v>
      </c>
      <c r="AL145" s="33" t="str">
        <f t="shared" si="24"/>
        <v>Y</v>
      </c>
      <c r="AM145" s="33" t="str">
        <f t="shared" si="25"/>
        <v>Y</v>
      </c>
      <c r="AO145">
        <v>286509263954</v>
      </c>
      <c r="AP145" s="64">
        <f t="shared" si="26"/>
        <v>0</v>
      </c>
      <c r="AQ145" s="94">
        <v>285059812804</v>
      </c>
      <c r="AR145" s="91">
        <f t="shared" si="27"/>
        <v>0</v>
      </c>
    </row>
    <row r="146" spans="1:44">
      <c r="A146" s="48">
        <v>142</v>
      </c>
      <c r="B146" s="48"/>
      <c r="C146" s="41"/>
      <c r="D146" s="41" t="s">
        <v>242</v>
      </c>
      <c r="E146" s="41"/>
      <c r="F146" s="39">
        <v>0</v>
      </c>
      <c r="G146" s="39">
        <v>0</v>
      </c>
      <c r="H146" s="39">
        <v>0</v>
      </c>
      <c r="I146" s="39">
        <v>0</v>
      </c>
      <c r="J146" s="39">
        <v>0</v>
      </c>
      <c r="K146" s="39">
        <v>0</v>
      </c>
      <c r="L146" s="39">
        <v>0</v>
      </c>
      <c r="M146" s="39">
        <v>0</v>
      </c>
      <c r="N146" s="39">
        <v>0</v>
      </c>
      <c r="O146" s="39">
        <v>0</v>
      </c>
      <c r="P146" s="39">
        <v>0</v>
      </c>
      <c r="Q146" s="39">
        <v>0</v>
      </c>
      <c r="R146" s="66">
        <v>0</v>
      </c>
      <c r="S146" s="65">
        <v>0</v>
      </c>
      <c r="T146" s="94">
        <v>0</v>
      </c>
      <c r="U146" s="94">
        <v>0</v>
      </c>
      <c r="V146" s="94">
        <v>0</v>
      </c>
      <c r="W146" s="94">
        <v>0</v>
      </c>
      <c r="X146" s="94">
        <v>0</v>
      </c>
      <c r="Y146" s="94">
        <v>0</v>
      </c>
      <c r="Z146" s="94">
        <v>0</v>
      </c>
      <c r="AA146" s="94">
        <v>0</v>
      </c>
      <c r="AB146" s="94">
        <v>0</v>
      </c>
      <c r="AC146" s="94">
        <v>0</v>
      </c>
      <c r="AD146" s="87">
        <v>0</v>
      </c>
      <c r="AE146" s="96"/>
      <c r="AG146" s="79"/>
      <c r="AH146" s="79" t="s">
        <v>242</v>
      </c>
      <c r="AI146" s="79"/>
      <c r="AK146" s="33" t="str">
        <f t="shared" si="23"/>
        <v>Y</v>
      </c>
      <c r="AL146" s="33" t="str">
        <f t="shared" si="24"/>
        <v>Y</v>
      </c>
      <c r="AM146" s="33" t="str">
        <f t="shared" si="25"/>
        <v>Y</v>
      </c>
      <c r="AO146">
        <v>0</v>
      </c>
      <c r="AP146" s="64">
        <f t="shared" si="26"/>
        <v>0</v>
      </c>
      <c r="AQ146" s="94">
        <v>0</v>
      </c>
      <c r="AR146" s="91">
        <f t="shared" si="27"/>
        <v>0</v>
      </c>
    </row>
    <row r="147" spans="1:44">
      <c r="A147" s="48">
        <v>143</v>
      </c>
      <c r="B147" s="48"/>
      <c r="C147" s="41"/>
      <c r="D147" s="41" t="s">
        <v>243</v>
      </c>
      <c r="E147" s="41"/>
      <c r="F147" s="39">
        <v>0</v>
      </c>
      <c r="G147" s="39">
        <v>0</v>
      </c>
      <c r="H147" s="39">
        <v>0</v>
      </c>
      <c r="I147" s="39">
        <v>0</v>
      </c>
      <c r="J147" s="39">
        <v>0</v>
      </c>
      <c r="K147" s="39">
        <v>1596110840254</v>
      </c>
      <c r="L147" s="39">
        <v>1653805295467</v>
      </c>
      <c r="M147" s="39">
        <v>1716595138457</v>
      </c>
      <c r="N147" s="39">
        <v>1770905196188</v>
      </c>
      <c r="O147" s="39">
        <v>1844491559000</v>
      </c>
      <c r="P147" s="39">
        <v>1928821093075</v>
      </c>
      <c r="Q147" s="39">
        <v>2019162862354</v>
      </c>
      <c r="R147" s="66">
        <v>2118955848136</v>
      </c>
      <c r="S147" s="65">
        <v>2220100011728</v>
      </c>
      <c r="T147" s="94">
        <v>2306441109691</v>
      </c>
      <c r="U147" s="94">
        <v>2410232946918</v>
      </c>
      <c r="V147" s="94">
        <v>2551483240050</v>
      </c>
      <c r="W147" s="94">
        <v>2661548529543</v>
      </c>
      <c r="X147" s="94">
        <v>2771526241503</v>
      </c>
      <c r="Y147" s="94">
        <v>2858898242823</v>
      </c>
      <c r="Z147" s="94">
        <v>2946796117796</v>
      </c>
      <c r="AA147" s="94">
        <v>3039235518598</v>
      </c>
      <c r="AB147" s="94">
        <v>3123624004358</v>
      </c>
      <c r="AC147" s="94">
        <v>3198466730034</v>
      </c>
      <c r="AD147" s="87">
        <v>3198466730034</v>
      </c>
      <c r="AE147" s="96"/>
      <c r="AG147" s="79"/>
      <c r="AH147" s="79" t="s">
        <v>243</v>
      </c>
      <c r="AI147" s="79"/>
      <c r="AK147" s="33" t="str">
        <f t="shared" si="23"/>
        <v>Y</v>
      </c>
      <c r="AL147" s="33" t="str">
        <f t="shared" si="24"/>
        <v>Y</v>
      </c>
      <c r="AM147" s="33" t="str">
        <f t="shared" si="25"/>
        <v>Y</v>
      </c>
      <c r="AO147">
        <v>2306441109691</v>
      </c>
      <c r="AP147" s="64">
        <f t="shared" si="26"/>
        <v>0</v>
      </c>
      <c r="AQ147" s="94">
        <v>2946796117796</v>
      </c>
      <c r="AR147" s="91">
        <f t="shared" si="27"/>
        <v>0</v>
      </c>
    </row>
    <row r="148" spans="1:44">
      <c r="A148" s="48">
        <v>144</v>
      </c>
      <c r="B148" s="48"/>
      <c r="C148" s="41"/>
      <c r="D148" s="41" t="s">
        <v>244</v>
      </c>
      <c r="E148" s="41"/>
      <c r="F148" s="39">
        <v>0</v>
      </c>
      <c r="G148" s="39">
        <v>0</v>
      </c>
      <c r="H148" s="39">
        <v>0</v>
      </c>
      <c r="I148" s="39">
        <v>0</v>
      </c>
      <c r="J148" s="39">
        <v>0</v>
      </c>
      <c r="K148" s="39">
        <v>1023345346196</v>
      </c>
      <c r="L148" s="39">
        <v>1053431282004</v>
      </c>
      <c r="M148" s="39">
        <v>1061565405373</v>
      </c>
      <c r="N148" s="39">
        <v>1060958036374</v>
      </c>
      <c r="O148" s="39">
        <v>1061633908281</v>
      </c>
      <c r="P148" s="39">
        <v>1072852998727</v>
      </c>
      <c r="Q148" s="39">
        <v>1054920885922</v>
      </c>
      <c r="R148" s="66">
        <v>1094350701312</v>
      </c>
      <c r="S148" s="65">
        <v>1086250897706</v>
      </c>
      <c r="T148" s="94">
        <v>1043600194868</v>
      </c>
      <c r="U148" s="94">
        <v>1043190156072</v>
      </c>
      <c r="V148" s="94">
        <v>1027532629332</v>
      </c>
      <c r="W148" s="94">
        <v>977947940327</v>
      </c>
      <c r="X148" s="94">
        <v>955405022333</v>
      </c>
      <c r="Y148" s="94">
        <v>930841935468</v>
      </c>
      <c r="Z148" s="94">
        <v>905164584005</v>
      </c>
      <c r="AA148" s="94">
        <v>908562000718</v>
      </c>
      <c r="AB148" s="94">
        <v>871934864163</v>
      </c>
      <c r="AC148" s="94">
        <v>854427234936</v>
      </c>
      <c r="AD148" s="87">
        <v>854427234936</v>
      </c>
      <c r="AE148" s="96"/>
      <c r="AG148" s="79"/>
      <c r="AH148" s="79" t="s">
        <v>244</v>
      </c>
      <c r="AI148" s="79"/>
      <c r="AK148" s="33" t="str">
        <f t="shared" si="23"/>
        <v>Y</v>
      </c>
      <c r="AL148" s="33" t="str">
        <f t="shared" si="24"/>
        <v>Y</v>
      </c>
      <c r="AM148" s="33" t="str">
        <f t="shared" si="25"/>
        <v>Y</v>
      </c>
      <c r="AO148">
        <v>1043600194868</v>
      </c>
      <c r="AP148" s="64">
        <f t="shared" si="26"/>
        <v>0</v>
      </c>
      <c r="AQ148" s="94">
        <v>905164584005</v>
      </c>
      <c r="AR148" s="91">
        <f t="shared" si="27"/>
        <v>0</v>
      </c>
    </row>
    <row r="149" spans="1:44">
      <c r="A149" s="48">
        <v>145</v>
      </c>
      <c r="B149" s="48"/>
      <c r="C149" s="41"/>
      <c r="D149" s="41" t="s">
        <v>245</v>
      </c>
      <c r="E149" s="41"/>
      <c r="F149" s="39">
        <v>0</v>
      </c>
      <c r="G149" s="39">
        <v>0</v>
      </c>
      <c r="H149" s="39">
        <v>0</v>
      </c>
      <c r="I149" s="39">
        <v>0</v>
      </c>
      <c r="J149" s="39">
        <v>0</v>
      </c>
      <c r="K149" s="39">
        <v>0</v>
      </c>
      <c r="L149" s="39">
        <v>0</v>
      </c>
      <c r="M149" s="39">
        <v>0</v>
      </c>
      <c r="N149" s="39">
        <v>0</v>
      </c>
      <c r="O149" s="39">
        <v>0</v>
      </c>
      <c r="P149" s="39">
        <v>0</v>
      </c>
      <c r="Q149" s="39">
        <v>0</v>
      </c>
      <c r="R149" s="66">
        <v>0</v>
      </c>
      <c r="S149" s="65">
        <v>0</v>
      </c>
      <c r="T149" s="94">
        <v>0</v>
      </c>
      <c r="U149" s="94">
        <v>0</v>
      </c>
      <c r="V149" s="94">
        <v>0</v>
      </c>
      <c r="W149" s="94">
        <v>0</v>
      </c>
      <c r="X149" s="94">
        <v>0</v>
      </c>
      <c r="Y149" s="94">
        <v>0</v>
      </c>
      <c r="Z149" s="94">
        <v>0</v>
      </c>
      <c r="AA149" s="94">
        <v>0</v>
      </c>
      <c r="AB149" s="94">
        <v>0</v>
      </c>
      <c r="AC149" s="94">
        <v>0</v>
      </c>
      <c r="AD149" s="87">
        <v>0</v>
      </c>
      <c r="AE149" s="96"/>
      <c r="AG149" s="79"/>
      <c r="AH149" s="79" t="s">
        <v>245</v>
      </c>
      <c r="AI149" s="79"/>
      <c r="AK149" s="33" t="str">
        <f t="shared" si="23"/>
        <v>Y</v>
      </c>
      <c r="AL149" s="33" t="str">
        <f t="shared" si="24"/>
        <v>Y</v>
      </c>
      <c r="AM149" s="33" t="str">
        <f t="shared" si="25"/>
        <v>Y</v>
      </c>
      <c r="AO149">
        <v>0</v>
      </c>
      <c r="AP149" s="64">
        <f t="shared" si="26"/>
        <v>0</v>
      </c>
      <c r="AQ149" s="94">
        <v>0</v>
      </c>
      <c r="AR149" s="91">
        <f t="shared" si="27"/>
        <v>0</v>
      </c>
    </row>
    <row r="150" spans="1:44">
      <c r="A150" s="48">
        <v>146</v>
      </c>
      <c r="B150" s="48"/>
      <c r="C150" s="41"/>
      <c r="D150" s="41" t="s">
        <v>246</v>
      </c>
      <c r="E150" s="41"/>
      <c r="F150" s="39">
        <v>0</v>
      </c>
      <c r="G150" s="39">
        <v>0</v>
      </c>
      <c r="H150" s="39">
        <v>0</v>
      </c>
      <c r="I150" s="39">
        <v>0</v>
      </c>
      <c r="J150" s="39">
        <v>0</v>
      </c>
      <c r="K150" s="39">
        <v>0</v>
      </c>
      <c r="L150" s="39">
        <v>0</v>
      </c>
      <c r="M150" s="39">
        <v>0</v>
      </c>
      <c r="N150" s="39">
        <v>0</v>
      </c>
      <c r="O150" s="39">
        <v>0</v>
      </c>
      <c r="P150" s="39">
        <v>0</v>
      </c>
      <c r="Q150" s="39">
        <v>0</v>
      </c>
      <c r="R150" s="66">
        <v>0</v>
      </c>
      <c r="S150" s="65">
        <v>0</v>
      </c>
      <c r="T150" s="94">
        <v>0</v>
      </c>
      <c r="U150" s="94">
        <v>0</v>
      </c>
      <c r="V150" s="94">
        <v>0</v>
      </c>
      <c r="W150" s="94">
        <v>0</v>
      </c>
      <c r="X150" s="94">
        <v>0</v>
      </c>
      <c r="Y150" s="94">
        <v>0</v>
      </c>
      <c r="Z150" s="94">
        <v>0</v>
      </c>
      <c r="AA150" s="94">
        <v>0</v>
      </c>
      <c r="AB150" s="94">
        <v>0</v>
      </c>
      <c r="AC150" s="94">
        <v>0</v>
      </c>
      <c r="AD150" s="87">
        <v>0</v>
      </c>
      <c r="AE150" s="96"/>
      <c r="AG150" s="79"/>
      <c r="AH150" s="79" t="s">
        <v>246</v>
      </c>
      <c r="AI150" s="79"/>
      <c r="AK150" s="33" t="str">
        <f t="shared" si="23"/>
        <v>Y</v>
      </c>
      <c r="AL150" s="33" t="str">
        <f t="shared" si="24"/>
        <v>Y</v>
      </c>
      <c r="AM150" s="33" t="str">
        <f t="shared" si="25"/>
        <v>Y</v>
      </c>
      <c r="AO150">
        <v>0</v>
      </c>
      <c r="AP150" s="64">
        <f t="shared" si="26"/>
        <v>0</v>
      </c>
      <c r="AQ150" s="94">
        <v>0</v>
      </c>
      <c r="AR150" s="91">
        <f t="shared" si="27"/>
        <v>0</v>
      </c>
    </row>
    <row r="151" spans="1:44">
      <c r="A151" s="48">
        <v>147</v>
      </c>
      <c r="B151" s="48"/>
      <c r="C151" s="41"/>
      <c r="D151" s="41" t="s">
        <v>247</v>
      </c>
      <c r="E151" s="41"/>
      <c r="F151" s="39">
        <v>0</v>
      </c>
      <c r="G151" s="39">
        <v>0</v>
      </c>
      <c r="H151" s="39">
        <v>0</v>
      </c>
      <c r="I151" s="39">
        <v>0</v>
      </c>
      <c r="J151" s="39">
        <v>0</v>
      </c>
      <c r="K151" s="39">
        <v>0</v>
      </c>
      <c r="L151" s="39">
        <v>0</v>
      </c>
      <c r="M151" s="39">
        <v>0</v>
      </c>
      <c r="N151" s="39">
        <v>0</v>
      </c>
      <c r="O151" s="39">
        <v>0</v>
      </c>
      <c r="P151" s="39">
        <v>0</v>
      </c>
      <c r="Q151" s="39">
        <v>0</v>
      </c>
      <c r="R151" s="66">
        <v>0</v>
      </c>
      <c r="S151" s="65">
        <v>0</v>
      </c>
      <c r="T151" s="94">
        <v>0</v>
      </c>
      <c r="U151" s="94">
        <v>0</v>
      </c>
      <c r="V151" s="94">
        <v>0</v>
      </c>
      <c r="W151" s="94">
        <v>0</v>
      </c>
      <c r="X151" s="94">
        <v>0</v>
      </c>
      <c r="Y151" s="94">
        <v>0</v>
      </c>
      <c r="Z151" s="94">
        <v>0</v>
      </c>
      <c r="AA151" s="94">
        <v>0</v>
      </c>
      <c r="AB151" s="94">
        <v>0</v>
      </c>
      <c r="AC151" s="94">
        <v>0</v>
      </c>
      <c r="AD151" s="87">
        <v>0</v>
      </c>
      <c r="AE151" s="96"/>
      <c r="AG151" s="79"/>
      <c r="AH151" s="79" t="s">
        <v>247</v>
      </c>
      <c r="AI151" s="79"/>
      <c r="AK151" s="33" t="str">
        <f t="shared" si="23"/>
        <v>Y</v>
      </c>
      <c r="AL151" s="33" t="str">
        <f t="shared" si="24"/>
        <v>Y</v>
      </c>
      <c r="AM151" s="33" t="str">
        <f t="shared" si="25"/>
        <v>Y</v>
      </c>
      <c r="AO151">
        <v>0</v>
      </c>
      <c r="AP151" s="64">
        <f t="shared" si="26"/>
        <v>0</v>
      </c>
      <c r="AQ151" s="94">
        <v>0</v>
      </c>
      <c r="AR151" s="91">
        <f t="shared" si="27"/>
        <v>0</v>
      </c>
    </row>
    <row r="152" spans="1:44">
      <c r="A152" s="48">
        <v>148</v>
      </c>
      <c r="B152" s="48"/>
      <c r="C152" s="41"/>
      <c r="D152" s="41" t="s">
        <v>248</v>
      </c>
      <c r="E152" s="41"/>
      <c r="F152" s="39">
        <v>9563246216688.0938</v>
      </c>
      <c r="G152" s="39">
        <v>8257174526605.2441</v>
      </c>
      <c r="H152" s="39">
        <v>9384012088795.1602</v>
      </c>
      <c r="I152" s="39">
        <v>10082027829385.594</v>
      </c>
      <c r="J152" s="39">
        <v>10358856035954.012</v>
      </c>
      <c r="K152" s="39">
        <v>12614737365555.082</v>
      </c>
      <c r="L152" s="39">
        <v>12206469445030</v>
      </c>
      <c r="M152" s="39">
        <v>11899584492934</v>
      </c>
      <c r="N152" s="39">
        <v>14636594099896</v>
      </c>
      <c r="O152" s="39">
        <v>13012507596115</v>
      </c>
      <c r="P152" s="39">
        <v>12625357219894</v>
      </c>
      <c r="Q152" s="39">
        <v>12276928695283</v>
      </c>
      <c r="R152" s="66">
        <v>15039891077072</v>
      </c>
      <c r="S152" s="65">
        <v>14225636077347</v>
      </c>
      <c r="T152" s="94">
        <v>15010652797485</v>
      </c>
      <c r="U152" s="94">
        <v>14519177260299</v>
      </c>
      <c r="V152" s="94">
        <v>15931676153560</v>
      </c>
      <c r="W152" s="94">
        <v>12159643722182.275</v>
      </c>
      <c r="X152" s="94">
        <v>13670903137678.275</v>
      </c>
      <c r="Y152" s="94">
        <v>16266908078326.736</v>
      </c>
      <c r="Z152" s="94">
        <v>17259577201344.035</v>
      </c>
      <c r="AA152" s="94">
        <v>13547040497777.496</v>
      </c>
      <c r="AB152" s="94">
        <v>15133370444343.496</v>
      </c>
      <c r="AC152" s="94">
        <v>15857914435214.314</v>
      </c>
      <c r="AD152" s="87">
        <v>15857914435214.314</v>
      </c>
      <c r="AE152" s="96"/>
      <c r="AG152" s="79"/>
      <c r="AH152" s="79" t="s">
        <v>248</v>
      </c>
      <c r="AI152" s="79"/>
      <c r="AK152" s="33" t="str">
        <f t="shared" si="23"/>
        <v>Y</v>
      </c>
      <c r="AL152" s="33" t="str">
        <f t="shared" si="24"/>
        <v>Y</v>
      </c>
      <c r="AM152" s="33" t="str">
        <f t="shared" si="25"/>
        <v>Y</v>
      </c>
      <c r="AO152">
        <v>15010652797485</v>
      </c>
      <c r="AP152" s="64">
        <f t="shared" si="26"/>
        <v>0</v>
      </c>
      <c r="AQ152" s="94">
        <v>17259577201344.035</v>
      </c>
      <c r="AR152" s="91">
        <f t="shared" si="27"/>
        <v>0</v>
      </c>
    </row>
    <row r="153" spans="1:44">
      <c r="A153" s="48">
        <v>149</v>
      </c>
      <c r="B153" s="48"/>
      <c r="C153" s="41"/>
      <c r="D153" s="41"/>
      <c r="E153" s="41" t="s">
        <v>249</v>
      </c>
      <c r="F153" s="39">
        <v>80023847300</v>
      </c>
      <c r="G153" s="39">
        <v>12853646839</v>
      </c>
      <c r="H153" s="39">
        <v>17412812839</v>
      </c>
      <c r="I153" s="39">
        <v>1919084239</v>
      </c>
      <c r="J153" s="39">
        <v>75031716175</v>
      </c>
      <c r="K153" s="39">
        <v>1919084239</v>
      </c>
      <c r="L153" s="39">
        <v>1919084239</v>
      </c>
      <c r="M153" s="39">
        <v>1919084239</v>
      </c>
      <c r="N153" s="39">
        <v>74350085725</v>
      </c>
      <c r="O153" s="39">
        <v>1919084239</v>
      </c>
      <c r="P153" s="39">
        <v>1919084239</v>
      </c>
      <c r="Q153" s="39">
        <v>1919084239</v>
      </c>
      <c r="R153" s="66">
        <v>132328898125</v>
      </c>
      <c r="S153" s="65">
        <v>2928397282</v>
      </c>
      <c r="T153" s="94">
        <v>2928397282</v>
      </c>
      <c r="U153" s="94">
        <v>4048020924</v>
      </c>
      <c r="V153" s="94">
        <v>150124726278</v>
      </c>
      <c r="W153" s="94">
        <v>2128936685</v>
      </c>
      <c r="X153" s="94">
        <v>2128936685</v>
      </c>
      <c r="Y153" s="94">
        <v>2140028037</v>
      </c>
      <c r="Z153" s="94">
        <v>238917227687</v>
      </c>
      <c r="AA153" s="94">
        <v>2128936685</v>
      </c>
      <c r="AB153" s="94">
        <v>2128936685</v>
      </c>
      <c r="AC153" s="94">
        <v>2140028037</v>
      </c>
      <c r="AD153" s="87">
        <v>2140028037</v>
      </c>
      <c r="AE153" s="96"/>
      <c r="AG153" s="79"/>
      <c r="AH153" s="79"/>
      <c r="AI153" s="79" t="s">
        <v>249</v>
      </c>
      <c r="AK153" s="33" t="str">
        <f t="shared" si="23"/>
        <v>Y</v>
      </c>
      <c r="AL153" s="33" t="str">
        <f t="shared" si="24"/>
        <v>Y</v>
      </c>
      <c r="AM153" s="33" t="str">
        <f t="shared" si="25"/>
        <v>Y</v>
      </c>
      <c r="AO153">
        <v>2928397282</v>
      </c>
      <c r="AP153" s="64">
        <f t="shared" si="26"/>
        <v>0</v>
      </c>
      <c r="AQ153" s="94">
        <v>238917227687</v>
      </c>
      <c r="AR153" s="91">
        <f t="shared" si="27"/>
        <v>0</v>
      </c>
    </row>
    <row r="154" spans="1:44">
      <c r="A154" s="48">
        <v>150</v>
      </c>
      <c r="B154" s="48"/>
      <c r="C154" s="41"/>
      <c r="D154" s="41"/>
      <c r="E154" s="41" t="s">
        <v>250</v>
      </c>
      <c r="F154" s="39">
        <v>463142593897</v>
      </c>
      <c r="G154" s="39">
        <v>454492383389</v>
      </c>
      <c r="H154" s="39">
        <v>564590281579</v>
      </c>
      <c r="I154" s="39">
        <v>745881896879</v>
      </c>
      <c r="J154" s="39">
        <v>512270584097</v>
      </c>
      <c r="K154" s="39">
        <v>464550643877</v>
      </c>
      <c r="L154" s="39">
        <v>573360463871</v>
      </c>
      <c r="M154" s="39">
        <v>573361015987</v>
      </c>
      <c r="N154" s="39">
        <v>492109493282</v>
      </c>
      <c r="O154" s="39">
        <v>846049996446</v>
      </c>
      <c r="P154" s="39">
        <v>658757473258</v>
      </c>
      <c r="Q154" s="39">
        <v>559196550385</v>
      </c>
      <c r="R154" s="66">
        <v>655082110499</v>
      </c>
      <c r="S154" s="65">
        <v>512541200958</v>
      </c>
      <c r="T154" s="94">
        <v>504080039405</v>
      </c>
      <c r="U154" s="94">
        <v>533643446185</v>
      </c>
      <c r="V154" s="94">
        <v>710799775916</v>
      </c>
      <c r="W154" s="94">
        <v>548590605969</v>
      </c>
      <c r="X154" s="94">
        <v>1353016561731</v>
      </c>
      <c r="Y154" s="94">
        <v>612602364810</v>
      </c>
      <c r="Z154" s="94">
        <v>1385883025748</v>
      </c>
      <c r="AA154" s="94">
        <v>612686197609</v>
      </c>
      <c r="AB154" s="94">
        <v>629750132558</v>
      </c>
      <c r="AC154" s="94">
        <v>1449202715696</v>
      </c>
      <c r="AD154" s="87">
        <v>1449202715696</v>
      </c>
      <c r="AE154" s="96"/>
      <c r="AG154" s="79"/>
      <c r="AH154" s="79"/>
      <c r="AI154" s="79" t="s">
        <v>250</v>
      </c>
      <c r="AK154" s="33" t="str">
        <f t="shared" si="23"/>
        <v>Y</v>
      </c>
      <c r="AL154" s="33" t="str">
        <f t="shared" si="24"/>
        <v>Y</v>
      </c>
      <c r="AM154" s="33" t="str">
        <f t="shared" si="25"/>
        <v>Y</v>
      </c>
      <c r="AO154">
        <v>504080039405</v>
      </c>
      <c r="AP154" s="64">
        <f t="shared" si="26"/>
        <v>0</v>
      </c>
      <c r="AQ154" s="94">
        <v>1385883025748</v>
      </c>
      <c r="AR154" s="91">
        <f t="shared" si="27"/>
        <v>0</v>
      </c>
    </row>
    <row r="155" spans="1:44">
      <c r="A155" s="48">
        <v>151</v>
      </c>
      <c r="B155" s="48"/>
      <c r="C155" s="41"/>
      <c r="D155" s="41"/>
      <c r="E155" s="41" t="s">
        <v>251</v>
      </c>
      <c r="F155" s="39">
        <v>4787714147</v>
      </c>
      <c r="G155" s="39">
        <v>5476063613</v>
      </c>
      <c r="H155" s="39">
        <v>16611378000</v>
      </c>
      <c r="I155" s="39">
        <v>9571322405</v>
      </c>
      <c r="J155" s="39">
        <v>6764576165</v>
      </c>
      <c r="K155" s="39">
        <v>7585763188</v>
      </c>
      <c r="L155" s="39">
        <v>21812473180</v>
      </c>
      <c r="M155" s="39">
        <v>9991923780</v>
      </c>
      <c r="N155" s="39">
        <v>11166304073</v>
      </c>
      <c r="O155" s="39">
        <v>7570061727</v>
      </c>
      <c r="P155" s="39">
        <v>17201694</v>
      </c>
      <c r="Q155" s="39">
        <v>89586715</v>
      </c>
      <c r="R155" s="66">
        <v>116062382</v>
      </c>
      <c r="S155" s="65">
        <v>129231745</v>
      </c>
      <c r="T155" s="94">
        <v>133448938</v>
      </c>
      <c r="U155" s="94">
        <v>137024766</v>
      </c>
      <c r="V155" s="94">
        <v>3201824</v>
      </c>
      <c r="W155" s="94">
        <v>2612953</v>
      </c>
      <c r="X155" s="94">
        <v>1226691</v>
      </c>
      <c r="Y155" s="94">
        <v>766945</v>
      </c>
      <c r="Z155" s="94">
        <v>4738281</v>
      </c>
      <c r="AA155" s="94">
        <v>2676652</v>
      </c>
      <c r="AB155" s="94">
        <v>3511210</v>
      </c>
      <c r="AC155" s="94">
        <v>2455795</v>
      </c>
      <c r="AD155" s="87">
        <v>2455795</v>
      </c>
      <c r="AE155" s="96"/>
      <c r="AG155" s="79"/>
      <c r="AH155" s="79"/>
      <c r="AI155" s="79" t="s">
        <v>251</v>
      </c>
      <c r="AK155" s="33" t="str">
        <f t="shared" si="23"/>
        <v>Y</v>
      </c>
      <c r="AL155" s="33" t="str">
        <f t="shared" si="24"/>
        <v>Y</v>
      </c>
      <c r="AM155" s="33" t="str">
        <f t="shared" si="25"/>
        <v>Y</v>
      </c>
      <c r="AO155">
        <v>133448938</v>
      </c>
      <c r="AP155" s="64">
        <f t="shared" si="26"/>
        <v>0</v>
      </c>
      <c r="AQ155" s="94">
        <v>4738281</v>
      </c>
      <c r="AR155" s="91">
        <f t="shared" si="27"/>
        <v>0</v>
      </c>
    </row>
    <row r="156" spans="1:44">
      <c r="A156" s="48">
        <v>152</v>
      </c>
      <c r="B156" s="48"/>
      <c r="C156" s="41"/>
      <c r="D156" s="41"/>
      <c r="E156" s="41" t="s">
        <v>252</v>
      </c>
      <c r="F156" s="39">
        <v>2613920446796</v>
      </c>
      <c r="G156" s="39">
        <v>2294120600800</v>
      </c>
      <c r="H156" s="39">
        <v>2827219648667</v>
      </c>
      <c r="I156" s="39">
        <v>2283090227961</v>
      </c>
      <c r="J156" s="39">
        <v>3283175216361</v>
      </c>
      <c r="K156" s="39">
        <v>5135481750262</v>
      </c>
      <c r="L156" s="39">
        <v>3283620895102</v>
      </c>
      <c r="M156" s="39">
        <v>3401877147322</v>
      </c>
      <c r="N156" s="39">
        <v>3162789435457</v>
      </c>
      <c r="O156" s="39">
        <v>3019029786100</v>
      </c>
      <c r="P156" s="39">
        <v>3200351363842</v>
      </c>
      <c r="Q156" s="39">
        <v>2882793103869</v>
      </c>
      <c r="R156" s="66">
        <v>4303224435159</v>
      </c>
      <c r="S156" s="65">
        <v>5027409419303</v>
      </c>
      <c r="T156" s="94">
        <v>5133631075394</v>
      </c>
      <c r="U156" s="94">
        <v>4639181081687</v>
      </c>
      <c r="V156" s="94">
        <v>4626532268903</v>
      </c>
      <c r="W156" s="94">
        <v>3848224121954</v>
      </c>
      <c r="X156" s="94">
        <v>4245104640482</v>
      </c>
      <c r="Y156" s="94">
        <v>5127806150688</v>
      </c>
      <c r="Z156" s="94">
        <v>4619695607528</v>
      </c>
      <c r="AA156" s="94">
        <v>4588842012533</v>
      </c>
      <c r="AB156" s="94">
        <v>6140257307455</v>
      </c>
      <c r="AC156" s="94">
        <v>4690382851354</v>
      </c>
      <c r="AD156" s="87">
        <v>4690382851354</v>
      </c>
      <c r="AE156" s="96"/>
      <c r="AG156" s="79"/>
      <c r="AH156" s="79"/>
      <c r="AI156" s="79" t="s">
        <v>252</v>
      </c>
      <c r="AK156" s="33" t="str">
        <f t="shared" si="23"/>
        <v>Y</v>
      </c>
      <c r="AL156" s="33" t="str">
        <f t="shared" si="24"/>
        <v>Y</v>
      </c>
      <c r="AM156" s="33" t="str">
        <f t="shared" si="25"/>
        <v>Y</v>
      </c>
      <c r="AO156">
        <v>5133631075394</v>
      </c>
      <c r="AP156" s="64">
        <f t="shared" si="26"/>
        <v>0</v>
      </c>
      <c r="AQ156" s="94">
        <v>4619695607528</v>
      </c>
      <c r="AR156" s="91">
        <f t="shared" si="27"/>
        <v>0</v>
      </c>
    </row>
    <row r="157" spans="1:44">
      <c r="A157" s="48">
        <v>153</v>
      </c>
      <c r="B157" s="48"/>
      <c r="C157" s="41"/>
      <c r="D157" s="41"/>
      <c r="E157" s="41" t="s">
        <v>253</v>
      </c>
      <c r="F157" s="39">
        <v>37969170508</v>
      </c>
      <c r="G157" s="39">
        <v>38507159178</v>
      </c>
      <c r="H157" s="39">
        <v>38654831467</v>
      </c>
      <c r="I157" s="39">
        <v>42570461236</v>
      </c>
      <c r="J157" s="39">
        <v>40245365945</v>
      </c>
      <c r="K157" s="39">
        <v>37053608097</v>
      </c>
      <c r="L157" s="39">
        <v>33729362114</v>
      </c>
      <c r="M157" s="39">
        <v>30468398872</v>
      </c>
      <c r="N157" s="39">
        <v>35340710806</v>
      </c>
      <c r="O157" s="39">
        <v>32976972721</v>
      </c>
      <c r="P157" s="39">
        <v>28129164706</v>
      </c>
      <c r="Q157" s="39">
        <v>24949593058</v>
      </c>
      <c r="R157" s="66">
        <v>26234576711</v>
      </c>
      <c r="S157" s="65">
        <v>23794508648</v>
      </c>
      <c r="T157" s="94">
        <v>38310914637</v>
      </c>
      <c r="U157" s="94">
        <v>24892763076</v>
      </c>
      <c r="V157" s="94">
        <v>25956783519</v>
      </c>
      <c r="W157" s="94">
        <v>20819748345</v>
      </c>
      <c r="X157" s="94">
        <v>18172995108</v>
      </c>
      <c r="Y157" s="94">
        <v>9466242910</v>
      </c>
      <c r="Z157" s="94">
        <v>11013222805</v>
      </c>
      <c r="AA157" s="94">
        <v>21512934562</v>
      </c>
      <c r="AB157" s="94">
        <v>21412870355</v>
      </c>
      <c r="AC157" s="94">
        <v>13867189902</v>
      </c>
      <c r="AD157" s="87">
        <v>13867189902</v>
      </c>
      <c r="AE157" s="96"/>
      <c r="AG157" s="79"/>
      <c r="AH157" s="79"/>
      <c r="AI157" s="79" t="s">
        <v>253</v>
      </c>
      <c r="AK157" s="33" t="str">
        <f t="shared" si="23"/>
        <v>Y</v>
      </c>
      <c r="AL157" s="33" t="str">
        <f t="shared" si="24"/>
        <v>Y</v>
      </c>
      <c r="AM157" s="33" t="str">
        <f t="shared" si="25"/>
        <v>Y</v>
      </c>
      <c r="AO157">
        <v>38310914637</v>
      </c>
      <c r="AP157" s="64">
        <f t="shared" si="26"/>
        <v>0</v>
      </c>
      <c r="AQ157" s="94">
        <v>11013222805</v>
      </c>
      <c r="AR157" s="91">
        <f t="shared" si="27"/>
        <v>0</v>
      </c>
    </row>
    <row r="158" spans="1:44">
      <c r="A158" s="48">
        <v>154</v>
      </c>
      <c r="B158" s="48"/>
      <c r="C158" s="41"/>
      <c r="D158" s="41"/>
      <c r="E158" s="41" t="s">
        <v>254</v>
      </c>
      <c r="F158" s="39">
        <v>483497089574</v>
      </c>
      <c r="G158" s="39">
        <v>469961303004</v>
      </c>
      <c r="H158" s="39">
        <v>501646510732</v>
      </c>
      <c r="I158" s="39">
        <v>515091464297</v>
      </c>
      <c r="J158" s="39">
        <v>709402548768</v>
      </c>
      <c r="K158" s="39">
        <v>353858902816</v>
      </c>
      <c r="L158" s="39">
        <v>716303230761</v>
      </c>
      <c r="M158" s="39">
        <v>459231998332</v>
      </c>
      <c r="N158" s="39">
        <v>645405313002</v>
      </c>
      <c r="O158" s="39">
        <v>559625516860</v>
      </c>
      <c r="P158" s="39">
        <v>624159328130</v>
      </c>
      <c r="Q158" s="39">
        <v>530718510717</v>
      </c>
      <c r="R158" s="66">
        <v>428463063039</v>
      </c>
      <c r="S158" s="65">
        <v>372125328278</v>
      </c>
      <c r="T158" s="94">
        <v>654261454009</v>
      </c>
      <c r="U158" s="94">
        <v>493023761191</v>
      </c>
      <c r="V158" s="94">
        <v>459201253157</v>
      </c>
      <c r="W158" s="94">
        <v>654541672525</v>
      </c>
      <c r="X158" s="94">
        <v>450134008612</v>
      </c>
      <c r="Y158" s="94">
        <v>637021310691</v>
      </c>
      <c r="Z158" s="94">
        <v>420219182071</v>
      </c>
      <c r="AA158" s="94">
        <v>361119467696</v>
      </c>
      <c r="AB158" s="94">
        <v>413577974951</v>
      </c>
      <c r="AC158" s="94">
        <v>303575625619</v>
      </c>
      <c r="AD158" s="87">
        <v>303575625619</v>
      </c>
      <c r="AE158" s="96"/>
      <c r="AG158" s="79"/>
      <c r="AH158" s="79"/>
      <c r="AI158" s="79" t="s">
        <v>254</v>
      </c>
      <c r="AK158" s="33" t="str">
        <f t="shared" si="23"/>
        <v>Y</v>
      </c>
      <c r="AL158" s="33" t="str">
        <f t="shared" si="24"/>
        <v>Y</v>
      </c>
      <c r="AM158" s="33" t="str">
        <f t="shared" si="25"/>
        <v>Y</v>
      </c>
      <c r="AO158">
        <v>654261454009</v>
      </c>
      <c r="AP158" s="64">
        <f t="shared" si="26"/>
        <v>0</v>
      </c>
      <c r="AQ158" s="94">
        <v>420219182071</v>
      </c>
      <c r="AR158" s="91">
        <f t="shared" si="27"/>
        <v>0</v>
      </c>
    </row>
    <row r="159" spans="1:44">
      <c r="A159" s="48">
        <v>155</v>
      </c>
      <c r="B159" s="48"/>
      <c r="C159" s="41"/>
      <c r="D159" s="41"/>
      <c r="E159" s="41" t="s">
        <v>255</v>
      </c>
      <c r="F159" s="39">
        <v>3139520499659</v>
      </c>
      <c r="G159" s="39">
        <v>2236203376177</v>
      </c>
      <c r="H159" s="39">
        <v>1918402118121</v>
      </c>
      <c r="I159" s="39">
        <v>2667759186950</v>
      </c>
      <c r="J159" s="39">
        <v>1690482683169</v>
      </c>
      <c r="K159" s="39">
        <v>2184108291963</v>
      </c>
      <c r="L159" s="39">
        <v>1741115090352</v>
      </c>
      <c r="M159" s="39">
        <v>2043691490844</v>
      </c>
      <c r="N159" s="39">
        <v>2362859763273</v>
      </c>
      <c r="O159" s="39">
        <v>3226020105215</v>
      </c>
      <c r="P159" s="39">
        <v>2006221984644</v>
      </c>
      <c r="Q159" s="39">
        <v>2223146807072</v>
      </c>
      <c r="R159" s="66">
        <v>2365215453081</v>
      </c>
      <c r="S159" s="65">
        <v>2449964505466</v>
      </c>
      <c r="T159" s="94">
        <v>2017923403126</v>
      </c>
      <c r="U159" s="94">
        <v>3539358249977</v>
      </c>
      <c r="V159" s="94">
        <v>3604846104454</v>
      </c>
      <c r="W159" s="94">
        <v>2036625665522</v>
      </c>
      <c r="X159" s="94">
        <v>1249957881260</v>
      </c>
      <c r="Y159" s="94">
        <v>5126257606306</v>
      </c>
      <c r="Z159" s="94">
        <v>3019855813975</v>
      </c>
      <c r="AA159" s="94">
        <v>2402967952011</v>
      </c>
      <c r="AB159" s="94">
        <v>2959642078380</v>
      </c>
      <c r="AC159" s="94">
        <v>4307181355987</v>
      </c>
      <c r="AD159" s="87">
        <v>4307181355987</v>
      </c>
      <c r="AE159" s="96"/>
      <c r="AG159" s="79"/>
      <c r="AH159" s="79"/>
      <c r="AI159" s="79" t="s">
        <v>255</v>
      </c>
      <c r="AK159" s="33" t="str">
        <f t="shared" si="23"/>
        <v>Y</v>
      </c>
      <c r="AL159" s="33" t="str">
        <f t="shared" si="24"/>
        <v>Y</v>
      </c>
      <c r="AM159" s="33" t="str">
        <f t="shared" si="25"/>
        <v>Y</v>
      </c>
      <c r="AO159">
        <v>2017923403126</v>
      </c>
      <c r="AP159" s="64">
        <f t="shared" si="26"/>
        <v>0</v>
      </c>
      <c r="AQ159" s="94">
        <v>3019855813975</v>
      </c>
      <c r="AR159" s="91">
        <f t="shared" si="27"/>
        <v>0</v>
      </c>
    </row>
    <row r="160" spans="1:44">
      <c r="A160" s="48">
        <v>156</v>
      </c>
      <c r="B160" s="48"/>
      <c r="C160" s="41"/>
      <c r="D160" s="41"/>
      <c r="E160" s="41" t="s">
        <v>256</v>
      </c>
      <c r="F160" s="39">
        <v>0</v>
      </c>
      <c r="G160" s="39">
        <v>0</v>
      </c>
      <c r="H160" s="39">
        <v>0</v>
      </c>
      <c r="I160" s="39">
        <v>0</v>
      </c>
      <c r="J160" s="39">
        <v>0</v>
      </c>
      <c r="K160" s="39">
        <v>0</v>
      </c>
      <c r="L160" s="39">
        <v>0</v>
      </c>
      <c r="M160" s="39">
        <v>0</v>
      </c>
      <c r="N160" s="39">
        <v>0</v>
      </c>
      <c r="O160" s="39">
        <v>0</v>
      </c>
      <c r="P160" s="39">
        <v>0</v>
      </c>
      <c r="Q160" s="39">
        <v>0</v>
      </c>
      <c r="R160" s="66">
        <v>0</v>
      </c>
      <c r="S160" s="65">
        <v>0</v>
      </c>
      <c r="T160" s="94">
        <v>0</v>
      </c>
      <c r="U160" s="94">
        <v>0</v>
      </c>
      <c r="V160" s="94">
        <v>0</v>
      </c>
      <c r="W160" s="94">
        <v>0</v>
      </c>
      <c r="X160" s="94">
        <v>0</v>
      </c>
      <c r="Y160" s="94">
        <v>0</v>
      </c>
      <c r="Z160" s="94">
        <v>0</v>
      </c>
      <c r="AA160" s="94">
        <v>0</v>
      </c>
      <c r="AB160" s="94">
        <v>0</v>
      </c>
      <c r="AC160" s="94">
        <v>0</v>
      </c>
      <c r="AD160" s="87">
        <v>0</v>
      </c>
      <c r="AE160" s="96"/>
      <c r="AG160" s="79"/>
      <c r="AH160" s="79"/>
      <c r="AI160" s="79" t="s">
        <v>256</v>
      </c>
      <c r="AK160" s="33" t="str">
        <f t="shared" si="23"/>
        <v>Y</v>
      </c>
      <c r="AL160" s="33" t="str">
        <f t="shared" si="24"/>
        <v>Y</v>
      </c>
      <c r="AM160" s="33" t="str">
        <f t="shared" si="25"/>
        <v>Y</v>
      </c>
      <c r="AO160">
        <v>0</v>
      </c>
      <c r="AP160" s="64">
        <f t="shared" si="26"/>
        <v>0</v>
      </c>
      <c r="AQ160" s="94">
        <v>0</v>
      </c>
      <c r="AR160" s="91">
        <f t="shared" si="27"/>
        <v>0</v>
      </c>
    </row>
    <row r="161" spans="1:44">
      <c r="A161" s="48">
        <v>157</v>
      </c>
      <c r="B161" s="48"/>
      <c r="C161" s="41"/>
      <c r="D161" s="41"/>
      <c r="E161" s="41" t="s">
        <v>257</v>
      </c>
      <c r="F161" s="39">
        <v>0</v>
      </c>
      <c r="G161" s="39">
        <v>0</v>
      </c>
      <c r="H161" s="39">
        <v>0</v>
      </c>
      <c r="I161" s="39">
        <v>0</v>
      </c>
      <c r="J161" s="39">
        <v>0</v>
      </c>
      <c r="K161" s="39">
        <v>0</v>
      </c>
      <c r="L161" s="39">
        <v>0</v>
      </c>
      <c r="M161" s="39">
        <v>0</v>
      </c>
      <c r="N161" s="39">
        <v>0</v>
      </c>
      <c r="O161" s="39">
        <v>0</v>
      </c>
      <c r="P161" s="39">
        <v>0</v>
      </c>
      <c r="Q161" s="39">
        <v>0</v>
      </c>
      <c r="R161" s="66">
        <v>0</v>
      </c>
      <c r="S161" s="65">
        <v>0</v>
      </c>
      <c r="T161" s="94">
        <v>0</v>
      </c>
      <c r="U161" s="94">
        <v>0</v>
      </c>
      <c r="V161" s="94">
        <v>0</v>
      </c>
      <c r="W161" s="94">
        <v>0</v>
      </c>
      <c r="X161" s="94">
        <v>0</v>
      </c>
      <c r="Y161" s="94">
        <v>0</v>
      </c>
      <c r="Z161" s="94">
        <v>0</v>
      </c>
      <c r="AA161" s="94">
        <v>0</v>
      </c>
      <c r="AB161" s="94">
        <v>0</v>
      </c>
      <c r="AC161" s="94">
        <v>0</v>
      </c>
      <c r="AD161" s="87">
        <v>0</v>
      </c>
      <c r="AE161" s="96"/>
      <c r="AG161" s="79"/>
      <c r="AH161" s="79"/>
      <c r="AI161" s="79" t="s">
        <v>257</v>
      </c>
      <c r="AK161" s="33" t="str">
        <f t="shared" si="23"/>
        <v>Y</v>
      </c>
      <c r="AL161" s="33" t="str">
        <f t="shared" si="24"/>
        <v>Y</v>
      </c>
      <c r="AM161" s="33" t="str">
        <f t="shared" si="25"/>
        <v>Y</v>
      </c>
      <c r="AO161">
        <v>0</v>
      </c>
      <c r="AP161" s="64">
        <f t="shared" si="26"/>
        <v>0</v>
      </c>
      <c r="AQ161" s="94">
        <v>0</v>
      </c>
      <c r="AR161" s="91">
        <f t="shared" si="27"/>
        <v>0</v>
      </c>
    </row>
    <row r="162" spans="1:44">
      <c r="A162" s="48">
        <v>158</v>
      </c>
      <c r="B162" s="48"/>
      <c r="C162" s="41"/>
      <c r="D162" s="41"/>
      <c r="E162" s="41" t="s">
        <v>258</v>
      </c>
      <c r="F162" s="39">
        <v>134608317880</v>
      </c>
      <c r="G162" s="39">
        <v>102396306326</v>
      </c>
      <c r="H162" s="39">
        <v>101768727475</v>
      </c>
      <c r="I162" s="39">
        <v>136487575477</v>
      </c>
      <c r="J162" s="39">
        <v>111272750834</v>
      </c>
      <c r="K162" s="39">
        <v>124085168210</v>
      </c>
      <c r="L162" s="39">
        <v>91791153990</v>
      </c>
      <c r="M162" s="39">
        <v>171506212603</v>
      </c>
      <c r="N162" s="39">
        <v>119191785131</v>
      </c>
      <c r="O162" s="39">
        <v>131765001097</v>
      </c>
      <c r="P162" s="39">
        <v>154262773619</v>
      </c>
      <c r="Q162" s="39">
        <v>150396815028</v>
      </c>
      <c r="R162" s="66">
        <v>194850903112</v>
      </c>
      <c r="S162" s="65">
        <v>410775424982</v>
      </c>
      <c r="T162" s="94">
        <v>86377116872</v>
      </c>
      <c r="U162" s="94">
        <v>97052458229</v>
      </c>
      <c r="V162" s="94">
        <v>95665216642</v>
      </c>
      <c r="W162" s="94">
        <v>90900128506</v>
      </c>
      <c r="X162" s="94">
        <v>79911455892</v>
      </c>
      <c r="Y162" s="94">
        <v>87309962165</v>
      </c>
      <c r="Z162" s="94">
        <v>98733642952</v>
      </c>
      <c r="AA162" s="94">
        <v>86611394318</v>
      </c>
      <c r="AB162" s="94">
        <v>93710748494</v>
      </c>
      <c r="AC162" s="94">
        <v>153203353397</v>
      </c>
      <c r="AD162" s="87">
        <v>153203353397</v>
      </c>
      <c r="AE162" s="96"/>
      <c r="AG162" s="79"/>
      <c r="AH162" s="79"/>
      <c r="AI162" s="79" t="s">
        <v>258</v>
      </c>
      <c r="AK162" s="33" t="str">
        <f t="shared" si="23"/>
        <v>Y</v>
      </c>
      <c r="AL162" s="33" t="str">
        <f t="shared" si="24"/>
        <v>Y</v>
      </c>
      <c r="AM162" s="33" t="str">
        <f t="shared" si="25"/>
        <v>Y</v>
      </c>
      <c r="AO162">
        <v>86377116872</v>
      </c>
      <c r="AP162" s="64">
        <f t="shared" si="26"/>
        <v>0</v>
      </c>
      <c r="AQ162" s="94">
        <v>98733642952</v>
      </c>
      <c r="AR162" s="91">
        <f t="shared" si="27"/>
        <v>0</v>
      </c>
    </row>
    <row r="163" spans="1:44">
      <c r="A163" s="48">
        <v>159</v>
      </c>
      <c r="B163" s="48"/>
      <c r="C163" s="41"/>
      <c r="D163" s="41"/>
      <c r="E163" s="41" t="s">
        <v>259</v>
      </c>
      <c r="F163" s="39">
        <v>157750302760.12</v>
      </c>
      <c r="G163" s="39">
        <v>152650991709.12</v>
      </c>
      <c r="H163" s="39">
        <v>141755258611.12</v>
      </c>
      <c r="I163" s="39">
        <v>260704053877</v>
      </c>
      <c r="J163" s="39">
        <v>86252206955</v>
      </c>
      <c r="K163" s="39">
        <v>130260437941</v>
      </c>
      <c r="L163" s="39">
        <v>86007172138</v>
      </c>
      <c r="M163" s="39">
        <v>277963556665</v>
      </c>
      <c r="N163" s="39">
        <v>88377339162</v>
      </c>
      <c r="O163" s="39">
        <v>105157899337</v>
      </c>
      <c r="P163" s="39">
        <v>107325755149</v>
      </c>
      <c r="Q163" s="39">
        <v>124766402524</v>
      </c>
      <c r="R163" s="66">
        <v>92338296531</v>
      </c>
      <c r="S163" s="65">
        <v>94482567309</v>
      </c>
      <c r="T163" s="94">
        <v>87454351880</v>
      </c>
      <c r="U163" s="94">
        <v>101051666213</v>
      </c>
      <c r="V163" s="94">
        <v>110853297344</v>
      </c>
      <c r="W163" s="94">
        <v>56901915754</v>
      </c>
      <c r="X163" s="94">
        <v>109730676839</v>
      </c>
      <c r="Y163" s="94">
        <v>274361095023</v>
      </c>
      <c r="Z163" s="94">
        <v>267736836485</v>
      </c>
      <c r="AA163" s="94">
        <v>260143451784</v>
      </c>
      <c r="AB163" s="94">
        <v>282983851404</v>
      </c>
      <c r="AC163" s="94">
        <v>324363901720</v>
      </c>
      <c r="AD163" s="87">
        <v>324363901720</v>
      </c>
      <c r="AE163" s="96"/>
      <c r="AG163" s="79"/>
      <c r="AH163" s="79"/>
      <c r="AI163" s="79" t="s">
        <v>259</v>
      </c>
      <c r="AK163" s="33" t="str">
        <f t="shared" si="23"/>
        <v>Y</v>
      </c>
      <c r="AL163" s="33" t="str">
        <f t="shared" si="24"/>
        <v>Y</v>
      </c>
      <c r="AM163" s="33" t="str">
        <f t="shared" si="25"/>
        <v>Y</v>
      </c>
      <c r="AO163">
        <v>87454351880</v>
      </c>
      <c r="AP163" s="64">
        <f t="shared" si="26"/>
        <v>0</v>
      </c>
      <c r="AQ163" s="94">
        <v>267736836485</v>
      </c>
      <c r="AR163" s="91">
        <f t="shared" si="27"/>
        <v>0</v>
      </c>
    </row>
    <row r="164" spans="1:44">
      <c r="A164" s="48">
        <v>160</v>
      </c>
      <c r="B164" s="48"/>
      <c r="C164" s="41"/>
      <c r="D164" s="41"/>
      <c r="E164" s="41" t="s">
        <v>260</v>
      </c>
      <c r="F164" s="39">
        <v>51519440029</v>
      </c>
      <c r="G164" s="39">
        <v>50112125763</v>
      </c>
      <c r="H164" s="39">
        <v>52824855191</v>
      </c>
      <c r="I164" s="39">
        <v>60564851826</v>
      </c>
      <c r="J164" s="39">
        <v>58918288845</v>
      </c>
      <c r="K164" s="39">
        <v>59268531759</v>
      </c>
      <c r="L164" s="39">
        <v>60179694124</v>
      </c>
      <c r="M164" s="39">
        <v>64766878550</v>
      </c>
      <c r="N164" s="39">
        <v>64247042018</v>
      </c>
      <c r="O164" s="39">
        <v>67732362635</v>
      </c>
      <c r="P164" s="39">
        <v>86754767490</v>
      </c>
      <c r="Q164" s="39">
        <v>82541826402</v>
      </c>
      <c r="R164" s="66">
        <v>78558557387</v>
      </c>
      <c r="S164" s="65">
        <v>85689643671</v>
      </c>
      <c r="T164" s="94">
        <v>107494882778</v>
      </c>
      <c r="U164" s="94">
        <v>97596624364</v>
      </c>
      <c r="V164" s="94">
        <v>94084355125</v>
      </c>
      <c r="W164" s="94">
        <v>97921476266</v>
      </c>
      <c r="X164" s="94">
        <v>111502915514</v>
      </c>
      <c r="Y164" s="94">
        <v>116134894724</v>
      </c>
      <c r="Z164" s="94">
        <v>114005956804.29863</v>
      </c>
      <c r="AA164" s="94">
        <v>127189662509</v>
      </c>
      <c r="AB164" s="94">
        <v>151580217824</v>
      </c>
      <c r="AC164" s="94">
        <v>160912456971</v>
      </c>
      <c r="AD164" s="87">
        <v>160912456971</v>
      </c>
      <c r="AE164" s="96"/>
      <c r="AG164" s="79"/>
      <c r="AH164" s="79"/>
      <c r="AI164" s="79" t="s">
        <v>260</v>
      </c>
      <c r="AK164" s="33" t="str">
        <f t="shared" si="23"/>
        <v>Y</v>
      </c>
      <c r="AL164" s="33" t="str">
        <f t="shared" si="24"/>
        <v>Y</v>
      </c>
      <c r="AM164" s="33" t="str">
        <f t="shared" si="25"/>
        <v>Y</v>
      </c>
      <c r="AO164">
        <v>107494882778</v>
      </c>
      <c r="AP164" s="64">
        <f t="shared" si="26"/>
        <v>0</v>
      </c>
      <c r="AQ164" s="94">
        <v>114005956804.29863</v>
      </c>
      <c r="AR164" s="91">
        <f t="shared" si="27"/>
        <v>0</v>
      </c>
    </row>
    <row r="165" spans="1:44">
      <c r="A165" s="48">
        <v>161</v>
      </c>
      <c r="B165" s="48"/>
      <c r="C165" s="41"/>
      <c r="D165" s="41"/>
      <c r="E165" s="41" t="s">
        <v>261</v>
      </c>
      <c r="F165" s="39">
        <v>119144074316.9726</v>
      </c>
      <c r="G165" s="39">
        <v>139372426034.1236</v>
      </c>
      <c r="H165" s="39">
        <v>141800712372.04025</v>
      </c>
      <c r="I165" s="39">
        <v>147544495442.59494</v>
      </c>
      <c r="J165" s="39">
        <v>217991802286.0116</v>
      </c>
      <c r="K165" s="39">
        <v>191043159279.08331</v>
      </c>
      <c r="L165" s="39">
        <v>183914930013</v>
      </c>
      <c r="M165" s="39">
        <v>180305881889</v>
      </c>
      <c r="N165" s="39">
        <v>184086774658</v>
      </c>
      <c r="O165" s="39">
        <v>179784875892</v>
      </c>
      <c r="P165" s="39">
        <v>166323457864</v>
      </c>
      <c r="Q165" s="39">
        <v>156301586484</v>
      </c>
      <c r="R165" s="66">
        <v>153291640880</v>
      </c>
      <c r="S165" s="65">
        <v>150505583033</v>
      </c>
      <c r="T165" s="94">
        <v>186421832607</v>
      </c>
      <c r="U165" s="94">
        <v>151627751990</v>
      </c>
      <c r="V165" s="94">
        <v>122615719212</v>
      </c>
      <c r="W165" s="94">
        <v>114273502941.27563</v>
      </c>
      <c r="X165" s="94">
        <v>109078486184.27563</v>
      </c>
      <c r="Y165" s="94">
        <v>74374332873.736206</v>
      </c>
      <c r="Z165" s="94">
        <v>81088191033.736206</v>
      </c>
      <c r="AA165" s="94">
        <v>71415508285.49646</v>
      </c>
      <c r="AB165" s="94">
        <v>89742744430.49646</v>
      </c>
      <c r="AC165" s="94">
        <v>91879126328.313843</v>
      </c>
      <c r="AD165" s="87">
        <v>91879126328.313843</v>
      </c>
      <c r="AE165" s="96"/>
      <c r="AG165" s="79"/>
      <c r="AH165" s="79"/>
      <c r="AI165" s="79" t="s">
        <v>261</v>
      </c>
      <c r="AK165" s="33" t="str">
        <f t="shared" ref="AK165:AK201" si="28">IF(AG165=C165,"Y","NO!!!!!!!!!!!1")</f>
        <v>Y</v>
      </c>
      <c r="AL165" s="33" t="str">
        <f t="shared" ref="AL165:AL201" si="29">IF(AH165=D165,"Y","NO!!!!!!!!!!!1")</f>
        <v>Y</v>
      </c>
      <c r="AM165" s="33" t="str">
        <f t="shared" ref="AM165:AM201" si="30">IF(AI165=E165,"Y","NO!!!!!!!!!!!1")</f>
        <v>Y</v>
      </c>
      <c r="AO165">
        <v>186421832607</v>
      </c>
      <c r="AP165" s="64">
        <f t="shared" ref="AP165:AP196" si="31">AO165-T165</f>
        <v>0</v>
      </c>
      <c r="AQ165" s="94">
        <v>81088191033.736206</v>
      </c>
      <c r="AR165" s="91">
        <f t="shared" ref="AR165:AR196" si="32">AQ165-Z165</f>
        <v>0</v>
      </c>
    </row>
    <row r="166" spans="1:44">
      <c r="A166" s="48">
        <v>162</v>
      </c>
      <c r="B166" s="48"/>
      <c r="C166" s="41"/>
      <c r="D166" s="41"/>
      <c r="E166" s="41" t="s">
        <v>262</v>
      </c>
      <c r="F166" s="39">
        <v>2275492492149</v>
      </c>
      <c r="G166" s="39">
        <v>2298579326042</v>
      </c>
      <c r="H166" s="39">
        <v>3059048548305</v>
      </c>
      <c r="I166" s="39">
        <v>3207565940296</v>
      </c>
      <c r="J166" s="39">
        <v>3564014145502</v>
      </c>
      <c r="K166" s="39">
        <v>3920456241986</v>
      </c>
      <c r="L166" s="39">
        <v>5407570248399</v>
      </c>
      <c r="M166" s="39">
        <v>4679366538601</v>
      </c>
      <c r="N166" s="39">
        <v>7395930812276</v>
      </c>
      <c r="O166" s="39">
        <v>4833998446437</v>
      </c>
      <c r="P166" s="39">
        <v>5590352582676</v>
      </c>
      <c r="Q166" s="39">
        <v>5539447065693</v>
      </c>
      <c r="R166" s="66">
        <v>6609382491403</v>
      </c>
      <c r="S166" s="65">
        <v>5094316198364</v>
      </c>
      <c r="T166" s="94">
        <v>5838919524310</v>
      </c>
      <c r="U166" s="94">
        <v>4560442795463</v>
      </c>
      <c r="V166" s="94">
        <v>5769702652271</v>
      </c>
      <c r="W166" s="94">
        <v>4593582384423</v>
      </c>
      <c r="X166" s="94">
        <v>5860149986928</v>
      </c>
      <c r="Y166" s="94">
        <v>4118535432623</v>
      </c>
      <c r="Z166" s="94">
        <v>6861734092797</v>
      </c>
      <c r="AA166" s="94">
        <v>4935829818616</v>
      </c>
      <c r="AB166" s="94">
        <v>4269818835261</v>
      </c>
      <c r="AC166" s="94">
        <v>4285547183758</v>
      </c>
      <c r="AD166" s="87">
        <v>4285547183758</v>
      </c>
      <c r="AE166" s="96"/>
      <c r="AG166" s="79"/>
      <c r="AH166" s="79"/>
      <c r="AI166" s="79" t="s">
        <v>262</v>
      </c>
      <c r="AK166" s="33" t="str">
        <f t="shared" si="28"/>
        <v>Y</v>
      </c>
      <c r="AL166" s="33" t="str">
        <f t="shared" si="29"/>
        <v>Y</v>
      </c>
      <c r="AM166" s="33" t="str">
        <f t="shared" si="30"/>
        <v>Y</v>
      </c>
      <c r="AO166">
        <v>5838919524310</v>
      </c>
      <c r="AP166" s="64">
        <f t="shared" si="31"/>
        <v>0</v>
      </c>
      <c r="AQ166" s="94">
        <v>6861734092797</v>
      </c>
      <c r="AR166" s="91">
        <f t="shared" si="32"/>
        <v>0</v>
      </c>
    </row>
    <row r="167" spans="1:44">
      <c r="A167" s="48">
        <v>163</v>
      </c>
      <c r="B167" s="48"/>
      <c r="C167" s="41"/>
      <c r="D167" s="41"/>
      <c r="E167" s="41" t="s">
        <v>263</v>
      </c>
      <c r="F167" s="39">
        <v>1870227672</v>
      </c>
      <c r="G167" s="39">
        <v>2448817731</v>
      </c>
      <c r="H167" s="39">
        <v>2276405436</v>
      </c>
      <c r="I167" s="39">
        <v>3277268500</v>
      </c>
      <c r="J167" s="39">
        <v>3034150852</v>
      </c>
      <c r="K167" s="39">
        <v>5065781938</v>
      </c>
      <c r="L167" s="39">
        <v>5145646747</v>
      </c>
      <c r="M167" s="39">
        <v>5134365250</v>
      </c>
      <c r="N167" s="39">
        <v>739241033</v>
      </c>
      <c r="O167" s="39">
        <v>877487409</v>
      </c>
      <c r="P167" s="39">
        <v>782282583</v>
      </c>
      <c r="Q167" s="39">
        <v>661763097</v>
      </c>
      <c r="R167" s="66">
        <v>804588763</v>
      </c>
      <c r="S167" s="65">
        <v>974068308</v>
      </c>
      <c r="T167" s="94">
        <v>352716356247</v>
      </c>
      <c r="U167" s="94">
        <v>277121616234</v>
      </c>
      <c r="V167" s="94">
        <v>161290798915</v>
      </c>
      <c r="W167" s="94">
        <v>95130950339</v>
      </c>
      <c r="X167" s="94">
        <v>82013365752</v>
      </c>
      <c r="Y167" s="94">
        <v>80897890531</v>
      </c>
      <c r="Z167" s="94">
        <v>140689663177</v>
      </c>
      <c r="AA167" s="94">
        <v>76590484517</v>
      </c>
      <c r="AB167" s="94">
        <v>78761235336</v>
      </c>
      <c r="AC167" s="94">
        <v>75656190650</v>
      </c>
      <c r="AD167" s="87">
        <v>75656190650</v>
      </c>
      <c r="AE167" s="96"/>
      <c r="AG167" s="79"/>
      <c r="AH167" s="79"/>
      <c r="AI167" s="79" t="s">
        <v>263</v>
      </c>
      <c r="AK167" s="33" t="str">
        <f t="shared" si="28"/>
        <v>Y</v>
      </c>
      <c r="AL167" s="33" t="str">
        <f t="shared" si="29"/>
        <v>Y</v>
      </c>
      <c r="AM167" s="33" t="str">
        <f t="shared" si="30"/>
        <v>Y</v>
      </c>
      <c r="AO167">
        <v>352716356247</v>
      </c>
      <c r="AP167" s="64">
        <f t="shared" si="31"/>
        <v>0</v>
      </c>
      <c r="AQ167" s="94">
        <v>140689663177</v>
      </c>
      <c r="AR167" s="91">
        <f t="shared" si="32"/>
        <v>0</v>
      </c>
    </row>
    <row r="168" spans="1:44" ht="17.100000000000001" thickBot="1">
      <c r="A168" s="48">
        <v>164</v>
      </c>
      <c r="B168" s="11" t="s">
        <v>44</v>
      </c>
      <c r="C168" s="46" t="s">
        <v>264</v>
      </c>
      <c r="D168" s="46"/>
      <c r="E168" s="46"/>
      <c r="F168" s="39">
        <v>265340182207774.56</v>
      </c>
      <c r="G168" s="39">
        <v>274631320774868.53</v>
      </c>
      <c r="H168" s="39">
        <v>274062657597567.72</v>
      </c>
      <c r="I168" s="39">
        <v>264572652534397.53</v>
      </c>
      <c r="J168" s="39">
        <v>269426083696108.88</v>
      </c>
      <c r="K168" s="39">
        <v>282318787850912.44</v>
      </c>
      <c r="L168" s="39">
        <v>276138256432644.41</v>
      </c>
      <c r="M168" s="39">
        <v>274299014412627.94</v>
      </c>
      <c r="N168" s="39">
        <v>283866951764921</v>
      </c>
      <c r="O168" s="39">
        <v>293498098393247.63</v>
      </c>
      <c r="P168" s="39">
        <v>289934100088858</v>
      </c>
      <c r="Q168" s="39">
        <v>293654603562652.88</v>
      </c>
      <c r="R168" s="66">
        <v>299170897601369.31</v>
      </c>
      <c r="S168" s="65">
        <v>309819378962542.5</v>
      </c>
      <c r="T168" s="94">
        <v>311588338861123.5</v>
      </c>
      <c r="U168" s="94">
        <v>303940964576634.63</v>
      </c>
      <c r="V168" s="94">
        <v>313255419370666.13</v>
      </c>
      <c r="W168" s="94">
        <v>303138096739179.94</v>
      </c>
      <c r="X168" s="94">
        <v>308112464613723.38</v>
      </c>
      <c r="Y168" s="94">
        <v>324787452660528</v>
      </c>
      <c r="Z168" s="94">
        <v>319451911826695.25</v>
      </c>
      <c r="AA168" s="94">
        <v>324765242640230.06</v>
      </c>
      <c r="AB168" s="94">
        <v>338604813318515</v>
      </c>
      <c r="AC168" s="94">
        <v>335261405039313.94</v>
      </c>
      <c r="AD168" s="87">
        <v>335261405039313.94</v>
      </c>
      <c r="AE168" s="96"/>
      <c r="AG168" s="82" t="s">
        <v>714</v>
      </c>
      <c r="AH168" s="82"/>
      <c r="AI168" s="82"/>
      <c r="AK168" s="33" t="str">
        <f t="shared" si="28"/>
        <v>Y</v>
      </c>
      <c r="AL168" s="33" t="str">
        <f t="shared" si="29"/>
        <v>Y</v>
      </c>
      <c r="AM168" s="33" t="str">
        <f t="shared" si="30"/>
        <v>Y</v>
      </c>
      <c r="AO168">
        <v>311588338861123.5</v>
      </c>
      <c r="AP168" s="64">
        <f t="shared" si="31"/>
        <v>0</v>
      </c>
      <c r="AQ168" s="94">
        <v>319451911826695.25</v>
      </c>
      <c r="AR168" s="91">
        <f t="shared" si="32"/>
        <v>0</v>
      </c>
    </row>
    <row r="169" spans="1:44" ht="17.100000000000001" thickTop="1">
      <c r="A169" s="48">
        <v>165</v>
      </c>
      <c r="B169" s="63" t="s">
        <v>655</v>
      </c>
      <c r="C169" s="38" t="s">
        <v>265</v>
      </c>
      <c r="D169" s="38"/>
      <c r="E169" s="38"/>
      <c r="F169" s="39">
        <v>1215248815000</v>
      </c>
      <c r="G169" s="39">
        <v>1215248815000</v>
      </c>
      <c r="H169" s="39">
        <v>1215248815000</v>
      </c>
      <c r="I169" s="39">
        <v>1215248815000</v>
      </c>
      <c r="J169" s="39">
        <v>1215248815000</v>
      </c>
      <c r="K169" s="39">
        <v>1449470310000</v>
      </c>
      <c r="L169" s="39">
        <v>1449470310000</v>
      </c>
      <c r="M169" s="39">
        <v>1449470310000</v>
      </c>
      <c r="N169" s="39">
        <v>1449470310000</v>
      </c>
      <c r="O169" s="39">
        <v>1449470310000</v>
      </c>
      <c r="P169" s="39">
        <v>1449470310000</v>
      </c>
      <c r="Q169" s="39">
        <v>1449470310000</v>
      </c>
      <c r="R169" s="66">
        <v>1449470310000</v>
      </c>
      <c r="S169" s="65">
        <v>1480015310000</v>
      </c>
      <c r="T169" s="94">
        <v>1480015310000</v>
      </c>
      <c r="U169" s="94">
        <v>1480015310987</v>
      </c>
      <c r="V169" s="94">
        <v>1480015310001</v>
      </c>
      <c r="W169" s="94">
        <v>1480015310000</v>
      </c>
      <c r="X169" s="94">
        <v>1480015310000</v>
      </c>
      <c r="Y169" s="94">
        <v>1480015310000</v>
      </c>
      <c r="Z169" s="94">
        <v>1480015310000</v>
      </c>
      <c r="AA169" s="94">
        <v>1480015310000</v>
      </c>
      <c r="AB169" s="94">
        <v>1480015310000</v>
      </c>
      <c r="AC169" s="94">
        <v>1480015310000</v>
      </c>
      <c r="AD169" s="87">
        <v>1480015310000</v>
      </c>
      <c r="AE169" s="96"/>
      <c r="AG169" s="77" t="s">
        <v>265</v>
      </c>
      <c r="AH169" s="77"/>
      <c r="AI169" s="77"/>
      <c r="AK169" s="33" t="str">
        <f t="shared" si="28"/>
        <v>Y</v>
      </c>
      <c r="AL169" s="33" t="str">
        <f t="shared" si="29"/>
        <v>Y</v>
      </c>
      <c r="AM169" s="33" t="str">
        <f t="shared" si="30"/>
        <v>Y</v>
      </c>
      <c r="AO169">
        <v>1480015310000</v>
      </c>
      <c r="AP169" s="64">
        <f t="shared" si="31"/>
        <v>0</v>
      </c>
      <c r="AQ169" s="94">
        <v>1480015310000</v>
      </c>
      <c r="AR169" s="91">
        <f t="shared" si="32"/>
        <v>0</v>
      </c>
    </row>
    <row r="170" spans="1:44">
      <c r="A170" s="48">
        <v>166</v>
      </c>
      <c r="B170" s="8" t="s">
        <v>656</v>
      </c>
      <c r="C170" s="38" t="s">
        <v>266</v>
      </c>
      <c r="D170" s="38"/>
      <c r="E170" s="38"/>
      <c r="F170" s="39">
        <v>299120989000</v>
      </c>
      <c r="G170" s="39">
        <v>299120989000</v>
      </c>
      <c r="H170" s="39">
        <v>299120989000</v>
      </c>
      <c r="I170" s="39">
        <v>299120989000</v>
      </c>
      <c r="J170" s="39">
        <v>299120989000</v>
      </c>
      <c r="K170" s="39">
        <v>299120989000</v>
      </c>
      <c r="L170" s="39">
        <v>299120989000</v>
      </c>
      <c r="M170" s="39">
        <v>299120989000</v>
      </c>
      <c r="N170" s="39">
        <v>299120989000</v>
      </c>
      <c r="O170" s="39">
        <v>299120989000</v>
      </c>
      <c r="P170" s="39">
        <v>299120989000</v>
      </c>
      <c r="Q170" s="39">
        <v>299120989000</v>
      </c>
      <c r="R170" s="66">
        <v>299120989000</v>
      </c>
      <c r="S170" s="65">
        <v>568437089000</v>
      </c>
      <c r="T170" s="94">
        <v>568437089000</v>
      </c>
      <c r="U170" s="94">
        <v>742889711000</v>
      </c>
      <c r="V170" s="94">
        <v>443768722000</v>
      </c>
      <c r="W170" s="94">
        <v>443768722000</v>
      </c>
      <c r="X170" s="94">
        <v>443768722000</v>
      </c>
      <c r="Y170" s="94">
        <v>443768722000</v>
      </c>
      <c r="Z170" s="94">
        <v>443768722000</v>
      </c>
      <c r="AA170" s="94">
        <v>443768722000</v>
      </c>
      <c r="AB170" s="94">
        <v>443768722000</v>
      </c>
      <c r="AC170" s="94">
        <v>443768722000</v>
      </c>
      <c r="AD170" s="87">
        <v>443768722000</v>
      </c>
      <c r="AE170" s="96"/>
      <c r="AG170" s="77" t="s">
        <v>266</v>
      </c>
      <c r="AH170" s="77"/>
      <c r="AI170" s="77"/>
      <c r="AK170" s="33" t="str">
        <f t="shared" si="28"/>
        <v>Y</v>
      </c>
      <c r="AL170" s="33" t="str">
        <f t="shared" si="29"/>
        <v>Y</v>
      </c>
      <c r="AM170" s="33" t="str">
        <f t="shared" si="30"/>
        <v>Y</v>
      </c>
      <c r="AO170">
        <v>568437089000</v>
      </c>
      <c r="AP170" s="64">
        <f t="shared" si="31"/>
        <v>0</v>
      </c>
      <c r="AQ170" s="94">
        <v>443768722000</v>
      </c>
      <c r="AR170" s="91">
        <f t="shared" si="32"/>
        <v>0</v>
      </c>
    </row>
    <row r="171" spans="1:44">
      <c r="A171" s="48">
        <v>167</v>
      </c>
      <c r="B171" s="12" t="s">
        <v>657</v>
      </c>
      <c r="C171" s="38" t="s">
        <v>267</v>
      </c>
      <c r="D171" s="38"/>
      <c r="E171" s="38"/>
      <c r="F171" s="39">
        <v>6695634079530</v>
      </c>
      <c r="G171" s="39">
        <v>6795528682188</v>
      </c>
      <c r="H171" s="39">
        <v>6795163049318</v>
      </c>
      <c r="I171" s="39">
        <v>6814902554643</v>
      </c>
      <c r="J171" s="39">
        <v>6811075144415</v>
      </c>
      <c r="K171" s="39">
        <v>10369895842390</v>
      </c>
      <c r="L171" s="39">
        <v>10371983452918</v>
      </c>
      <c r="M171" s="39">
        <v>10380574395647</v>
      </c>
      <c r="N171" s="39">
        <v>10398198470719</v>
      </c>
      <c r="O171" s="39">
        <v>10397954917468</v>
      </c>
      <c r="P171" s="39">
        <v>10398223589000</v>
      </c>
      <c r="Q171" s="39">
        <v>10351748115343</v>
      </c>
      <c r="R171" s="66">
        <v>10351742969402</v>
      </c>
      <c r="S171" s="65">
        <v>10478249124309.15</v>
      </c>
      <c r="T171" s="94">
        <v>10464815696983.072</v>
      </c>
      <c r="U171" s="94">
        <v>10464529814072.072</v>
      </c>
      <c r="V171" s="94">
        <v>10463492473496.43</v>
      </c>
      <c r="W171" s="94">
        <v>10463069858149.43</v>
      </c>
      <c r="X171" s="94">
        <v>10463069858149.43</v>
      </c>
      <c r="Y171" s="94">
        <v>10463067523175.43</v>
      </c>
      <c r="Z171" s="94">
        <v>10463067523175.43</v>
      </c>
      <c r="AA171" s="94">
        <v>10461357796614</v>
      </c>
      <c r="AB171" s="94">
        <v>10463033255224</v>
      </c>
      <c r="AC171" s="94">
        <v>10463033194537</v>
      </c>
      <c r="AD171" s="87">
        <v>10463033194537</v>
      </c>
      <c r="AE171" s="96"/>
      <c r="AG171" s="77" t="s">
        <v>267</v>
      </c>
      <c r="AH171" s="77"/>
      <c r="AI171" s="77"/>
      <c r="AK171" s="33" t="str">
        <f t="shared" si="28"/>
        <v>Y</v>
      </c>
      <c r="AL171" s="33" t="str">
        <f t="shared" si="29"/>
        <v>Y</v>
      </c>
      <c r="AM171" s="33" t="str">
        <f t="shared" si="30"/>
        <v>Y</v>
      </c>
      <c r="AO171">
        <v>10464815696983.072</v>
      </c>
      <c r="AP171" s="64">
        <f t="shared" si="31"/>
        <v>0</v>
      </c>
      <c r="AQ171" s="94">
        <v>10463067523175.43</v>
      </c>
      <c r="AR171" s="91">
        <f t="shared" si="32"/>
        <v>0</v>
      </c>
    </row>
    <row r="172" spans="1:44">
      <c r="A172" s="48">
        <v>168</v>
      </c>
      <c r="B172" s="48"/>
      <c r="C172" s="41"/>
      <c r="D172" s="41" t="s">
        <v>268</v>
      </c>
      <c r="E172" s="41"/>
      <c r="F172" s="39">
        <v>6459673696040</v>
      </c>
      <c r="G172" s="39">
        <v>6459673696040</v>
      </c>
      <c r="H172" s="39">
        <v>6459673696040</v>
      </c>
      <c r="I172" s="39">
        <v>6459673696040</v>
      </c>
      <c r="J172" s="39">
        <v>6459673696040</v>
      </c>
      <c r="K172" s="39">
        <v>7971529689962</v>
      </c>
      <c r="L172" s="39">
        <v>7971529689962</v>
      </c>
      <c r="M172" s="39">
        <v>7971529689962</v>
      </c>
      <c r="N172" s="39">
        <v>7971529689962</v>
      </c>
      <c r="O172" s="39">
        <v>7971529689962</v>
      </c>
      <c r="P172" s="39">
        <v>7971529689962</v>
      </c>
      <c r="Q172" s="39">
        <v>7971529689962</v>
      </c>
      <c r="R172" s="66">
        <v>7971529689962</v>
      </c>
      <c r="S172" s="65">
        <v>8120827564962</v>
      </c>
      <c r="T172" s="94">
        <v>8120827564962</v>
      </c>
      <c r="U172" s="94">
        <v>8120827564962</v>
      </c>
      <c r="V172" s="94">
        <v>8120827564962</v>
      </c>
      <c r="W172" s="94">
        <v>8120827564962</v>
      </c>
      <c r="X172" s="94">
        <v>8120827564962</v>
      </c>
      <c r="Y172" s="94">
        <v>8120827564962</v>
      </c>
      <c r="Z172" s="94">
        <v>8120827564962</v>
      </c>
      <c r="AA172" s="94">
        <v>8120827564962</v>
      </c>
      <c r="AB172" s="94">
        <v>8120827564962</v>
      </c>
      <c r="AC172" s="94">
        <v>8120827564962</v>
      </c>
      <c r="AD172" s="87">
        <v>8120827564962</v>
      </c>
      <c r="AE172" s="96"/>
      <c r="AG172" s="79"/>
      <c r="AH172" s="79" t="s">
        <v>268</v>
      </c>
      <c r="AI172" s="79"/>
      <c r="AK172" s="33" t="str">
        <f t="shared" si="28"/>
        <v>Y</v>
      </c>
      <c r="AL172" s="33" t="str">
        <f t="shared" si="29"/>
        <v>Y</v>
      </c>
      <c r="AM172" s="33" t="str">
        <f t="shared" si="30"/>
        <v>Y</v>
      </c>
      <c r="AO172">
        <v>8120827564962</v>
      </c>
      <c r="AP172" s="64">
        <f t="shared" si="31"/>
        <v>0</v>
      </c>
      <c r="AQ172" s="94">
        <v>8120827564962</v>
      </c>
      <c r="AR172" s="91">
        <f t="shared" si="32"/>
        <v>0</v>
      </c>
    </row>
    <row r="173" spans="1:44">
      <c r="A173" s="48">
        <v>169</v>
      </c>
      <c r="B173" s="48"/>
      <c r="C173" s="41"/>
      <c r="D173" s="41" t="s">
        <v>269</v>
      </c>
      <c r="E173" s="41"/>
      <c r="F173" s="39">
        <v>0</v>
      </c>
      <c r="G173" s="39">
        <v>0</v>
      </c>
      <c r="H173" s="39">
        <v>0</v>
      </c>
      <c r="I173" s="39">
        <v>0</v>
      </c>
      <c r="J173" s="39">
        <v>0</v>
      </c>
      <c r="K173" s="39">
        <v>0</v>
      </c>
      <c r="L173" s="39">
        <v>0</v>
      </c>
      <c r="M173" s="39">
        <v>0</v>
      </c>
      <c r="N173" s="39">
        <v>0</v>
      </c>
      <c r="O173" s="39">
        <v>0</v>
      </c>
      <c r="P173" s="39">
        <v>0</v>
      </c>
      <c r="Q173" s="39">
        <v>0</v>
      </c>
      <c r="R173" s="66">
        <v>0</v>
      </c>
      <c r="S173" s="65">
        <v>0</v>
      </c>
      <c r="T173" s="94">
        <v>0</v>
      </c>
      <c r="U173" s="94">
        <v>0</v>
      </c>
      <c r="V173" s="94">
        <v>0</v>
      </c>
      <c r="W173" s="94">
        <v>0</v>
      </c>
      <c r="X173" s="94">
        <v>0</v>
      </c>
      <c r="Y173" s="94">
        <v>0</v>
      </c>
      <c r="Z173" s="94">
        <v>0</v>
      </c>
      <c r="AA173" s="94">
        <v>0</v>
      </c>
      <c r="AB173" s="94">
        <v>0</v>
      </c>
      <c r="AC173" s="94">
        <v>0</v>
      </c>
      <c r="AD173" s="87">
        <v>0</v>
      </c>
      <c r="AE173" s="96"/>
      <c r="AG173" s="79"/>
      <c r="AH173" s="79" t="s">
        <v>269</v>
      </c>
      <c r="AI173" s="79"/>
      <c r="AK173" s="33" t="str">
        <f t="shared" si="28"/>
        <v>Y</v>
      </c>
      <c r="AL173" s="33" t="str">
        <f t="shared" si="29"/>
        <v>Y</v>
      </c>
      <c r="AM173" s="33" t="str">
        <f t="shared" si="30"/>
        <v>Y</v>
      </c>
      <c r="AO173">
        <v>0</v>
      </c>
      <c r="AP173" s="64">
        <f t="shared" si="31"/>
        <v>0</v>
      </c>
      <c r="AQ173" s="94">
        <v>0</v>
      </c>
      <c r="AR173" s="91">
        <f t="shared" si="32"/>
        <v>0</v>
      </c>
    </row>
    <row r="174" spans="1:44">
      <c r="A174" s="48">
        <v>170</v>
      </c>
      <c r="B174" s="48"/>
      <c r="C174" s="41"/>
      <c r="D174" s="41" t="s">
        <v>270</v>
      </c>
      <c r="E174" s="41"/>
      <c r="F174" s="39">
        <v>0</v>
      </c>
      <c r="G174" s="39">
        <v>0</v>
      </c>
      <c r="H174" s="39">
        <v>0</v>
      </c>
      <c r="I174" s="39">
        <v>0</v>
      </c>
      <c r="J174" s="39">
        <v>0</v>
      </c>
      <c r="K174" s="39">
        <v>0</v>
      </c>
      <c r="L174" s="39">
        <v>0</v>
      </c>
      <c r="M174" s="39">
        <v>0</v>
      </c>
      <c r="N174" s="39">
        <v>0</v>
      </c>
      <c r="O174" s="39">
        <v>0</v>
      </c>
      <c r="P174" s="39">
        <v>0</v>
      </c>
      <c r="Q174" s="39">
        <v>0</v>
      </c>
      <c r="R174" s="66">
        <v>0</v>
      </c>
      <c r="S174" s="65">
        <v>0</v>
      </c>
      <c r="T174" s="94">
        <v>0</v>
      </c>
      <c r="U174" s="94">
        <v>0</v>
      </c>
      <c r="V174" s="94">
        <v>0</v>
      </c>
      <c r="W174" s="94">
        <v>0</v>
      </c>
      <c r="X174" s="94">
        <v>0</v>
      </c>
      <c r="Y174" s="94">
        <v>0</v>
      </c>
      <c r="Z174" s="94">
        <v>0</v>
      </c>
      <c r="AA174" s="94">
        <v>0</v>
      </c>
      <c r="AB174" s="94">
        <v>0</v>
      </c>
      <c r="AC174" s="94">
        <v>0</v>
      </c>
      <c r="AD174" s="87">
        <v>0</v>
      </c>
      <c r="AE174" s="96"/>
      <c r="AG174" s="79"/>
      <c r="AH174" s="79" t="s">
        <v>270</v>
      </c>
      <c r="AI174" s="79"/>
      <c r="AK174" s="33" t="str">
        <f t="shared" si="28"/>
        <v>Y</v>
      </c>
      <c r="AL174" s="33" t="str">
        <f t="shared" si="29"/>
        <v>Y</v>
      </c>
      <c r="AM174" s="33" t="str">
        <f t="shared" si="30"/>
        <v>Y</v>
      </c>
      <c r="AO174">
        <v>0</v>
      </c>
      <c r="AP174" s="64">
        <f t="shared" si="31"/>
        <v>0</v>
      </c>
      <c r="AQ174" s="94">
        <v>0</v>
      </c>
      <c r="AR174" s="91">
        <f t="shared" si="32"/>
        <v>0</v>
      </c>
    </row>
    <row r="175" spans="1:44">
      <c r="A175" s="48">
        <v>171</v>
      </c>
      <c r="B175" s="48"/>
      <c r="C175" s="41"/>
      <c r="D175" s="41" t="s">
        <v>271</v>
      </c>
      <c r="E175" s="41"/>
      <c r="F175" s="39">
        <v>72759149625</v>
      </c>
      <c r="G175" s="39">
        <v>72759149625</v>
      </c>
      <c r="H175" s="39">
        <v>72759149625</v>
      </c>
      <c r="I175" s="39">
        <v>72759149625</v>
      </c>
      <c r="J175" s="39">
        <v>72759149625</v>
      </c>
      <c r="K175" s="39">
        <v>61868205880.75</v>
      </c>
      <c r="L175" s="39">
        <v>63955816408</v>
      </c>
      <c r="M175" s="39">
        <v>71749641222</v>
      </c>
      <c r="N175" s="39">
        <v>76397373834</v>
      </c>
      <c r="O175" s="39">
        <v>76395884932</v>
      </c>
      <c r="P175" s="39">
        <v>76397255205</v>
      </c>
      <c r="Q175" s="39">
        <v>76397255205</v>
      </c>
      <c r="R175" s="66">
        <v>76392109091</v>
      </c>
      <c r="S175" s="65">
        <v>76385933097</v>
      </c>
      <c r="T175" s="94">
        <v>76385933097</v>
      </c>
      <c r="U175" s="94">
        <v>76381657577</v>
      </c>
      <c r="V175" s="94">
        <v>76381657577</v>
      </c>
      <c r="W175" s="94">
        <v>76374598035</v>
      </c>
      <c r="X175" s="94">
        <v>76374598035</v>
      </c>
      <c r="Y175" s="94">
        <v>76372263061</v>
      </c>
      <c r="Z175" s="94">
        <v>76372263061</v>
      </c>
      <c r="AA175" s="94">
        <v>76372263061</v>
      </c>
      <c r="AB175" s="94">
        <v>76372263061</v>
      </c>
      <c r="AC175" s="94">
        <v>76372202374</v>
      </c>
      <c r="AD175" s="87">
        <v>76372202374</v>
      </c>
      <c r="AE175" s="96"/>
      <c r="AG175" s="79"/>
      <c r="AH175" s="79" t="s">
        <v>271</v>
      </c>
      <c r="AI175" s="79"/>
      <c r="AK175" s="33" t="str">
        <f t="shared" si="28"/>
        <v>Y</v>
      </c>
      <c r="AL175" s="33" t="str">
        <f t="shared" si="29"/>
        <v>Y</v>
      </c>
      <c r="AM175" s="33" t="str">
        <f t="shared" si="30"/>
        <v>Y</v>
      </c>
      <c r="AO175">
        <v>76385933097</v>
      </c>
      <c r="AP175" s="64">
        <f t="shared" si="31"/>
        <v>0</v>
      </c>
      <c r="AQ175" s="94">
        <v>76372263061</v>
      </c>
      <c r="AR175" s="91">
        <f t="shared" si="32"/>
        <v>0</v>
      </c>
    </row>
    <row r="176" spans="1:44">
      <c r="A176" s="48">
        <v>172</v>
      </c>
      <c r="B176" s="48"/>
      <c r="C176" s="41"/>
      <c r="D176" s="41" t="s">
        <v>272</v>
      </c>
      <c r="E176" s="41"/>
      <c r="F176" s="39">
        <v>163201233865</v>
      </c>
      <c r="G176" s="39">
        <v>263095836523</v>
      </c>
      <c r="H176" s="39">
        <v>262730203653</v>
      </c>
      <c r="I176" s="39">
        <v>282469708978</v>
      </c>
      <c r="J176" s="39">
        <v>278642298750</v>
      </c>
      <c r="K176" s="39">
        <v>2336497946547.25</v>
      </c>
      <c r="L176" s="39">
        <v>2336497946548</v>
      </c>
      <c r="M176" s="39">
        <v>2337295064463</v>
      </c>
      <c r="N176" s="39">
        <v>2350271406923</v>
      </c>
      <c r="O176" s="39">
        <v>2350029342574</v>
      </c>
      <c r="P176" s="39">
        <v>2350296643833</v>
      </c>
      <c r="Q176" s="39">
        <v>2303821170176</v>
      </c>
      <c r="R176" s="66">
        <v>2303821170349</v>
      </c>
      <c r="S176" s="65">
        <v>2281035626250.1499</v>
      </c>
      <c r="T176" s="94">
        <v>2267602198924.0723</v>
      </c>
      <c r="U176" s="94">
        <v>2267320591533.0723</v>
      </c>
      <c r="V176" s="94">
        <v>2266283250957.4297</v>
      </c>
      <c r="W176" s="94">
        <v>2265867695152.4297</v>
      </c>
      <c r="X176" s="94">
        <v>2265867695152.4297</v>
      </c>
      <c r="Y176" s="94">
        <v>2265867695152.4297</v>
      </c>
      <c r="Z176" s="94">
        <v>2265867695152.4297</v>
      </c>
      <c r="AA176" s="94">
        <v>2264157968591</v>
      </c>
      <c r="AB176" s="94">
        <v>2265833427201</v>
      </c>
      <c r="AC176" s="94">
        <v>2265833427201</v>
      </c>
      <c r="AD176" s="87">
        <v>2265833427201</v>
      </c>
      <c r="AE176" s="96"/>
      <c r="AG176" s="79"/>
      <c r="AH176" s="79" t="s">
        <v>272</v>
      </c>
      <c r="AI176" s="79"/>
      <c r="AK176" s="33" t="str">
        <f t="shared" si="28"/>
        <v>Y</v>
      </c>
      <c r="AL176" s="33" t="str">
        <f t="shared" si="29"/>
        <v>Y</v>
      </c>
      <c r="AM176" s="33" t="str">
        <f t="shared" si="30"/>
        <v>Y</v>
      </c>
      <c r="AO176">
        <v>2267602198924.0723</v>
      </c>
      <c r="AP176" s="64">
        <f t="shared" si="31"/>
        <v>0</v>
      </c>
      <c r="AQ176" s="94">
        <v>2265867695152.4297</v>
      </c>
      <c r="AR176" s="91">
        <f t="shared" si="32"/>
        <v>0</v>
      </c>
    </row>
    <row r="177" spans="1:44">
      <c r="A177" s="48">
        <v>173</v>
      </c>
      <c r="B177" s="12" t="s">
        <v>658</v>
      </c>
      <c r="C177" s="38" t="s">
        <v>273</v>
      </c>
      <c r="D177" s="38"/>
      <c r="E177" s="38"/>
      <c r="F177" s="39">
        <v>-81412698917</v>
      </c>
      <c r="G177" s="39">
        <v>-81412698917</v>
      </c>
      <c r="H177" s="39">
        <v>-81412698917</v>
      </c>
      <c r="I177" s="39">
        <v>-80949107659</v>
      </c>
      <c r="J177" s="39">
        <v>-428001896674</v>
      </c>
      <c r="K177" s="39">
        <v>-499656246569</v>
      </c>
      <c r="L177" s="39">
        <v>-499195289486</v>
      </c>
      <c r="M177" s="39">
        <v>-170260737713</v>
      </c>
      <c r="N177" s="39">
        <v>-321538969</v>
      </c>
      <c r="O177" s="39">
        <v>-12579187029</v>
      </c>
      <c r="P177" s="39">
        <v>-13122967911</v>
      </c>
      <c r="Q177" s="39">
        <v>-13122967911</v>
      </c>
      <c r="R177" s="66">
        <v>-13049275917</v>
      </c>
      <c r="S177" s="65">
        <v>-13021811156</v>
      </c>
      <c r="T177" s="94">
        <v>-13248498075</v>
      </c>
      <c r="U177" s="94">
        <v>-13231960155</v>
      </c>
      <c r="V177" s="94">
        <v>-13231927549.000002</v>
      </c>
      <c r="W177" s="94">
        <v>-13206857955</v>
      </c>
      <c r="X177" s="94">
        <v>-13206826293</v>
      </c>
      <c r="Y177" s="94">
        <v>-13182863205</v>
      </c>
      <c r="Z177" s="94">
        <v>-13182577872</v>
      </c>
      <c r="AA177" s="94">
        <v>-13344553211</v>
      </c>
      <c r="AB177" s="94">
        <v>-15049035698.792</v>
      </c>
      <c r="AC177" s="94">
        <v>-15048882863.044001</v>
      </c>
      <c r="AD177" s="87">
        <v>-15048882863.044001</v>
      </c>
      <c r="AE177" s="96"/>
      <c r="AG177" s="77" t="s">
        <v>273</v>
      </c>
      <c r="AH177" s="77"/>
      <c r="AI177" s="77"/>
      <c r="AK177" s="33" t="str">
        <f t="shared" si="28"/>
        <v>Y</v>
      </c>
      <c r="AL177" s="33" t="str">
        <f t="shared" si="29"/>
        <v>Y</v>
      </c>
      <c r="AM177" s="33" t="str">
        <f t="shared" si="30"/>
        <v>Y</v>
      </c>
      <c r="AO177">
        <v>-13248498075</v>
      </c>
      <c r="AP177" s="64">
        <f t="shared" si="31"/>
        <v>0</v>
      </c>
      <c r="AQ177" s="94">
        <v>-13182577872</v>
      </c>
      <c r="AR177" s="91">
        <f t="shared" si="32"/>
        <v>0</v>
      </c>
    </row>
    <row r="178" spans="1:44">
      <c r="A178" s="48">
        <v>174</v>
      </c>
      <c r="B178" s="48"/>
      <c r="C178" s="41"/>
      <c r="D178" s="41" t="s">
        <v>274</v>
      </c>
      <c r="E178" s="41"/>
      <c r="F178" s="39">
        <v>0</v>
      </c>
      <c r="G178" s="39">
        <v>0</v>
      </c>
      <c r="H178" s="39">
        <v>0</v>
      </c>
      <c r="I178" s="39">
        <v>0</v>
      </c>
      <c r="J178" s="39">
        <v>0</v>
      </c>
      <c r="K178" s="39">
        <v>0</v>
      </c>
      <c r="L178" s="39">
        <v>0</v>
      </c>
      <c r="M178" s="39">
        <v>0</v>
      </c>
      <c r="N178" s="39">
        <v>0</v>
      </c>
      <c r="O178" s="39">
        <v>0</v>
      </c>
      <c r="P178" s="39">
        <v>0</v>
      </c>
      <c r="Q178" s="39">
        <v>0</v>
      </c>
      <c r="R178" s="66">
        <v>0</v>
      </c>
      <c r="S178" s="65">
        <v>0</v>
      </c>
      <c r="T178" s="94">
        <v>0</v>
      </c>
      <c r="U178" s="94">
        <v>0</v>
      </c>
      <c r="V178" s="94">
        <v>0</v>
      </c>
      <c r="W178" s="94">
        <v>0</v>
      </c>
      <c r="X178" s="94">
        <v>0</v>
      </c>
      <c r="Y178" s="94">
        <v>0</v>
      </c>
      <c r="Z178" s="94">
        <v>0</v>
      </c>
      <c r="AA178" s="94">
        <v>0</v>
      </c>
      <c r="AB178" s="94">
        <v>0</v>
      </c>
      <c r="AC178" s="94">
        <v>0</v>
      </c>
      <c r="AD178" s="87">
        <v>0</v>
      </c>
      <c r="AE178" s="96"/>
      <c r="AG178" s="79"/>
      <c r="AH178" s="79" t="s">
        <v>274</v>
      </c>
      <c r="AI178" s="79"/>
      <c r="AK178" s="33" t="str">
        <f t="shared" si="28"/>
        <v>Y</v>
      </c>
      <c r="AL178" s="33" t="str">
        <f t="shared" si="29"/>
        <v>Y</v>
      </c>
      <c r="AM178" s="33" t="str">
        <f t="shared" si="30"/>
        <v>Y</v>
      </c>
      <c r="AO178">
        <v>0</v>
      </c>
      <c r="AP178" s="64">
        <f t="shared" si="31"/>
        <v>0</v>
      </c>
      <c r="AQ178" s="94">
        <v>0</v>
      </c>
      <c r="AR178" s="91">
        <f t="shared" si="32"/>
        <v>0</v>
      </c>
    </row>
    <row r="179" spans="1:44">
      <c r="A179" s="48">
        <v>175</v>
      </c>
      <c r="B179" s="48"/>
      <c r="C179" s="41"/>
      <c r="D179" s="41" t="s">
        <v>275</v>
      </c>
      <c r="E179" s="41"/>
      <c r="F179" s="39">
        <v>-80143968640</v>
      </c>
      <c r="G179" s="39">
        <v>-80143968640</v>
      </c>
      <c r="H179" s="39">
        <v>-80143968640</v>
      </c>
      <c r="I179" s="39">
        <v>-80143968640</v>
      </c>
      <c r="J179" s="39">
        <v>-80143968640</v>
      </c>
      <c r="K179" s="39">
        <v>-498168503013</v>
      </c>
      <c r="L179" s="39">
        <v>-498914954007</v>
      </c>
      <c r="M179" s="39">
        <v>-170022780654</v>
      </c>
      <c r="N179" s="39">
        <v>-21361110</v>
      </c>
      <c r="O179" s="39">
        <v>0</v>
      </c>
      <c r="P179" s="39">
        <v>0</v>
      </c>
      <c r="Q179" s="39">
        <v>0</v>
      </c>
      <c r="R179" s="66">
        <v>0</v>
      </c>
      <c r="S179" s="65">
        <v>0</v>
      </c>
      <c r="T179" s="94">
        <v>0</v>
      </c>
      <c r="U179" s="94">
        <v>0</v>
      </c>
      <c r="V179" s="94">
        <v>-1443994</v>
      </c>
      <c r="W179" s="94">
        <v>0</v>
      </c>
      <c r="X179" s="94">
        <v>-14734338</v>
      </c>
      <c r="Y179" s="94">
        <v>0</v>
      </c>
      <c r="Z179" s="94">
        <v>0</v>
      </c>
      <c r="AA179" s="94">
        <v>0</v>
      </c>
      <c r="AB179" s="94">
        <v>0</v>
      </c>
      <c r="AC179" s="94">
        <v>0</v>
      </c>
      <c r="AD179" s="87">
        <v>0</v>
      </c>
      <c r="AE179" s="96"/>
      <c r="AG179" s="79"/>
      <c r="AH179" s="79" t="s">
        <v>275</v>
      </c>
      <c r="AI179" s="79"/>
      <c r="AK179" s="33" t="str">
        <f t="shared" si="28"/>
        <v>Y</v>
      </c>
      <c r="AL179" s="33" t="str">
        <f t="shared" si="29"/>
        <v>Y</v>
      </c>
      <c r="AM179" s="33" t="str">
        <f t="shared" si="30"/>
        <v>Y</v>
      </c>
      <c r="AO179">
        <v>0</v>
      </c>
      <c r="AP179" s="64">
        <f t="shared" si="31"/>
        <v>0</v>
      </c>
      <c r="AQ179" s="94">
        <v>0</v>
      </c>
      <c r="AR179" s="91">
        <f t="shared" si="32"/>
        <v>0</v>
      </c>
    </row>
    <row r="180" spans="1:44">
      <c r="A180" s="48">
        <v>176</v>
      </c>
      <c r="B180" s="48"/>
      <c r="C180" s="41"/>
      <c r="D180" s="41" t="s">
        <v>276</v>
      </c>
      <c r="E180" s="41"/>
      <c r="F180" s="39">
        <v>0</v>
      </c>
      <c r="G180" s="39">
        <v>0</v>
      </c>
      <c r="H180" s="39">
        <v>0</v>
      </c>
      <c r="I180" s="39">
        <v>0</v>
      </c>
      <c r="J180" s="39">
        <v>0</v>
      </c>
      <c r="K180" s="39">
        <v>0</v>
      </c>
      <c r="L180" s="39">
        <v>0</v>
      </c>
      <c r="M180" s="39">
        <v>0</v>
      </c>
      <c r="N180" s="39">
        <v>0</v>
      </c>
      <c r="O180" s="39">
        <v>0</v>
      </c>
      <c r="P180" s="39">
        <v>0</v>
      </c>
      <c r="Q180" s="39">
        <v>0</v>
      </c>
      <c r="R180" s="66">
        <v>0</v>
      </c>
      <c r="S180" s="65">
        <v>0</v>
      </c>
      <c r="T180" s="94">
        <v>0</v>
      </c>
      <c r="U180" s="94">
        <v>0</v>
      </c>
      <c r="V180" s="94">
        <v>0</v>
      </c>
      <c r="W180" s="94">
        <v>0</v>
      </c>
      <c r="X180" s="94">
        <v>0</v>
      </c>
      <c r="Y180" s="94">
        <v>0</v>
      </c>
      <c r="Z180" s="94">
        <v>0</v>
      </c>
      <c r="AA180" s="94">
        <v>0</v>
      </c>
      <c r="AB180" s="94">
        <v>0</v>
      </c>
      <c r="AC180" s="94">
        <v>0</v>
      </c>
      <c r="AD180" s="87">
        <v>0</v>
      </c>
      <c r="AE180" s="96"/>
      <c r="AG180" s="79"/>
      <c r="AH180" s="79" t="s">
        <v>276</v>
      </c>
      <c r="AI180" s="79"/>
      <c r="AK180" s="33" t="str">
        <f t="shared" si="28"/>
        <v>Y</v>
      </c>
      <c r="AL180" s="33" t="str">
        <f t="shared" si="29"/>
        <v>Y</v>
      </c>
      <c r="AM180" s="33" t="str">
        <f t="shared" si="30"/>
        <v>Y</v>
      </c>
      <c r="AO180">
        <v>0</v>
      </c>
      <c r="AP180" s="64">
        <f t="shared" si="31"/>
        <v>0</v>
      </c>
      <c r="AQ180" s="94">
        <v>0</v>
      </c>
      <c r="AR180" s="91">
        <f t="shared" si="32"/>
        <v>0</v>
      </c>
    </row>
    <row r="181" spans="1:44">
      <c r="A181" s="48">
        <v>177</v>
      </c>
      <c r="B181" s="48"/>
      <c r="C181" s="41"/>
      <c r="D181" s="41" t="s">
        <v>277</v>
      </c>
      <c r="E181" s="41"/>
      <c r="F181" s="39">
        <v>0</v>
      </c>
      <c r="G181" s="39">
        <v>0</v>
      </c>
      <c r="H181" s="39">
        <v>0</v>
      </c>
      <c r="I181" s="39">
        <v>0</v>
      </c>
      <c r="J181" s="39">
        <v>0</v>
      </c>
      <c r="K181" s="39">
        <v>0</v>
      </c>
      <c r="L181" s="39">
        <v>0</v>
      </c>
      <c r="M181" s="39">
        <v>0</v>
      </c>
      <c r="N181" s="39">
        <v>0</v>
      </c>
      <c r="O181" s="39">
        <v>0</v>
      </c>
      <c r="P181" s="39">
        <v>0</v>
      </c>
      <c r="Q181" s="39">
        <v>0</v>
      </c>
      <c r="R181" s="66">
        <v>0</v>
      </c>
      <c r="S181" s="65">
        <v>0</v>
      </c>
      <c r="T181" s="94">
        <v>0</v>
      </c>
      <c r="U181" s="94">
        <v>0</v>
      </c>
      <c r="V181" s="94">
        <v>0</v>
      </c>
      <c r="W181" s="94">
        <v>0</v>
      </c>
      <c r="X181" s="94">
        <v>0</v>
      </c>
      <c r="Y181" s="94">
        <v>0</v>
      </c>
      <c r="Z181" s="94">
        <v>0</v>
      </c>
      <c r="AA181" s="94">
        <v>0</v>
      </c>
      <c r="AB181" s="94">
        <v>0</v>
      </c>
      <c r="AC181" s="94">
        <v>0</v>
      </c>
      <c r="AD181" s="87">
        <v>0</v>
      </c>
      <c r="AE181" s="96"/>
      <c r="AG181" s="79"/>
      <c r="AH181" s="79" t="s">
        <v>277</v>
      </c>
      <c r="AI181" s="79"/>
      <c r="AK181" s="33" t="str">
        <f t="shared" si="28"/>
        <v>Y</v>
      </c>
      <c r="AL181" s="33" t="str">
        <f t="shared" si="29"/>
        <v>Y</v>
      </c>
      <c r="AM181" s="33" t="str">
        <f t="shared" si="30"/>
        <v>Y</v>
      </c>
      <c r="AO181">
        <v>0</v>
      </c>
      <c r="AP181" s="64">
        <f t="shared" si="31"/>
        <v>0</v>
      </c>
      <c r="AQ181" s="94">
        <v>0</v>
      </c>
      <c r="AR181" s="91">
        <f t="shared" si="32"/>
        <v>0</v>
      </c>
    </row>
    <row r="182" spans="1:44">
      <c r="A182" s="48">
        <v>178</v>
      </c>
      <c r="B182" s="48"/>
      <c r="C182" s="41"/>
      <c r="D182" s="41" t="s">
        <v>278</v>
      </c>
      <c r="E182" s="41"/>
      <c r="F182" s="39">
        <v>0</v>
      </c>
      <c r="G182" s="39">
        <v>0</v>
      </c>
      <c r="H182" s="39">
        <v>0</v>
      </c>
      <c r="I182" s="39">
        <v>0</v>
      </c>
      <c r="J182" s="39">
        <v>0</v>
      </c>
      <c r="K182" s="39">
        <v>0</v>
      </c>
      <c r="L182" s="39">
        <v>0</v>
      </c>
      <c r="M182" s="39">
        <v>0</v>
      </c>
      <c r="N182" s="39">
        <v>0</v>
      </c>
      <c r="O182" s="39">
        <v>0</v>
      </c>
      <c r="P182" s="39">
        <v>0</v>
      </c>
      <c r="Q182" s="39">
        <v>0</v>
      </c>
      <c r="R182" s="66">
        <v>0</v>
      </c>
      <c r="S182" s="65">
        <v>1</v>
      </c>
      <c r="T182" s="94">
        <v>0</v>
      </c>
      <c r="U182" s="94">
        <v>0</v>
      </c>
      <c r="V182" s="94">
        <v>-1.9073486328125E-6</v>
      </c>
      <c r="W182" s="94">
        <v>0</v>
      </c>
      <c r="X182" s="94">
        <v>0</v>
      </c>
      <c r="Y182" s="94">
        <v>0</v>
      </c>
      <c r="Z182" s="94">
        <v>0</v>
      </c>
      <c r="AA182" s="94">
        <v>0</v>
      </c>
      <c r="AB182" s="94">
        <v>0.20800018310546875</v>
      </c>
      <c r="AC182" s="94">
        <v>-4.4000625610351563E-2</v>
      </c>
      <c r="AD182" s="87">
        <v>-4.4000625610351563E-2</v>
      </c>
      <c r="AE182" s="96"/>
      <c r="AG182" s="79"/>
      <c r="AH182" s="79" t="s">
        <v>278</v>
      </c>
      <c r="AI182" s="79"/>
      <c r="AK182" s="33" t="str">
        <f t="shared" si="28"/>
        <v>Y</v>
      </c>
      <c r="AL182" s="33" t="str">
        <f t="shared" si="29"/>
        <v>Y</v>
      </c>
      <c r="AM182" s="33" t="str">
        <f t="shared" si="30"/>
        <v>Y</v>
      </c>
      <c r="AO182">
        <v>0</v>
      </c>
      <c r="AP182" s="64">
        <f t="shared" si="31"/>
        <v>0</v>
      </c>
      <c r="AQ182" s="94">
        <v>0</v>
      </c>
      <c r="AR182" s="91">
        <f t="shared" si="32"/>
        <v>0</v>
      </c>
    </row>
    <row r="183" spans="1:44">
      <c r="A183" s="48">
        <v>179</v>
      </c>
      <c r="B183" s="48"/>
      <c r="C183" s="41"/>
      <c r="D183" s="41" t="s">
        <v>279</v>
      </c>
      <c r="E183" s="41"/>
      <c r="F183" s="39">
        <v>-1268730277</v>
      </c>
      <c r="G183" s="39">
        <v>-1268730277</v>
      </c>
      <c r="H183" s="39">
        <v>-1268730277</v>
      </c>
      <c r="I183" s="39">
        <v>-805139019</v>
      </c>
      <c r="J183" s="39">
        <v>-347857928034</v>
      </c>
      <c r="K183" s="39">
        <v>-1487743556</v>
      </c>
      <c r="L183" s="39">
        <v>-280335479</v>
      </c>
      <c r="M183" s="39">
        <v>-237957059</v>
      </c>
      <c r="N183" s="39">
        <v>-300177859</v>
      </c>
      <c r="O183" s="39">
        <v>-12579187029</v>
      </c>
      <c r="P183" s="39">
        <v>-13122967911</v>
      </c>
      <c r="Q183" s="39">
        <v>-13122967911</v>
      </c>
      <c r="R183" s="66">
        <v>-13049275917</v>
      </c>
      <c r="S183" s="65">
        <v>-13021811157</v>
      </c>
      <c r="T183" s="94">
        <v>-13248498075</v>
      </c>
      <c r="U183" s="94">
        <v>-13231960155</v>
      </c>
      <c r="V183" s="94">
        <v>-13230483555</v>
      </c>
      <c r="W183" s="94">
        <v>-13206857955</v>
      </c>
      <c r="X183" s="94">
        <v>-13192091955</v>
      </c>
      <c r="Y183" s="94">
        <v>-13182863205</v>
      </c>
      <c r="Z183" s="94">
        <v>-13182577872</v>
      </c>
      <c r="AA183" s="94">
        <v>-13344553211</v>
      </c>
      <c r="AB183" s="94">
        <v>-15049035699</v>
      </c>
      <c r="AC183" s="94">
        <v>-15048882863</v>
      </c>
      <c r="AD183" s="87">
        <v>-15048882863</v>
      </c>
      <c r="AE183" s="96"/>
      <c r="AG183" s="79"/>
      <c r="AH183" s="79" t="s">
        <v>279</v>
      </c>
      <c r="AI183" s="79"/>
      <c r="AK183" s="33" t="str">
        <f t="shared" si="28"/>
        <v>Y</v>
      </c>
      <c r="AL183" s="33" t="str">
        <f t="shared" si="29"/>
        <v>Y</v>
      </c>
      <c r="AM183" s="33" t="str">
        <f t="shared" si="30"/>
        <v>Y</v>
      </c>
      <c r="AO183">
        <v>-13248498075</v>
      </c>
      <c r="AP183" s="64">
        <f t="shared" si="31"/>
        <v>0</v>
      </c>
      <c r="AQ183" s="94">
        <v>-13182577872</v>
      </c>
      <c r="AR183" s="91">
        <f t="shared" si="32"/>
        <v>0</v>
      </c>
    </row>
    <row r="184" spans="1:44">
      <c r="A184" s="48">
        <v>180</v>
      </c>
      <c r="B184" s="5" t="s">
        <v>90</v>
      </c>
      <c r="C184" s="38" t="s">
        <v>280</v>
      </c>
      <c r="D184" s="38"/>
      <c r="E184" s="38"/>
      <c r="F184" s="39">
        <v>246636765614.66049</v>
      </c>
      <c r="G184" s="39">
        <v>323314272020.67401</v>
      </c>
      <c r="H184" s="39">
        <v>489232978813.53168</v>
      </c>
      <c r="I184" s="39">
        <v>306582883733.86108</v>
      </c>
      <c r="J184" s="39">
        <v>461761363280.03821</v>
      </c>
      <c r="K184" s="39">
        <v>171678226682.84973</v>
      </c>
      <c r="L184" s="39">
        <v>40299451477</v>
      </c>
      <c r="M184" s="39">
        <v>-9739829956</v>
      </c>
      <c r="N184" s="39">
        <v>22736755019</v>
      </c>
      <c r="O184" s="39">
        <v>49274617158.999939</v>
      </c>
      <c r="P184" s="39">
        <v>251486162810</v>
      </c>
      <c r="Q184" s="39">
        <v>251158472401</v>
      </c>
      <c r="R184" s="66">
        <v>372518597110.57983</v>
      </c>
      <c r="S184" s="65">
        <v>41514428955.976013</v>
      </c>
      <c r="T184" s="94">
        <v>137499739536.06299</v>
      </c>
      <c r="U184" s="94">
        <v>-6381635874.5673218</v>
      </c>
      <c r="V184" s="94">
        <v>119242018603.83096</v>
      </c>
      <c r="W184" s="94">
        <v>177242001617.91199</v>
      </c>
      <c r="X184" s="94">
        <v>-54482478324.19397</v>
      </c>
      <c r="Y184" s="94">
        <v>-461368684662.56592</v>
      </c>
      <c r="Z184" s="94">
        <v>-581085625352.17212</v>
      </c>
      <c r="AA184" s="94">
        <v>-388552852966.11597</v>
      </c>
      <c r="AB184" s="94">
        <v>-379286731851.31201</v>
      </c>
      <c r="AC184" s="94">
        <v>-765641899737.61353</v>
      </c>
      <c r="AD184" s="87">
        <v>-765641899737.61353</v>
      </c>
      <c r="AE184" s="96"/>
      <c r="AG184" s="77" t="s">
        <v>280</v>
      </c>
      <c r="AH184" s="77"/>
      <c r="AI184" s="77"/>
      <c r="AK184" s="33" t="str">
        <f t="shared" si="28"/>
        <v>Y</v>
      </c>
      <c r="AL184" s="33" t="str">
        <f t="shared" si="29"/>
        <v>Y</v>
      </c>
      <c r="AM184" s="33" t="str">
        <f t="shared" si="30"/>
        <v>Y</v>
      </c>
      <c r="AO184">
        <v>137499739536.06299</v>
      </c>
      <c r="AP184" s="64">
        <f t="shared" si="31"/>
        <v>0</v>
      </c>
      <c r="AQ184" s="94">
        <v>-581085625352.17212</v>
      </c>
      <c r="AR184" s="91">
        <f t="shared" si="32"/>
        <v>0</v>
      </c>
    </row>
    <row r="185" spans="1:44">
      <c r="A185" s="48">
        <v>181</v>
      </c>
      <c r="B185" s="48"/>
      <c r="C185" s="41"/>
      <c r="D185" s="41" t="s">
        <v>281</v>
      </c>
      <c r="E185" s="41"/>
      <c r="F185" s="39">
        <v>192654694672</v>
      </c>
      <c r="G185" s="39">
        <v>258481578803</v>
      </c>
      <c r="H185" s="39">
        <v>454392919250.19995</v>
      </c>
      <c r="I185" s="39">
        <v>385936711225.55804</v>
      </c>
      <c r="J185" s="39">
        <v>470841866138.16821</v>
      </c>
      <c r="K185" s="39">
        <v>133256694843.97974</v>
      </c>
      <c r="L185" s="39">
        <v>207614203648</v>
      </c>
      <c r="M185" s="39">
        <v>279004997982</v>
      </c>
      <c r="N185" s="39">
        <v>289612330862</v>
      </c>
      <c r="O185" s="39">
        <v>438826086439.99994</v>
      </c>
      <c r="P185" s="39">
        <v>579080982674</v>
      </c>
      <c r="Q185" s="39">
        <v>613805025079</v>
      </c>
      <c r="R185" s="66">
        <v>785975082792.99988</v>
      </c>
      <c r="S185" s="65">
        <v>417685844477</v>
      </c>
      <c r="T185" s="94">
        <v>458839470239.73218</v>
      </c>
      <c r="U185" s="94">
        <v>421066352829.90381</v>
      </c>
      <c r="V185" s="94">
        <v>550688011374.49951</v>
      </c>
      <c r="W185" s="94">
        <v>547930029521</v>
      </c>
      <c r="X185" s="94">
        <v>477315127023</v>
      </c>
      <c r="Y185" s="94">
        <v>26309126454.000061</v>
      </c>
      <c r="Z185" s="94">
        <v>293104640625.77795</v>
      </c>
      <c r="AA185" s="94">
        <v>180632313454</v>
      </c>
      <c r="AB185" s="94">
        <v>148164661060</v>
      </c>
      <c r="AC185" s="94">
        <v>-107446601488.74756</v>
      </c>
      <c r="AD185" s="87">
        <v>-107446601488.74756</v>
      </c>
      <c r="AE185" s="96"/>
      <c r="AG185" s="79"/>
      <c r="AH185" s="79" t="s">
        <v>281</v>
      </c>
      <c r="AI185" s="79"/>
      <c r="AK185" s="33" t="str">
        <f t="shared" si="28"/>
        <v>Y</v>
      </c>
      <c r="AL185" s="33" t="str">
        <f t="shared" si="29"/>
        <v>Y</v>
      </c>
      <c r="AM185" s="33" t="str">
        <f t="shared" si="30"/>
        <v>Y</v>
      </c>
      <c r="AO185">
        <v>458839470239.73218</v>
      </c>
      <c r="AP185" s="64">
        <f t="shared" si="31"/>
        <v>0</v>
      </c>
      <c r="AQ185" s="94">
        <v>82711043521.555878</v>
      </c>
      <c r="AR185" s="91">
        <f t="shared" si="32"/>
        <v>-210393597104.22208</v>
      </c>
    </row>
    <row r="186" spans="1:44">
      <c r="A186" s="48">
        <v>182</v>
      </c>
      <c r="B186" s="48"/>
      <c r="C186" s="41"/>
      <c r="D186" s="41"/>
      <c r="E186" s="41" t="s">
        <v>282</v>
      </c>
      <c r="F186" s="39">
        <v>295984429790</v>
      </c>
      <c r="G186" s="39">
        <v>318026066487</v>
      </c>
      <c r="H186" s="39">
        <v>490514065470.19995</v>
      </c>
      <c r="I186" s="39">
        <v>422524962846.55804</v>
      </c>
      <c r="J186" s="39">
        <v>502047199528.16821</v>
      </c>
      <c r="K186" s="39">
        <v>298183760277.15271</v>
      </c>
      <c r="L186" s="39">
        <v>319071657703</v>
      </c>
      <c r="M186" s="39">
        <v>378174278223</v>
      </c>
      <c r="N186" s="39">
        <v>375877744615</v>
      </c>
      <c r="O186" s="39">
        <v>466810973360.46008</v>
      </c>
      <c r="P186" s="39">
        <v>592455253499</v>
      </c>
      <c r="Q186" s="39">
        <v>627877598486</v>
      </c>
      <c r="R186" s="66">
        <v>796898107265.13208</v>
      </c>
      <c r="S186" s="65">
        <v>439024476263</v>
      </c>
      <c r="T186" s="94">
        <v>475238433263.44861</v>
      </c>
      <c r="U186" s="94">
        <v>450218471368.38818</v>
      </c>
      <c r="V186" s="94">
        <v>560724481316</v>
      </c>
      <c r="W186" s="94">
        <v>557497874727</v>
      </c>
      <c r="X186" s="94">
        <v>504774782431</v>
      </c>
      <c r="Y186" s="94">
        <v>261723192697.00006</v>
      </c>
      <c r="Z186" s="94">
        <v>-209597041376.22208</v>
      </c>
      <c r="AA186" s="94">
        <v>351047296580</v>
      </c>
      <c r="AB186" s="94">
        <v>377478490915</v>
      </c>
      <c r="AC186" s="94">
        <v>241396708210.25244</v>
      </c>
      <c r="AD186" s="87">
        <v>241396708210.25244</v>
      </c>
      <c r="AE186" s="96"/>
      <c r="AG186" s="79"/>
      <c r="AH186" s="79"/>
      <c r="AI186" s="79" t="s">
        <v>282</v>
      </c>
      <c r="AK186" s="33" t="str">
        <f t="shared" si="28"/>
        <v>Y</v>
      </c>
      <c r="AL186" s="33" t="str">
        <f t="shared" si="29"/>
        <v>Y</v>
      </c>
      <c r="AM186" s="33" t="str">
        <f t="shared" si="30"/>
        <v>Y</v>
      </c>
      <c r="AO186">
        <v>475238433263.44861</v>
      </c>
      <c r="AP186" s="64">
        <f t="shared" si="31"/>
        <v>0</v>
      </c>
      <c r="AQ186" s="94">
        <v>293104640625.77795</v>
      </c>
      <c r="AR186" s="91">
        <f t="shared" si="32"/>
        <v>502701682002</v>
      </c>
    </row>
    <row r="187" spans="1:44">
      <c r="A187" s="48">
        <v>183</v>
      </c>
      <c r="B187" s="48"/>
      <c r="C187" s="41"/>
      <c r="D187" s="41"/>
      <c r="E187" s="41" t="s">
        <v>283</v>
      </c>
      <c r="F187" s="39">
        <v>-103329735118</v>
      </c>
      <c r="G187" s="39">
        <v>-59544487684</v>
      </c>
      <c r="H187" s="39">
        <v>-36121146220</v>
      </c>
      <c r="I187" s="39">
        <v>-36588251621</v>
      </c>
      <c r="J187" s="39">
        <v>-31205333390</v>
      </c>
      <c r="K187" s="39">
        <v>-164927065433.17297</v>
      </c>
      <c r="L187" s="39">
        <v>-111457454055</v>
      </c>
      <c r="M187" s="39">
        <v>-99169280241</v>
      </c>
      <c r="N187" s="39">
        <v>-86265413753</v>
      </c>
      <c r="O187" s="39">
        <v>-27984886920.460152</v>
      </c>
      <c r="P187" s="39">
        <v>-13374270825</v>
      </c>
      <c r="Q187" s="39">
        <v>-14072573407</v>
      </c>
      <c r="R187" s="66">
        <v>-10923024472.132145</v>
      </c>
      <c r="S187" s="65">
        <v>-21338631786</v>
      </c>
      <c r="T187" s="94">
        <v>-16398963023.716415</v>
      </c>
      <c r="U187" s="94">
        <v>-29152118538.484383</v>
      </c>
      <c r="V187" s="94">
        <v>-10036469941.500538</v>
      </c>
      <c r="W187" s="94">
        <v>-9567845206</v>
      </c>
      <c r="X187" s="94">
        <v>-26663099680</v>
      </c>
      <c r="Y187" s="94">
        <v>-234617510515</v>
      </c>
      <c r="Z187" s="94">
        <v>-796555728</v>
      </c>
      <c r="AA187" s="94">
        <v>-169247616398</v>
      </c>
      <c r="AB187" s="94">
        <v>-228146463127</v>
      </c>
      <c r="AC187" s="94">
        <v>-347773546864</v>
      </c>
      <c r="AD187" s="87">
        <v>-347773546864</v>
      </c>
      <c r="AE187" s="96"/>
      <c r="AG187" s="79"/>
      <c r="AH187" s="79"/>
      <c r="AI187" s="79" t="s">
        <v>283</v>
      </c>
      <c r="AK187" s="33" t="str">
        <f t="shared" si="28"/>
        <v>Y</v>
      </c>
      <c r="AL187" s="33" t="str">
        <f t="shared" si="29"/>
        <v>Y</v>
      </c>
      <c r="AM187" s="33" t="str">
        <f t="shared" si="30"/>
        <v>Y</v>
      </c>
      <c r="AO187">
        <v>-16398963023.716415</v>
      </c>
      <c r="AP187" s="64">
        <f t="shared" si="31"/>
        <v>0</v>
      </c>
      <c r="AQ187" s="94">
        <v>-209597041376.22208</v>
      </c>
      <c r="AR187" s="91">
        <f t="shared" si="32"/>
        <v>-208800485648.22208</v>
      </c>
    </row>
    <row r="188" spans="1:44">
      <c r="A188" s="48">
        <v>184</v>
      </c>
      <c r="B188" s="48"/>
      <c r="C188" s="41"/>
      <c r="D188" s="41"/>
      <c r="E188" s="41" t="s">
        <v>284</v>
      </c>
      <c r="F188" s="39">
        <v>0</v>
      </c>
      <c r="G188" s="39">
        <v>0</v>
      </c>
      <c r="H188" s="39">
        <v>0</v>
      </c>
      <c r="I188" s="39">
        <v>0</v>
      </c>
      <c r="J188" s="39">
        <v>0</v>
      </c>
      <c r="K188" s="39">
        <v>0</v>
      </c>
      <c r="L188" s="39">
        <v>0</v>
      </c>
      <c r="M188" s="39">
        <v>0</v>
      </c>
      <c r="N188" s="39">
        <v>0</v>
      </c>
      <c r="O188" s="39">
        <v>0</v>
      </c>
      <c r="P188" s="39">
        <v>0</v>
      </c>
      <c r="Q188" s="39">
        <v>0</v>
      </c>
      <c r="R188" s="66">
        <v>0</v>
      </c>
      <c r="S188" s="65">
        <v>0</v>
      </c>
      <c r="T188" s="94">
        <v>0</v>
      </c>
      <c r="U188" s="94">
        <v>0</v>
      </c>
      <c r="V188" s="94">
        <v>0</v>
      </c>
      <c r="W188" s="94">
        <v>0</v>
      </c>
      <c r="X188" s="94">
        <v>-796555728</v>
      </c>
      <c r="Y188" s="94">
        <v>-796555728</v>
      </c>
      <c r="Z188" s="94">
        <v>0</v>
      </c>
      <c r="AA188" s="94">
        <v>-1167366728</v>
      </c>
      <c r="AB188" s="94">
        <v>-1167366728</v>
      </c>
      <c r="AC188" s="94">
        <v>-1069762835</v>
      </c>
      <c r="AD188" s="87">
        <v>-1069762835</v>
      </c>
      <c r="AE188" s="96"/>
      <c r="AG188" s="79"/>
      <c r="AH188" s="79"/>
      <c r="AI188" s="79" t="s">
        <v>284</v>
      </c>
      <c r="AK188" s="33" t="str">
        <f t="shared" si="28"/>
        <v>Y</v>
      </c>
      <c r="AL188" s="33" t="str">
        <f t="shared" si="29"/>
        <v>Y</v>
      </c>
      <c r="AM188" s="33" t="str">
        <f t="shared" si="30"/>
        <v>Y</v>
      </c>
      <c r="AO188">
        <v>0</v>
      </c>
      <c r="AP188" s="64">
        <f t="shared" si="31"/>
        <v>0</v>
      </c>
      <c r="AQ188" s="94">
        <v>-796555728</v>
      </c>
      <c r="AR188" s="91">
        <f t="shared" si="32"/>
        <v>-796555728</v>
      </c>
    </row>
    <row r="189" spans="1:44">
      <c r="A189" s="48">
        <v>185</v>
      </c>
      <c r="B189" s="48"/>
      <c r="C189" s="41"/>
      <c r="D189" s="41"/>
      <c r="E189" s="41" t="s">
        <v>285</v>
      </c>
      <c r="F189" s="39">
        <v>0</v>
      </c>
      <c r="G189" s="39">
        <v>0</v>
      </c>
      <c r="H189" s="39">
        <v>0</v>
      </c>
      <c r="I189" s="39">
        <v>0</v>
      </c>
      <c r="J189" s="39">
        <v>0</v>
      </c>
      <c r="K189" s="39">
        <v>0</v>
      </c>
      <c r="L189" s="39">
        <v>0</v>
      </c>
      <c r="M189" s="39">
        <v>0</v>
      </c>
      <c r="N189" s="39">
        <v>0</v>
      </c>
      <c r="O189" s="39">
        <v>0</v>
      </c>
      <c r="P189" s="39">
        <v>0</v>
      </c>
      <c r="Q189" s="39">
        <v>0</v>
      </c>
      <c r="R189" s="66">
        <v>0</v>
      </c>
      <c r="S189" s="65">
        <v>0</v>
      </c>
      <c r="T189" s="94">
        <v>0</v>
      </c>
      <c r="U189" s="94">
        <v>0</v>
      </c>
      <c r="V189" s="94">
        <v>0</v>
      </c>
      <c r="W189" s="94">
        <v>0</v>
      </c>
      <c r="X189" s="94">
        <v>0</v>
      </c>
      <c r="Y189" s="94">
        <v>0</v>
      </c>
      <c r="Z189" s="94">
        <v>0</v>
      </c>
      <c r="AA189" s="94">
        <v>0</v>
      </c>
      <c r="AB189" s="94">
        <v>0</v>
      </c>
      <c r="AC189" s="94">
        <v>0</v>
      </c>
      <c r="AD189" s="87">
        <v>0</v>
      </c>
      <c r="AE189" s="96"/>
      <c r="AG189" s="79"/>
      <c r="AH189" s="79"/>
      <c r="AI189" s="79" t="s">
        <v>285</v>
      </c>
      <c r="AK189" s="33" t="str">
        <f t="shared" si="28"/>
        <v>Y</v>
      </c>
      <c r="AL189" s="33" t="str">
        <f t="shared" si="29"/>
        <v>Y</v>
      </c>
      <c r="AM189" s="33" t="str">
        <f t="shared" si="30"/>
        <v>Y</v>
      </c>
      <c r="AO189">
        <v>0</v>
      </c>
      <c r="AP189" s="64">
        <f t="shared" si="31"/>
        <v>0</v>
      </c>
      <c r="AQ189" s="94">
        <v>0</v>
      </c>
      <c r="AR189" s="91">
        <f t="shared" si="32"/>
        <v>0</v>
      </c>
    </row>
    <row r="190" spans="1:44">
      <c r="A190" s="48">
        <v>186</v>
      </c>
      <c r="B190" s="48"/>
      <c r="C190" s="41"/>
      <c r="D190" s="41" t="s">
        <v>286</v>
      </c>
      <c r="E190" s="41"/>
      <c r="F190" s="39">
        <v>48057535911</v>
      </c>
      <c r="G190" s="39">
        <v>57272720094</v>
      </c>
      <c r="H190" s="39">
        <v>60591119450.000008</v>
      </c>
      <c r="I190" s="39">
        <v>42549381352</v>
      </c>
      <c r="J190" s="39">
        <v>62826037020.000008</v>
      </c>
      <c r="K190" s="39">
        <v>54597504637</v>
      </c>
      <c r="L190" s="39">
        <v>15286202984</v>
      </c>
      <c r="M190" s="39">
        <v>6343091587</v>
      </c>
      <c r="N190" s="39">
        <v>3559800178</v>
      </c>
      <c r="O190" s="39">
        <v>-11779659947</v>
      </c>
      <c r="P190" s="39">
        <v>5223625361</v>
      </c>
      <c r="Q190" s="39">
        <v>-4258883296</v>
      </c>
      <c r="R190" s="66">
        <v>-7756554216.4199982</v>
      </c>
      <c r="S190" s="65">
        <v>-16088055781.024002</v>
      </c>
      <c r="T190" s="94">
        <v>21092001381</v>
      </c>
      <c r="U190" s="94">
        <v>7708586379.703476</v>
      </c>
      <c r="V190" s="94">
        <v>-9996397145</v>
      </c>
      <c r="W190" s="94">
        <v>-20723318289.088001</v>
      </c>
      <c r="X190" s="94">
        <v>-49407164803.194</v>
      </c>
      <c r="Y190" s="94">
        <v>-30659900431.566002</v>
      </c>
      <c r="Z190" s="94">
        <v>-87411949023.727997</v>
      </c>
      <c r="AA190" s="94">
        <v>-50846871936.615997</v>
      </c>
      <c r="AB190" s="94">
        <v>0</v>
      </c>
      <c r="AC190" s="94">
        <v>-80984144265.865997</v>
      </c>
      <c r="AD190" s="87">
        <v>-80984144265.865997</v>
      </c>
      <c r="AE190" s="96"/>
      <c r="AG190" s="104"/>
      <c r="AH190" s="104" t="s">
        <v>286</v>
      </c>
      <c r="AI190" s="104"/>
      <c r="AJ190" s="61"/>
      <c r="AK190" s="33" t="str">
        <f t="shared" si="28"/>
        <v>Y</v>
      </c>
      <c r="AL190" s="33" t="str">
        <f t="shared" si="29"/>
        <v>Y</v>
      </c>
      <c r="AM190" s="33" t="str">
        <f t="shared" si="30"/>
        <v>Y</v>
      </c>
      <c r="AO190">
        <v>21092001381</v>
      </c>
      <c r="AP190" s="64">
        <f t="shared" si="31"/>
        <v>0</v>
      </c>
      <c r="AQ190" s="94">
        <v>-87411949023.727997</v>
      </c>
      <c r="AR190" s="91">
        <f t="shared" si="32"/>
        <v>0</v>
      </c>
    </row>
    <row r="191" spans="1:44">
      <c r="A191" s="48">
        <v>187</v>
      </c>
      <c r="B191" s="48"/>
      <c r="C191" s="41"/>
      <c r="D191" s="41" t="s">
        <v>287</v>
      </c>
      <c r="E191" s="41"/>
      <c r="F191" s="39">
        <v>-99629848</v>
      </c>
      <c r="G191" s="39">
        <v>-82065925</v>
      </c>
      <c r="H191" s="39">
        <v>-1379486412</v>
      </c>
      <c r="I191" s="39">
        <v>-1167527160</v>
      </c>
      <c r="J191" s="39">
        <v>-2027618595</v>
      </c>
      <c r="K191" s="39">
        <v>-713010526</v>
      </c>
      <c r="L191" s="39">
        <v>-716540517</v>
      </c>
      <c r="M191" s="39">
        <v>-679083185</v>
      </c>
      <c r="N191" s="39">
        <v>-796275406</v>
      </c>
      <c r="O191" s="39">
        <v>-1179388811</v>
      </c>
      <c r="P191" s="39">
        <v>-1973562826</v>
      </c>
      <c r="Q191" s="39">
        <v>-1890119183</v>
      </c>
      <c r="R191" s="66">
        <v>-1801057616</v>
      </c>
      <c r="S191" s="65">
        <v>-866835904</v>
      </c>
      <c r="T191" s="94">
        <v>-21967755115.000004</v>
      </c>
      <c r="U191" s="94">
        <v>-15764807298.000004</v>
      </c>
      <c r="V191" s="94">
        <v>-10518331275</v>
      </c>
      <c r="W191" s="94">
        <v>-15259064928</v>
      </c>
      <c r="X191" s="94">
        <v>11789276365</v>
      </c>
      <c r="Y191" s="94">
        <v>-29315481839</v>
      </c>
      <c r="Z191" s="94">
        <v>7621443638</v>
      </c>
      <c r="AA191" s="94">
        <v>-9629110211</v>
      </c>
      <c r="AB191" s="94">
        <v>-33691061562.312</v>
      </c>
      <c r="AC191" s="94">
        <v>14236674170</v>
      </c>
      <c r="AD191" s="87">
        <v>14236674170</v>
      </c>
      <c r="AE191" s="96"/>
      <c r="AG191" s="79"/>
      <c r="AH191" s="79" t="s">
        <v>287</v>
      </c>
      <c r="AI191" s="79"/>
      <c r="AK191" s="33" t="str">
        <f t="shared" si="28"/>
        <v>Y</v>
      </c>
      <c r="AL191" s="33" t="str">
        <f t="shared" si="29"/>
        <v>Y</v>
      </c>
      <c r="AM191" s="33" t="str">
        <f t="shared" si="30"/>
        <v>Y</v>
      </c>
      <c r="AO191">
        <v>-21967755115.000004</v>
      </c>
      <c r="AP191" s="64">
        <f t="shared" si="31"/>
        <v>0</v>
      </c>
      <c r="AQ191" s="94">
        <v>7621443638</v>
      </c>
      <c r="AR191" s="91">
        <f t="shared" si="32"/>
        <v>0</v>
      </c>
    </row>
    <row r="192" spans="1:44">
      <c r="A192" s="48">
        <v>188</v>
      </c>
      <c r="B192" s="48"/>
      <c r="C192" s="41"/>
      <c r="D192" s="41" t="s">
        <v>288</v>
      </c>
      <c r="E192" s="41"/>
      <c r="F192" s="39">
        <v>0</v>
      </c>
      <c r="G192" s="39">
        <v>0</v>
      </c>
      <c r="H192" s="39">
        <v>0</v>
      </c>
      <c r="I192" s="39">
        <v>0</v>
      </c>
      <c r="J192" s="39">
        <v>0</v>
      </c>
      <c r="K192" s="39">
        <v>0</v>
      </c>
      <c r="L192" s="39">
        <v>0</v>
      </c>
      <c r="M192" s="39">
        <v>0</v>
      </c>
      <c r="N192" s="39">
        <v>0</v>
      </c>
      <c r="O192" s="39">
        <v>0</v>
      </c>
      <c r="P192" s="39">
        <v>0</v>
      </c>
      <c r="Q192" s="39">
        <v>0</v>
      </c>
      <c r="R192" s="66">
        <v>0</v>
      </c>
      <c r="S192" s="65">
        <v>0</v>
      </c>
      <c r="T192" s="94">
        <v>0</v>
      </c>
      <c r="U192" s="94">
        <v>0</v>
      </c>
      <c r="V192" s="94">
        <v>0</v>
      </c>
      <c r="W192" s="94">
        <v>0</v>
      </c>
      <c r="X192" s="94">
        <v>0</v>
      </c>
      <c r="Y192" s="94">
        <v>0</v>
      </c>
      <c r="Z192" s="94">
        <v>0</v>
      </c>
      <c r="AA192" s="94">
        <v>0</v>
      </c>
      <c r="AB192" s="94">
        <v>-19240177476</v>
      </c>
      <c r="AC192" s="94">
        <v>0</v>
      </c>
      <c r="AD192" s="87">
        <v>0</v>
      </c>
      <c r="AE192" s="96"/>
      <c r="AG192" s="79"/>
      <c r="AH192" s="79" t="s">
        <v>288</v>
      </c>
      <c r="AI192" s="79"/>
      <c r="AK192" s="33" t="str">
        <f t="shared" si="28"/>
        <v>Y</v>
      </c>
      <c r="AL192" s="33" t="str">
        <f t="shared" si="29"/>
        <v>Y</v>
      </c>
      <c r="AM192" s="33" t="str">
        <f t="shared" si="30"/>
        <v>Y</v>
      </c>
      <c r="AO192">
        <v>0</v>
      </c>
      <c r="AP192" s="64">
        <f t="shared" si="31"/>
        <v>0</v>
      </c>
      <c r="AQ192" s="94">
        <v>0</v>
      </c>
      <c r="AR192" s="91">
        <f t="shared" si="32"/>
        <v>0</v>
      </c>
    </row>
    <row r="193" spans="1:44">
      <c r="A193" s="48">
        <v>189</v>
      </c>
      <c r="B193" s="48"/>
      <c r="C193" s="41"/>
      <c r="D193" s="41" t="s">
        <v>289</v>
      </c>
      <c r="E193" s="41"/>
      <c r="F193" s="39">
        <v>27792176719.999992</v>
      </c>
      <c r="G193" s="39">
        <v>30099639002.999992</v>
      </c>
      <c r="H193" s="39">
        <v>-1835177233.0000305</v>
      </c>
      <c r="I193" s="39">
        <v>-67465549006</v>
      </c>
      <c r="J193" s="39">
        <v>-16159319368</v>
      </c>
      <c r="K193" s="39">
        <v>37686357866</v>
      </c>
      <c r="L193" s="39">
        <v>-128615817290</v>
      </c>
      <c r="M193" s="39">
        <v>-183381491428</v>
      </c>
      <c r="N193" s="39">
        <v>-157414906943</v>
      </c>
      <c r="O193" s="39">
        <v>-263153685761</v>
      </c>
      <c r="P193" s="39">
        <v>-215831536906</v>
      </c>
      <c r="Q193" s="39">
        <v>-164715137714</v>
      </c>
      <c r="R193" s="66">
        <v>-212126626156</v>
      </c>
      <c r="S193" s="65">
        <v>-167406615278</v>
      </c>
      <c r="T193" s="94">
        <v>-110702373884</v>
      </c>
      <c r="U193" s="94">
        <v>-167241941557.17462</v>
      </c>
      <c r="V193" s="94">
        <v>-158033813608.82657</v>
      </c>
      <c r="W193" s="94">
        <v>-81320775290</v>
      </c>
      <c r="X193" s="94">
        <v>-240464777429</v>
      </c>
      <c r="Y193" s="94">
        <v>-128113802453</v>
      </c>
      <c r="Z193" s="94">
        <v>-282777180847</v>
      </c>
      <c r="AA193" s="94">
        <v>-206480984107</v>
      </c>
      <c r="AB193" s="94">
        <v>-170634197532</v>
      </c>
      <c r="AC193" s="94">
        <v>-322848344777</v>
      </c>
      <c r="AD193" s="87">
        <v>-322848344777</v>
      </c>
      <c r="AE193" s="96"/>
      <c r="AG193" s="79"/>
      <c r="AH193" s="79" t="s">
        <v>289</v>
      </c>
      <c r="AI193" s="79"/>
      <c r="AK193" s="33" t="str">
        <f t="shared" si="28"/>
        <v>Y</v>
      </c>
      <c r="AL193" s="33" t="str">
        <f t="shared" si="29"/>
        <v>Y</v>
      </c>
      <c r="AM193" s="33" t="str">
        <f t="shared" si="30"/>
        <v>Y</v>
      </c>
      <c r="AO193">
        <v>-110702373884</v>
      </c>
      <c r="AP193" s="64">
        <f t="shared" si="31"/>
        <v>0</v>
      </c>
      <c r="AQ193" s="94">
        <v>-282777180847</v>
      </c>
      <c r="AR193" s="91">
        <f t="shared" si="32"/>
        <v>0</v>
      </c>
    </row>
    <row r="194" spans="1:44">
      <c r="A194" s="48">
        <v>190</v>
      </c>
      <c r="B194" s="48"/>
      <c r="C194" s="41"/>
      <c r="D194" s="41" t="s">
        <v>290</v>
      </c>
      <c r="E194" s="41"/>
      <c r="F194" s="39">
        <v>-21768011840.3395</v>
      </c>
      <c r="G194" s="39">
        <v>-22457599954.326004</v>
      </c>
      <c r="H194" s="39">
        <v>-22536396241.668301</v>
      </c>
      <c r="I194" s="39">
        <v>-53270132677.696968</v>
      </c>
      <c r="J194" s="39">
        <v>-53719601915.130005</v>
      </c>
      <c r="K194" s="39">
        <v>-53149320138.130005</v>
      </c>
      <c r="L194" s="39">
        <v>-53268597348</v>
      </c>
      <c r="M194" s="39">
        <v>-111027344912</v>
      </c>
      <c r="N194" s="39">
        <v>-112224193672</v>
      </c>
      <c r="O194" s="39">
        <v>-113438734762</v>
      </c>
      <c r="P194" s="39">
        <v>-115013345493</v>
      </c>
      <c r="Q194" s="39">
        <v>-191782412485</v>
      </c>
      <c r="R194" s="66">
        <v>-191772247694</v>
      </c>
      <c r="S194" s="65">
        <v>-191809908558</v>
      </c>
      <c r="T194" s="94">
        <v>-209761603085.66919</v>
      </c>
      <c r="U194" s="94">
        <v>-252149826229</v>
      </c>
      <c r="V194" s="94">
        <v>-252897450741.84201</v>
      </c>
      <c r="W194" s="94">
        <v>-253384869396</v>
      </c>
      <c r="X194" s="94">
        <v>-253714939480</v>
      </c>
      <c r="Y194" s="94">
        <v>-299588626393</v>
      </c>
      <c r="Z194" s="94">
        <v>-301228982641</v>
      </c>
      <c r="AA194" s="94">
        <v>-302228200165.5</v>
      </c>
      <c r="AB194" s="94">
        <v>-303885956341</v>
      </c>
      <c r="AC194" s="94">
        <v>-268599483376</v>
      </c>
      <c r="AD194" s="87">
        <v>-268599483376</v>
      </c>
      <c r="AE194" s="96"/>
      <c r="AG194" s="79"/>
      <c r="AH194" s="79" t="s">
        <v>290</v>
      </c>
      <c r="AI194" s="79"/>
      <c r="AK194" s="33" t="str">
        <f t="shared" si="28"/>
        <v>Y</v>
      </c>
      <c r="AL194" s="33" t="str">
        <f t="shared" si="29"/>
        <v>Y</v>
      </c>
      <c r="AM194" s="33" t="str">
        <f t="shared" si="30"/>
        <v>Y</v>
      </c>
      <c r="AO194">
        <v>-209761603085.66919</v>
      </c>
      <c r="AP194" s="64">
        <f t="shared" si="31"/>
        <v>0</v>
      </c>
      <c r="AQ194" s="94">
        <v>-301228982641</v>
      </c>
      <c r="AR194" s="91">
        <f t="shared" si="32"/>
        <v>0</v>
      </c>
    </row>
    <row r="195" spans="1:44">
      <c r="A195" s="48">
        <v>191</v>
      </c>
      <c r="B195" s="12" t="s">
        <v>659</v>
      </c>
      <c r="C195" s="38" t="s">
        <v>291</v>
      </c>
      <c r="D195" s="38"/>
      <c r="E195" s="38"/>
      <c r="F195" s="39">
        <v>6917133807419.6719</v>
      </c>
      <c r="G195" s="39">
        <v>7111020008521.3057</v>
      </c>
      <c r="H195" s="39">
        <v>7290632185095.3955</v>
      </c>
      <c r="I195" s="39">
        <v>7169418069049.6504</v>
      </c>
      <c r="J195" s="39">
        <v>7391835687021.6523</v>
      </c>
      <c r="K195" s="39">
        <v>7617055320176.0908</v>
      </c>
      <c r="L195" s="39">
        <v>7930211878752.1406</v>
      </c>
      <c r="M195" s="39">
        <v>7982837640831</v>
      </c>
      <c r="N195" s="39">
        <v>8099464152307</v>
      </c>
      <c r="O195" s="39">
        <v>8512168255352.1328</v>
      </c>
      <c r="P195" s="39">
        <v>8740040819698</v>
      </c>
      <c r="Q195" s="39">
        <v>8788922693235</v>
      </c>
      <c r="R195" s="66">
        <v>9026989269323.3555</v>
      </c>
      <c r="S195" s="65">
        <v>9399208328855.1465</v>
      </c>
      <c r="T195" s="94">
        <v>9601696453221.8984</v>
      </c>
      <c r="U195" s="94">
        <v>9481847115968.1582</v>
      </c>
      <c r="V195" s="94">
        <v>9771127072798.043</v>
      </c>
      <c r="W195" s="94">
        <v>10118507646920.459</v>
      </c>
      <c r="X195" s="94">
        <v>10484311613179.936</v>
      </c>
      <c r="Y195" s="94">
        <v>10575394523816.561</v>
      </c>
      <c r="Z195" s="94">
        <v>10825969303996.402</v>
      </c>
      <c r="AA195" s="94">
        <v>11360066212496.391</v>
      </c>
      <c r="AB195" s="94">
        <v>11776518907156.859</v>
      </c>
      <c r="AC195" s="94">
        <v>12267564796194.311</v>
      </c>
      <c r="AD195" s="87">
        <v>12267564796194.311</v>
      </c>
      <c r="AE195" s="96"/>
      <c r="AG195" s="77" t="s">
        <v>291</v>
      </c>
      <c r="AH195" s="77"/>
      <c r="AI195" s="77"/>
      <c r="AK195" s="33" t="str">
        <f t="shared" si="28"/>
        <v>Y</v>
      </c>
      <c r="AL195" s="33" t="str">
        <f t="shared" si="29"/>
        <v>Y</v>
      </c>
      <c r="AM195" s="33" t="str">
        <f t="shared" si="30"/>
        <v>Y</v>
      </c>
      <c r="AO195">
        <v>9601696453221.8984</v>
      </c>
      <c r="AP195" s="64">
        <f t="shared" si="31"/>
        <v>0</v>
      </c>
      <c r="AQ195" s="94">
        <v>10825969303996.402</v>
      </c>
      <c r="AR195" s="91">
        <f t="shared" si="32"/>
        <v>0</v>
      </c>
    </row>
    <row r="196" spans="1:44">
      <c r="A196" s="48">
        <v>192</v>
      </c>
      <c r="B196" s="48"/>
      <c r="C196" s="41"/>
      <c r="D196" s="41" t="s">
        <v>292</v>
      </c>
      <c r="E196" s="41"/>
      <c r="F196" s="39">
        <v>2172747263209.23</v>
      </c>
      <c r="G196" s="39">
        <v>459876883619.22998</v>
      </c>
      <c r="H196" s="39">
        <v>459876883619.22998</v>
      </c>
      <c r="I196" s="39">
        <v>459876883619</v>
      </c>
      <c r="J196" s="39">
        <v>458312665115</v>
      </c>
      <c r="K196" s="39">
        <v>458312665115</v>
      </c>
      <c r="L196" s="39">
        <v>458312665115</v>
      </c>
      <c r="M196" s="39">
        <v>458312665115</v>
      </c>
      <c r="N196" s="39">
        <v>458509984654</v>
      </c>
      <c r="O196" s="39">
        <v>458509984654</v>
      </c>
      <c r="P196" s="39">
        <v>458509984654</v>
      </c>
      <c r="Q196" s="39">
        <v>458509984654</v>
      </c>
      <c r="R196" s="66">
        <v>468118278025</v>
      </c>
      <c r="S196" s="65">
        <v>468118278025</v>
      </c>
      <c r="T196" s="94">
        <v>468118278025</v>
      </c>
      <c r="U196" s="94">
        <v>468118278025</v>
      </c>
      <c r="V196" s="94">
        <v>486981104523</v>
      </c>
      <c r="W196" s="94">
        <v>486981104523</v>
      </c>
      <c r="X196" s="94">
        <v>486981104523</v>
      </c>
      <c r="Y196" s="94">
        <v>486981104523</v>
      </c>
      <c r="Z196" s="94">
        <v>514354100401</v>
      </c>
      <c r="AA196" s="94">
        <v>514354100401</v>
      </c>
      <c r="AB196" s="94">
        <v>514354100401</v>
      </c>
      <c r="AC196" s="94">
        <v>514354100401</v>
      </c>
      <c r="AD196" s="87">
        <v>514354100401</v>
      </c>
      <c r="AE196" s="96"/>
      <c r="AG196" s="79"/>
      <c r="AH196" s="79" t="s">
        <v>292</v>
      </c>
      <c r="AI196" s="79"/>
      <c r="AK196" s="33" t="str">
        <f t="shared" si="28"/>
        <v>Y</v>
      </c>
      <c r="AL196" s="33" t="str">
        <f t="shared" si="29"/>
        <v>Y</v>
      </c>
      <c r="AM196" s="33" t="str">
        <f t="shared" si="30"/>
        <v>Y</v>
      </c>
      <c r="AO196">
        <v>468118278025</v>
      </c>
      <c r="AP196" s="64">
        <f t="shared" si="31"/>
        <v>0</v>
      </c>
      <c r="AQ196" s="94">
        <v>514354100401</v>
      </c>
      <c r="AR196" s="91">
        <f t="shared" si="32"/>
        <v>0</v>
      </c>
    </row>
    <row r="197" spans="1:44">
      <c r="A197" s="48">
        <v>193</v>
      </c>
      <c r="B197" s="48"/>
      <c r="C197" s="41"/>
      <c r="D197" s="41" t="s">
        <v>293</v>
      </c>
      <c r="E197" s="41"/>
      <c r="F197" s="39">
        <v>4397219905199.999</v>
      </c>
      <c r="G197" s="39">
        <v>4397219905199.999</v>
      </c>
      <c r="H197" s="39">
        <v>4349013952599.999</v>
      </c>
      <c r="I197" s="39">
        <v>4349013952599.999</v>
      </c>
      <c r="J197" s="39">
        <v>4101462921699.999</v>
      </c>
      <c r="K197" s="39">
        <v>4101462921699.999</v>
      </c>
      <c r="L197" s="39">
        <v>4058175351100</v>
      </c>
      <c r="M197" s="39">
        <v>4058175351100</v>
      </c>
      <c r="N197" s="39">
        <v>3817978812400</v>
      </c>
      <c r="O197" s="39">
        <v>3817978812400</v>
      </c>
      <c r="P197" s="39">
        <v>3774494703100</v>
      </c>
      <c r="Q197" s="39">
        <v>3774494703100</v>
      </c>
      <c r="R197" s="66">
        <v>3707978812400</v>
      </c>
      <c r="S197" s="65">
        <v>3707978812400</v>
      </c>
      <c r="T197" s="94">
        <v>3679206375119</v>
      </c>
      <c r="U197" s="94">
        <v>3663578353100</v>
      </c>
      <c r="V197" s="94">
        <v>3709200612400</v>
      </c>
      <c r="W197" s="94">
        <v>3709200612400</v>
      </c>
      <c r="X197" s="94">
        <v>3650000000000</v>
      </c>
      <c r="Y197" s="94">
        <v>3650000000000</v>
      </c>
      <c r="Z197" s="94">
        <v>3650000000000</v>
      </c>
      <c r="AA197" s="94">
        <v>3650000000000</v>
      </c>
      <c r="AB197" s="94">
        <v>3650000000000</v>
      </c>
      <c r="AC197" s="94">
        <v>3650000000000</v>
      </c>
      <c r="AD197" s="87">
        <v>3650000000000</v>
      </c>
      <c r="AE197" s="96"/>
      <c r="AG197" s="79"/>
      <c r="AH197" s="79" t="s">
        <v>293</v>
      </c>
      <c r="AI197" s="79"/>
      <c r="AK197" s="33" t="str">
        <f t="shared" si="28"/>
        <v>Y</v>
      </c>
      <c r="AL197" s="33" t="str">
        <f t="shared" si="29"/>
        <v>Y</v>
      </c>
      <c r="AM197" s="33" t="str">
        <f t="shared" si="30"/>
        <v>Y</v>
      </c>
      <c r="AO197">
        <v>3679206375119</v>
      </c>
      <c r="AP197" s="64">
        <f t="shared" ref="AP197:AP201" si="33">AO197-T197</f>
        <v>0</v>
      </c>
      <c r="AQ197" s="94">
        <v>3650000000000</v>
      </c>
      <c r="AR197" s="91">
        <f t="shared" ref="AR197:AR202" si="34">AQ197-Z197</f>
        <v>0</v>
      </c>
    </row>
    <row r="198" spans="1:44">
      <c r="A198" s="48">
        <v>194</v>
      </c>
      <c r="B198" s="48"/>
      <c r="C198" s="41"/>
      <c r="D198" s="41" t="s">
        <v>294</v>
      </c>
      <c r="E198" s="41"/>
      <c r="F198" s="39">
        <v>347166639010.44336</v>
      </c>
      <c r="G198" s="39">
        <v>2253923219702.0771</v>
      </c>
      <c r="H198" s="39">
        <v>2481741348876.167</v>
      </c>
      <c r="I198" s="39">
        <v>2360527232830.6514</v>
      </c>
      <c r="J198" s="39">
        <v>2832060100206.6533</v>
      </c>
      <c r="K198" s="39">
        <v>3057279733361.0918</v>
      </c>
      <c r="L198" s="39">
        <v>3413723862537.1406</v>
      </c>
      <c r="M198" s="39">
        <v>3466349624616</v>
      </c>
      <c r="N198" s="39">
        <v>3822975355253</v>
      </c>
      <c r="O198" s="39">
        <v>4235679458298.1328</v>
      </c>
      <c r="P198" s="39">
        <v>4507036131944</v>
      </c>
      <c r="Q198" s="39">
        <v>4555918005481</v>
      </c>
      <c r="R198" s="66">
        <v>4850892178898.3564</v>
      </c>
      <c r="S198" s="65">
        <v>5223111238430.1465</v>
      </c>
      <c r="T198" s="94">
        <v>5454371800077.8994</v>
      </c>
      <c r="U198" s="94">
        <v>5350150484843.1582</v>
      </c>
      <c r="V198" s="94">
        <v>5574945355875.043</v>
      </c>
      <c r="W198" s="94">
        <v>5922325929997.459</v>
      </c>
      <c r="X198" s="94">
        <v>6347330508656.9355</v>
      </c>
      <c r="Y198" s="94">
        <v>6438413419293.5605</v>
      </c>
      <c r="Z198" s="94">
        <v>6661615203595.4023</v>
      </c>
      <c r="AA198" s="94">
        <v>7195712112095.3906</v>
      </c>
      <c r="AB198" s="94">
        <v>7612164806755.8594</v>
      </c>
      <c r="AC198" s="94">
        <v>8103210695793.3105</v>
      </c>
      <c r="AD198" s="87">
        <v>8103210695793.3105</v>
      </c>
      <c r="AE198" s="96"/>
      <c r="AG198" s="79"/>
      <c r="AH198" s="79" t="s">
        <v>294</v>
      </c>
      <c r="AI198" s="79"/>
      <c r="AK198" s="33" t="str">
        <f t="shared" si="28"/>
        <v>Y</v>
      </c>
      <c r="AL198" s="33" t="str">
        <f t="shared" si="29"/>
        <v>Y</v>
      </c>
      <c r="AM198" s="33" t="str">
        <f t="shared" si="30"/>
        <v>Y</v>
      </c>
      <c r="AO198">
        <v>5454371800077.8994</v>
      </c>
      <c r="AP198" s="64">
        <f t="shared" si="33"/>
        <v>0</v>
      </c>
      <c r="AQ198" s="94">
        <v>6661615203595.4023</v>
      </c>
      <c r="AR198" s="91">
        <f t="shared" si="34"/>
        <v>0</v>
      </c>
    </row>
    <row r="199" spans="1:44">
      <c r="A199" s="48">
        <v>195</v>
      </c>
      <c r="B199" s="13" t="s">
        <v>660</v>
      </c>
      <c r="C199" s="38" t="s">
        <v>295</v>
      </c>
      <c r="D199" s="38"/>
      <c r="E199" s="38"/>
      <c r="F199" s="39">
        <v>5042755031362.8467</v>
      </c>
      <c r="G199" s="39">
        <v>4833846698188.75</v>
      </c>
      <c r="H199" s="39">
        <v>4852692176658.8184</v>
      </c>
      <c r="I199" s="39">
        <v>4618111568853.2002</v>
      </c>
      <c r="J199" s="39">
        <v>4454868799009.2002</v>
      </c>
      <c r="K199" s="39">
        <v>760079499471.4502</v>
      </c>
      <c r="L199" s="39">
        <v>785915168402</v>
      </c>
      <c r="M199" s="39">
        <v>957621710417</v>
      </c>
      <c r="N199" s="39">
        <v>708784951630</v>
      </c>
      <c r="O199" s="39">
        <v>711569625810</v>
      </c>
      <c r="P199" s="39">
        <v>721996115676</v>
      </c>
      <c r="Q199" s="39">
        <v>766344821000</v>
      </c>
      <c r="R199" s="66">
        <v>919225693509</v>
      </c>
      <c r="S199" s="65">
        <v>775276843937.85059</v>
      </c>
      <c r="T199" s="94">
        <v>819058752924.85059</v>
      </c>
      <c r="U199" s="94">
        <v>822075193047.12109</v>
      </c>
      <c r="V199" s="94">
        <v>858948783107.32715</v>
      </c>
      <c r="W199" s="94">
        <v>877678162887</v>
      </c>
      <c r="X199" s="94">
        <v>893063405342</v>
      </c>
      <c r="Y199" s="94">
        <v>902343800739</v>
      </c>
      <c r="Z199" s="94">
        <v>913961836354</v>
      </c>
      <c r="AA199" s="94">
        <v>936363197147</v>
      </c>
      <c r="AB199" s="94">
        <v>946850533627</v>
      </c>
      <c r="AC199" s="94">
        <v>954252822062</v>
      </c>
      <c r="AD199" s="87">
        <v>954252822062</v>
      </c>
      <c r="AE199" s="96"/>
      <c r="AG199" s="77" t="s">
        <v>295</v>
      </c>
      <c r="AH199" s="77"/>
      <c r="AI199" s="77"/>
      <c r="AK199" s="33" t="str">
        <f t="shared" si="28"/>
        <v>Y</v>
      </c>
      <c r="AL199" s="33" t="str">
        <f t="shared" si="29"/>
        <v>Y</v>
      </c>
      <c r="AM199" s="33" t="str">
        <f t="shared" si="30"/>
        <v>Y</v>
      </c>
      <c r="AO199">
        <v>819058752924.85059</v>
      </c>
      <c r="AP199" s="64">
        <f t="shared" si="33"/>
        <v>0</v>
      </c>
      <c r="AQ199" s="94">
        <v>913961836354</v>
      </c>
      <c r="AR199" s="91">
        <f t="shared" si="34"/>
        <v>0</v>
      </c>
    </row>
    <row r="200" spans="1:44" ht="17.100000000000001" thickBot="1">
      <c r="A200" s="48">
        <v>196</v>
      </c>
      <c r="B200" s="11" t="s">
        <v>654</v>
      </c>
      <c r="C200" s="46" t="s">
        <v>296</v>
      </c>
      <c r="D200" s="46"/>
      <c r="E200" s="46"/>
      <c r="F200" s="39">
        <v>20335116789010.18</v>
      </c>
      <c r="G200" s="39">
        <v>20496666766001.73</v>
      </c>
      <c r="H200" s="39">
        <v>20860677494968.742</v>
      </c>
      <c r="I200" s="39">
        <v>20342435772620.711</v>
      </c>
      <c r="J200" s="39">
        <v>20205908901051.891</v>
      </c>
      <c r="K200" s="39">
        <v>20167643941151.391</v>
      </c>
      <c r="L200" s="39">
        <v>20377805961063.141</v>
      </c>
      <c r="M200" s="39">
        <v>20889624478226</v>
      </c>
      <c r="N200" s="39">
        <v>20977454089706</v>
      </c>
      <c r="O200" s="39">
        <v>21406979527760.133</v>
      </c>
      <c r="P200" s="39">
        <v>21847215018273</v>
      </c>
      <c r="Q200" s="39">
        <v>21893642433068</v>
      </c>
      <c r="R200" s="66">
        <v>22406018552427.938</v>
      </c>
      <c r="S200" s="65">
        <v>22729679313902.125</v>
      </c>
      <c r="T200" s="94">
        <v>23058274543590.883</v>
      </c>
      <c r="U200" s="94">
        <v>22971743549044.785</v>
      </c>
      <c r="V200" s="94">
        <v>23123362452457.633</v>
      </c>
      <c r="W200" s="94">
        <v>23547074843619.801</v>
      </c>
      <c r="X200" s="94">
        <v>23696539604054.172</v>
      </c>
      <c r="Y200" s="94">
        <v>23390038331863.422</v>
      </c>
      <c r="Z200" s="94">
        <v>23532514492301.66</v>
      </c>
      <c r="AA200" s="94">
        <v>24279673832080.273</v>
      </c>
      <c r="AB200" s="94">
        <v>24715850960457.754</v>
      </c>
      <c r="AC200" s="94">
        <v>24827944062192.652</v>
      </c>
      <c r="AD200" s="87">
        <v>24827944062192.652</v>
      </c>
      <c r="AE200" s="96"/>
      <c r="AG200" s="82" t="s">
        <v>715</v>
      </c>
      <c r="AH200" s="82"/>
      <c r="AI200" s="82"/>
      <c r="AK200" s="33" t="str">
        <f t="shared" si="28"/>
        <v>Y</v>
      </c>
      <c r="AL200" s="33" t="str">
        <f t="shared" si="29"/>
        <v>Y</v>
      </c>
      <c r="AM200" s="33" t="str">
        <f t="shared" si="30"/>
        <v>Y</v>
      </c>
      <c r="AO200">
        <v>23058274543590.883</v>
      </c>
      <c r="AP200" s="64">
        <f t="shared" si="33"/>
        <v>0</v>
      </c>
      <c r="AQ200" s="94">
        <v>23532514492301.66</v>
      </c>
      <c r="AR200" s="91">
        <f t="shared" si="34"/>
        <v>0</v>
      </c>
    </row>
    <row r="201" spans="1:44" ht="17.850000000000001" thickTop="1" thickBot="1">
      <c r="A201" s="48">
        <v>197</v>
      </c>
      <c r="B201" s="14" t="s">
        <v>43</v>
      </c>
      <c r="C201" s="46" t="s">
        <v>297</v>
      </c>
      <c r="D201" s="46"/>
      <c r="E201" s="46"/>
      <c r="F201" s="39">
        <v>285675298996784.75</v>
      </c>
      <c r="G201" s="39">
        <v>295127987540870.25</v>
      </c>
      <c r="H201" s="39">
        <v>294923335092536.44</v>
      </c>
      <c r="I201" s="39">
        <v>284915088307018.25</v>
      </c>
      <c r="J201" s="39">
        <v>289631992597160.75</v>
      </c>
      <c r="K201" s="39">
        <v>302486431792063.81</v>
      </c>
      <c r="L201" s="39">
        <v>296516062393707.56</v>
      </c>
      <c r="M201" s="39">
        <v>295188638890853.94</v>
      </c>
      <c r="N201" s="39">
        <v>304844405854627</v>
      </c>
      <c r="O201" s="39">
        <v>314905077921007.75</v>
      </c>
      <c r="P201" s="39">
        <v>311781315107131</v>
      </c>
      <c r="Q201" s="39">
        <v>315548245995720.88</v>
      </c>
      <c r="R201" s="66">
        <v>321576916153797.25</v>
      </c>
      <c r="S201" s="65">
        <v>332549058276444.63</v>
      </c>
      <c r="T201" s="94">
        <v>334646613404714.38</v>
      </c>
      <c r="U201" s="94">
        <v>326912708125679.44</v>
      </c>
      <c r="V201" s="94">
        <v>336378781823123.75</v>
      </c>
      <c r="W201" s="94">
        <v>326685171582799.75</v>
      </c>
      <c r="X201" s="94">
        <v>331809004217777.56</v>
      </c>
      <c r="Y201" s="94">
        <v>348177490992391.44</v>
      </c>
      <c r="Z201" s="94">
        <v>342984426318996.94</v>
      </c>
      <c r="AA201" s="94">
        <v>349044916472310.31</v>
      </c>
      <c r="AB201" s="94">
        <v>363320664278972.75</v>
      </c>
      <c r="AC201" s="94">
        <v>360089349101506.56</v>
      </c>
      <c r="AD201" s="87">
        <v>360089349101506.56</v>
      </c>
      <c r="AE201" s="96"/>
      <c r="AG201" s="82" t="s">
        <v>716</v>
      </c>
      <c r="AH201" s="82"/>
      <c r="AI201" s="82"/>
      <c r="AK201" s="33" t="str">
        <f t="shared" si="28"/>
        <v>Y</v>
      </c>
      <c r="AL201" s="33" t="str">
        <f t="shared" si="29"/>
        <v>Y</v>
      </c>
      <c r="AM201" s="33" t="str">
        <f t="shared" si="30"/>
        <v>Y</v>
      </c>
      <c r="AO201">
        <v>334646613404714.38</v>
      </c>
      <c r="AP201" s="64">
        <f t="shared" si="33"/>
        <v>0</v>
      </c>
      <c r="AQ201">
        <v>342984426318996.94</v>
      </c>
      <c r="AR201" s="91">
        <f t="shared" si="34"/>
        <v>0</v>
      </c>
    </row>
    <row r="202" spans="1:44">
      <c r="AE202" s="96"/>
      <c r="AG202" s="82" t="s">
        <v>716</v>
      </c>
      <c r="AH202" s="82"/>
      <c r="AI202" s="82"/>
      <c r="AQ202">
        <v>342984426318996.94</v>
      </c>
      <c r="AR202" s="91">
        <f t="shared" si="34"/>
        <v>342984426318996.94</v>
      </c>
    </row>
    <row r="204" spans="1:44">
      <c r="S204">
        <v>20939513827622</v>
      </c>
      <c r="T204" s="64">
        <f t="shared" ref="T204:T235" si="35">S204-S5</f>
        <v>0</v>
      </c>
      <c r="U204" s="64"/>
      <c r="V204" s="64"/>
      <c r="W204" s="64"/>
      <c r="X204" s="64"/>
      <c r="Y204" s="64"/>
      <c r="Z204" s="64"/>
      <c r="AA204" s="64"/>
      <c r="AB204" s="64"/>
      <c r="AC204" s="64"/>
      <c r="AD204" s="98"/>
    </row>
    <row r="205" spans="1:44">
      <c r="S205">
        <v>2088355033591</v>
      </c>
      <c r="T205" s="64">
        <f t="shared" si="35"/>
        <v>0</v>
      </c>
      <c r="U205" s="64"/>
      <c r="V205" s="64"/>
      <c r="W205" s="64"/>
      <c r="X205" s="64"/>
      <c r="Y205" s="64"/>
      <c r="Z205" s="64"/>
      <c r="AA205" s="64"/>
      <c r="AB205" s="64"/>
      <c r="AC205" s="64"/>
      <c r="AD205" s="98"/>
    </row>
    <row r="206" spans="1:44">
      <c r="S206">
        <v>695330646458</v>
      </c>
      <c r="T206" s="64">
        <f t="shared" si="35"/>
        <v>0</v>
      </c>
      <c r="U206" s="64"/>
      <c r="V206" s="64"/>
      <c r="W206" s="64"/>
      <c r="X206" s="64"/>
      <c r="Y206" s="64"/>
      <c r="Z206" s="64"/>
      <c r="AA206" s="64"/>
      <c r="AB206" s="64"/>
      <c r="AC206" s="64"/>
      <c r="AD206" s="98"/>
    </row>
    <row r="207" spans="1:44">
      <c r="S207">
        <v>11175257973673</v>
      </c>
      <c r="T207" s="64">
        <f t="shared" si="35"/>
        <v>0</v>
      </c>
      <c r="U207" s="64"/>
      <c r="V207" s="64"/>
      <c r="W207" s="64"/>
      <c r="X207" s="64"/>
      <c r="Y207" s="64"/>
      <c r="Z207" s="64"/>
      <c r="AA207" s="64"/>
      <c r="AB207" s="64"/>
      <c r="AC207" s="64"/>
      <c r="AD207" s="98"/>
    </row>
    <row r="208" spans="1:44">
      <c r="S208">
        <v>6980570173900</v>
      </c>
      <c r="T208" s="64">
        <f t="shared" si="35"/>
        <v>0</v>
      </c>
      <c r="U208" s="64"/>
      <c r="V208" s="64"/>
      <c r="W208" s="64"/>
      <c r="X208" s="64"/>
      <c r="Y208" s="64"/>
      <c r="Z208" s="64"/>
      <c r="AA208" s="64"/>
      <c r="AB208" s="64"/>
      <c r="AC208" s="64"/>
      <c r="AD208" s="98"/>
    </row>
    <row r="209" spans="19:30">
      <c r="S209">
        <v>0</v>
      </c>
      <c r="T209" s="64">
        <f t="shared" si="35"/>
        <v>0</v>
      </c>
      <c r="U209" s="64"/>
      <c r="V209" s="64"/>
      <c r="W209" s="64"/>
      <c r="X209" s="64"/>
      <c r="Y209" s="64"/>
      <c r="Z209" s="64"/>
      <c r="AA209" s="64"/>
      <c r="AB209" s="64"/>
      <c r="AC209" s="64"/>
      <c r="AD209" s="98"/>
    </row>
    <row r="210" spans="19:30">
      <c r="S210">
        <v>0</v>
      </c>
      <c r="T210" s="64">
        <f t="shared" si="35"/>
        <v>0</v>
      </c>
      <c r="U210" s="64"/>
      <c r="V210" s="64"/>
      <c r="W210" s="64"/>
      <c r="X210" s="64"/>
      <c r="Y210" s="64"/>
      <c r="Z210" s="64"/>
      <c r="AA210" s="64"/>
      <c r="AB210" s="64"/>
      <c r="AC210" s="64"/>
      <c r="AD210" s="98"/>
    </row>
    <row r="211" spans="19:30">
      <c r="S211">
        <v>17182837218105</v>
      </c>
      <c r="T211" s="64">
        <f t="shared" si="35"/>
        <v>0</v>
      </c>
      <c r="U211" s="64"/>
      <c r="V211" s="64"/>
      <c r="W211" s="64"/>
      <c r="X211" s="64"/>
      <c r="Y211" s="64"/>
      <c r="Z211" s="64"/>
      <c r="AA211" s="64"/>
      <c r="AB211" s="64"/>
      <c r="AC211" s="64"/>
      <c r="AD211" s="98"/>
    </row>
    <row r="212" spans="19:30">
      <c r="S212">
        <v>11848314364225</v>
      </c>
      <c r="T212" s="64">
        <f t="shared" si="35"/>
        <v>0</v>
      </c>
      <c r="U212" s="64"/>
      <c r="V212" s="64"/>
      <c r="W212" s="64"/>
      <c r="X212" s="64"/>
      <c r="Y212" s="64"/>
      <c r="Z212" s="64"/>
      <c r="AA212" s="64"/>
      <c r="AB212" s="64"/>
      <c r="AC212" s="64"/>
      <c r="AD212" s="98"/>
    </row>
    <row r="213" spans="19:30">
      <c r="S213">
        <v>4801854954091</v>
      </c>
      <c r="T213" s="64">
        <f t="shared" si="35"/>
        <v>0</v>
      </c>
      <c r="U213" s="64"/>
      <c r="V213" s="64"/>
      <c r="W213" s="64"/>
      <c r="X213" s="64"/>
      <c r="Y213" s="64"/>
      <c r="Z213" s="64"/>
      <c r="AA213" s="64"/>
      <c r="AB213" s="64"/>
      <c r="AC213" s="64"/>
      <c r="AD213" s="98"/>
    </row>
    <row r="214" spans="19:30">
      <c r="S214">
        <v>532667899789</v>
      </c>
      <c r="T214" s="64">
        <f t="shared" si="35"/>
        <v>0</v>
      </c>
      <c r="U214" s="64"/>
      <c r="V214" s="64"/>
      <c r="W214" s="64"/>
      <c r="X214" s="64"/>
      <c r="Y214" s="64"/>
      <c r="Z214" s="64"/>
      <c r="AA214" s="64"/>
      <c r="AB214" s="64"/>
      <c r="AC214" s="64"/>
      <c r="AD214" s="98"/>
    </row>
    <row r="215" spans="19:30">
      <c r="S215">
        <v>2021262133580</v>
      </c>
      <c r="T215" s="64">
        <f t="shared" si="35"/>
        <v>0</v>
      </c>
      <c r="U215" s="64"/>
      <c r="V215" s="64"/>
      <c r="W215" s="64"/>
      <c r="X215" s="64"/>
      <c r="Y215" s="64"/>
      <c r="Z215" s="64"/>
      <c r="AA215" s="64"/>
      <c r="AB215" s="64"/>
      <c r="AC215" s="64"/>
      <c r="AD215" s="98"/>
    </row>
    <row r="216" spans="19:30">
      <c r="S216">
        <v>192096868347</v>
      </c>
      <c r="T216" s="64">
        <f t="shared" si="35"/>
        <v>0</v>
      </c>
      <c r="U216" s="64"/>
      <c r="V216" s="64"/>
      <c r="W216" s="64"/>
      <c r="X216" s="64"/>
      <c r="Y216" s="64"/>
      <c r="Z216" s="64"/>
      <c r="AA216" s="64"/>
      <c r="AB216" s="64"/>
      <c r="AC216" s="64"/>
      <c r="AD216" s="98"/>
    </row>
    <row r="217" spans="19:30">
      <c r="S217">
        <v>42231453953</v>
      </c>
      <c r="T217" s="64">
        <f t="shared" si="35"/>
        <v>0</v>
      </c>
      <c r="U217" s="64"/>
      <c r="V217" s="64"/>
      <c r="W217" s="64"/>
      <c r="X217" s="64"/>
      <c r="Y217" s="64"/>
      <c r="Z217" s="64"/>
      <c r="AA217" s="64"/>
      <c r="AB217" s="64"/>
      <c r="AC217" s="64"/>
      <c r="AD217" s="98"/>
    </row>
    <row r="218" spans="19:30">
      <c r="S218">
        <v>0</v>
      </c>
      <c r="T218" s="64">
        <f t="shared" si="35"/>
        <v>0</v>
      </c>
      <c r="U218" s="64"/>
      <c r="V218" s="64"/>
      <c r="W218" s="64"/>
      <c r="X218" s="64"/>
      <c r="Y218" s="64"/>
      <c r="Z218" s="64"/>
      <c r="AA218" s="64"/>
      <c r="AB218" s="64"/>
      <c r="AC218" s="64"/>
      <c r="AD218" s="98"/>
    </row>
    <row r="219" spans="19:30">
      <c r="S219">
        <v>0</v>
      </c>
      <c r="T219" s="64">
        <f t="shared" si="35"/>
        <v>0</v>
      </c>
      <c r="U219" s="64"/>
      <c r="V219" s="64"/>
      <c r="W219" s="64"/>
      <c r="X219" s="64"/>
      <c r="Y219" s="64"/>
      <c r="Z219" s="64"/>
      <c r="AA219" s="64"/>
      <c r="AB219" s="64"/>
      <c r="AC219" s="64"/>
      <c r="AD219" s="98"/>
    </row>
    <row r="220" spans="19:30">
      <c r="S220">
        <v>0</v>
      </c>
      <c r="T220" s="64">
        <f t="shared" si="35"/>
        <v>0</v>
      </c>
      <c r="U220" s="64"/>
      <c r="V220" s="64"/>
      <c r="W220" s="64"/>
      <c r="X220" s="64"/>
      <c r="Y220" s="64"/>
      <c r="Z220" s="64"/>
      <c r="AA220" s="64"/>
      <c r="AB220" s="64"/>
      <c r="AC220" s="64"/>
      <c r="AD220" s="98"/>
    </row>
    <row r="221" spans="19:30">
      <c r="S221">
        <v>1786933811280</v>
      </c>
      <c r="T221" s="64">
        <f t="shared" si="35"/>
        <v>0</v>
      </c>
      <c r="U221" s="64"/>
      <c r="V221" s="64"/>
      <c r="W221" s="64"/>
      <c r="X221" s="64"/>
      <c r="Y221" s="64"/>
      <c r="Z221" s="64"/>
      <c r="AA221" s="64"/>
      <c r="AB221" s="64"/>
      <c r="AC221" s="64"/>
      <c r="AD221" s="98"/>
    </row>
    <row r="222" spans="19:30">
      <c r="S222">
        <v>32109989600949</v>
      </c>
      <c r="T222" s="64">
        <f t="shared" si="35"/>
        <v>0</v>
      </c>
      <c r="U222" s="64"/>
      <c r="V222" s="64"/>
      <c r="W222" s="64"/>
      <c r="X222" s="64"/>
      <c r="Y222" s="64"/>
      <c r="Z222" s="64"/>
      <c r="AA222" s="64"/>
      <c r="AB222" s="64"/>
      <c r="AC222" s="64"/>
      <c r="AD222" s="98"/>
    </row>
    <row r="223" spans="19:30">
      <c r="S223">
        <v>32109989600949</v>
      </c>
      <c r="T223" s="64">
        <f t="shared" si="35"/>
        <v>0</v>
      </c>
      <c r="U223" s="64"/>
      <c r="V223" s="64"/>
      <c r="W223" s="64"/>
      <c r="X223" s="64"/>
      <c r="Y223" s="64"/>
      <c r="Z223" s="64"/>
      <c r="AA223" s="64"/>
      <c r="AB223" s="64"/>
      <c r="AC223" s="64"/>
      <c r="AD223" s="98"/>
    </row>
    <row r="224" spans="19:30">
      <c r="S224">
        <v>0</v>
      </c>
      <c r="T224" s="64">
        <f t="shared" si="35"/>
        <v>0</v>
      </c>
      <c r="U224" s="64"/>
      <c r="V224" s="64"/>
      <c r="W224" s="64"/>
      <c r="X224" s="64"/>
      <c r="Y224" s="64"/>
      <c r="Z224" s="64"/>
      <c r="AA224" s="64"/>
      <c r="AB224" s="64"/>
      <c r="AC224" s="64"/>
      <c r="AD224" s="98"/>
    </row>
    <row r="225" spans="19:30">
      <c r="S225">
        <v>6883135480022</v>
      </c>
      <c r="T225" s="64">
        <f t="shared" si="35"/>
        <v>0</v>
      </c>
      <c r="U225" s="64"/>
      <c r="V225" s="64"/>
      <c r="W225" s="64"/>
      <c r="X225" s="64"/>
      <c r="Y225" s="64"/>
      <c r="Z225" s="64"/>
      <c r="AA225" s="64"/>
      <c r="AB225" s="64"/>
      <c r="AC225" s="64"/>
      <c r="AD225" s="98"/>
    </row>
    <row r="226" spans="19:30">
      <c r="S226">
        <v>6150623201049</v>
      </c>
      <c r="T226" s="64">
        <f t="shared" si="35"/>
        <v>0</v>
      </c>
      <c r="U226" s="64"/>
      <c r="V226" s="64"/>
      <c r="W226" s="64"/>
      <c r="X226" s="64"/>
      <c r="Y226" s="64"/>
      <c r="Z226" s="64"/>
      <c r="AA226" s="64"/>
      <c r="AB226" s="64"/>
      <c r="AC226" s="64"/>
      <c r="AD226" s="98"/>
    </row>
    <row r="227" spans="19:30">
      <c r="S227">
        <v>732512278973</v>
      </c>
      <c r="T227" s="64">
        <f t="shared" si="35"/>
        <v>0</v>
      </c>
      <c r="U227" s="64"/>
      <c r="V227" s="64"/>
      <c r="W227" s="64"/>
      <c r="X227" s="64"/>
      <c r="Y227" s="64"/>
      <c r="Z227" s="64"/>
      <c r="AA227" s="64"/>
      <c r="AB227" s="64"/>
      <c r="AC227" s="64"/>
      <c r="AD227" s="98"/>
    </row>
    <row r="228" spans="19:30">
      <c r="S228">
        <v>0</v>
      </c>
      <c r="T228" s="64">
        <f t="shared" si="35"/>
        <v>0</v>
      </c>
      <c r="U228" s="64"/>
      <c r="V228" s="64"/>
      <c r="W228" s="64"/>
      <c r="X228" s="64"/>
      <c r="Y228" s="64"/>
      <c r="Z228" s="64"/>
      <c r="AA228" s="64"/>
      <c r="AB228" s="64"/>
      <c r="AC228" s="64"/>
      <c r="AD228" s="98"/>
    </row>
    <row r="229" spans="19:30">
      <c r="S229">
        <v>0</v>
      </c>
      <c r="T229" s="64">
        <f t="shared" si="35"/>
        <v>0</v>
      </c>
      <c r="U229" s="64"/>
      <c r="V229" s="64"/>
      <c r="W229" s="64"/>
      <c r="X229" s="64"/>
      <c r="Y229" s="64"/>
      <c r="Z229" s="64"/>
      <c r="AA229" s="64"/>
      <c r="AB229" s="64"/>
      <c r="AC229" s="64"/>
      <c r="AD229" s="98"/>
    </row>
    <row r="230" spans="19:30">
      <c r="S230">
        <v>220471039229867</v>
      </c>
      <c r="T230" s="64">
        <f t="shared" si="35"/>
        <v>0</v>
      </c>
      <c r="U230" s="64"/>
      <c r="V230" s="64"/>
      <c r="W230" s="64"/>
      <c r="X230" s="64"/>
      <c r="Y230" s="64"/>
      <c r="Z230" s="64"/>
      <c r="AA230" s="64"/>
      <c r="AB230" s="64"/>
      <c r="AC230" s="64"/>
      <c r="AD230" s="98"/>
    </row>
    <row r="231" spans="19:30">
      <c r="S231">
        <v>-2290853147863</v>
      </c>
      <c r="T231" s="64">
        <f t="shared" si="35"/>
        <v>0</v>
      </c>
      <c r="U231" s="64"/>
      <c r="V231" s="64"/>
      <c r="W231" s="64"/>
      <c r="X231" s="64"/>
      <c r="Y231" s="64"/>
      <c r="Z231" s="64"/>
      <c r="AA231" s="64"/>
      <c r="AB231" s="64"/>
      <c r="AC231" s="64"/>
      <c r="AD231" s="98"/>
    </row>
    <row r="232" spans="19:30">
      <c r="S232">
        <v>219874551288</v>
      </c>
      <c r="T232" s="64">
        <f t="shared" si="35"/>
        <v>0</v>
      </c>
      <c r="U232" s="64"/>
      <c r="V232" s="64"/>
      <c r="W232" s="64"/>
      <c r="X232" s="64"/>
      <c r="Y232" s="64"/>
      <c r="Z232" s="64"/>
      <c r="AA232" s="64"/>
      <c r="AB232" s="64"/>
      <c r="AC232" s="64"/>
      <c r="AD232" s="98"/>
    </row>
    <row r="233" spans="19:30">
      <c r="S233">
        <v>-4220723237</v>
      </c>
      <c r="T233" s="64">
        <f t="shared" si="35"/>
        <v>0</v>
      </c>
      <c r="U233" s="64"/>
      <c r="V233" s="64"/>
      <c r="W233" s="64"/>
      <c r="X233" s="64"/>
      <c r="Y233" s="64"/>
      <c r="Z233" s="64"/>
      <c r="AA233" s="64"/>
      <c r="AB233" s="64"/>
      <c r="AC233" s="64"/>
      <c r="AD233" s="98"/>
    </row>
    <row r="234" spans="19:30">
      <c r="S234">
        <v>89013194</v>
      </c>
      <c r="T234" s="64">
        <f t="shared" si="35"/>
        <v>0</v>
      </c>
      <c r="U234" s="64"/>
      <c r="V234" s="64"/>
      <c r="W234" s="64"/>
      <c r="X234" s="64"/>
      <c r="Y234" s="64"/>
      <c r="Z234" s="64"/>
      <c r="AA234" s="64"/>
      <c r="AB234" s="64"/>
      <c r="AC234" s="64"/>
      <c r="AD234" s="98"/>
    </row>
    <row r="235" spans="19:30">
      <c r="S235">
        <v>171486517320105</v>
      </c>
      <c r="T235" s="64">
        <f t="shared" si="35"/>
        <v>0</v>
      </c>
      <c r="U235" s="64"/>
      <c r="V235" s="64"/>
      <c r="W235" s="64"/>
      <c r="X235" s="64"/>
      <c r="Y235" s="64"/>
      <c r="Z235" s="64"/>
      <c r="AA235" s="64"/>
      <c r="AB235" s="64"/>
      <c r="AC235" s="64"/>
      <c r="AD235" s="98"/>
    </row>
    <row r="236" spans="19:30">
      <c r="S236">
        <v>21875854071293</v>
      </c>
      <c r="T236" s="64">
        <f t="shared" ref="T236:T267" si="36">S236-S37</f>
        <v>0</v>
      </c>
      <c r="U236" s="64"/>
      <c r="V236" s="64"/>
      <c r="W236" s="64"/>
      <c r="X236" s="64"/>
      <c r="Y236" s="64"/>
      <c r="Z236" s="64"/>
      <c r="AA236" s="64"/>
      <c r="AB236" s="64"/>
      <c r="AC236" s="64"/>
      <c r="AD236" s="98"/>
    </row>
    <row r="237" spans="19:30">
      <c r="S237">
        <v>4384874795605</v>
      </c>
      <c r="T237" s="64">
        <f t="shared" si="36"/>
        <v>0</v>
      </c>
      <c r="U237" s="64"/>
      <c r="V237" s="64"/>
      <c r="W237" s="64"/>
      <c r="X237" s="64"/>
      <c r="Y237" s="64"/>
      <c r="Z237" s="64"/>
      <c r="AA237" s="64"/>
      <c r="AB237" s="64"/>
      <c r="AC237" s="64"/>
      <c r="AD237" s="98"/>
    </row>
    <row r="238" spans="19:30">
      <c r="S238">
        <v>3990129163021</v>
      </c>
      <c r="T238" s="64">
        <f t="shared" si="36"/>
        <v>0</v>
      </c>
      <c r="U238" s="64"/>
      <c r="V238" s="64"/>
      <c r="W238" s="64"/>
      <c r="X238" s="64"/>
      <c r="Y238" s="64"/>
      <c r="Z238" s="64"/>
      <c r="AA238" s="64"/>
      <c r="AB238" s="64"/>
      <c r="AC238" s="64"/>
      <c r="AD238" s="98"/>
    </row>
    <row r="239" spans="19:30">
      <c r="S239">
        <v>851313384869</v>
      </c>
      <c r="T239" s="64">
        <f t="shared" si="36"/>
        <v>0</v>
      </c>
      <c r="U239" s="64"/>
      <c r="V239" s="64"/>
      <c r="W239" s="64"/>
      <c r="X239" s="64"/>
      <c r="Y239" s="64"/>
      <c r="Z239" s="64"/>
      <c r="AA239" s="64"/>
      <c r="AB239" s="64"/>
      <c r="AC239" s="64"/>
      <c r="AD239" s="98"/>
    </row>
    <row r="240" spans="19:30">
      <c r="S240">
        <v>7505733212045</v>
      </c>
      <c r="T240" s="64">
        <f t="shared" si="36"/>
        <v>0</v>
      </c>
      <c r="U240" s="64"/>
      <c r="V240" s="64"/>
      <c r="W240" s="64"/>
      <c r="X240" s="64"/>
      <c r="Y240" s="64"/>
      <c r="Z240" s="64"/>
      <c r="AA240" s="64"/>
      <c r="AB240" s="64"/>
      <c r="AC240" s="64"/>
      <c r="AD240" s="98"/>
    </row>
    <row r="241" spans="19:30">
      <c r="S241">
        <v>61027554586</v>
      </c>
      <c r="T241" s="64">
        <f t="shared" si="36"/>
        <v>0</v>
      </c>
      <c r="U241" s="64"/>
      <c r="V241" s="64"/>
      <c r="W241" s="64"/>
      <c r="X241" s="64"/>
      <c r="Y241" s="64"/>
      <c r="Z241" s="64"/>
      <c r="AA241" s="64"/>
      <c r="AB241" s="64"/>
      <c r="AC241" s="64"/>
      <c r="AD241" s="98"/>
    </row>
    <row r="242" spans="19:30">
      <c r="S242">
        <v>5792188656730</v>
      </c>
      <c r="T242" s="64">
        <f t="shared" si="36"/>
        <v>0</v>
      </c>
      <c r="U242" s="64"/>
      <c r="V242" s="64"/>
      <c r="W242" s="64"/>
      <c r="X242" s="64"/>
      <c r="Y242" s="64"/>
      <c r="Z242" s="64"/>
      <c r="AA242" s="64"/>
      <c r="AB242" s="64"/>
      <c r="AC242" s="64"/>
      <c r="AD242" s="98"/>
    </row>
    <row r="243" spans="19:30">
      <c r="S243">
        <v>0</v>
      </c>
      <c r="T243" s="64">
        <f t="shared" si="36"/>
        <v>0</v>
      </c>
      <c r="U243" s="64"/>
      <c r="V243" s="64"/>
      <c r="W243" s="64"/>
      <c r="X243" s="64"/>
      <c r="Y243" s="64"/>
      <c r="Z243" s="64"/>
      <c r="AA243" s="64"/>
      <c r="AB243" s="64"/>
      <c r="AC243" s="64"/>
      <c r="AD243" s="98"/>
    </row>
    <row r="244" spans="19:30">
      <c r="S244">
        <v>3257961200401</v>
      </c>
      <c r="T244" s="64">
        <f t="shared" si="36"/>
        <v>0</v>
      </c>
      <c r="U244" s="64"/>
      <c r="V244" s="64"/>
      <c r="W244" s="64"/>
      <c r="X244" s="64"/>
      <c r="Y244" s="64"/>
      <c r="Z244" s="64"/>
      <c r="AA244" s="64"/>
      <c r="AB244" s="64"/>
      <c r="AC244" s="64"/>
      <c r="AD244" s="98"/>
    </row>
    <row r="245" spans="19:30">
      <c r="S245">
        <v>681480183803</v>
      </c>
      <c r="T245" s="64">
        <f t="shared" si="36"/>
        <v>0</v>
      </c>
      <c r="U245" s="64"/>
      <c r="V245" s="64"/>
      <c r="W245" s="64"/>
      <c r="X245" s="64"/>
      <c r="Y245" s="64"/>
      <c r="Z245" s="64"/>
      <c r="AA245" s="64"/>
      <c r="AB245" s="64"/>
      <c r="AC245" s="64"/>
      <c r="AD245" s="98"/>
    </row>
    <row r="246" spans="19:30">
      <c r="S246">
        <v>1263784338652</v>
      </c>
      <c r="T246" s="64">
        <f t="shared" si="36"/>
        <v>0</v>
      </c>
      <c r="U246" s="64"/>
      <c r="V246" s="64"/>
      <c r="W246" s="64"/>
      <c r="X246" s="64"/>
      <c r="Y246" s="64"/>
      <c r="Z246" s="64"/>
      <c r="AA246" s="64"/>
      <c r="AB246" s="64"/>
      <c r="AC246" s="64"/>
      <c r="AD246" s="98"/>
    </row>
    <row r="247" spans="19:30">
      <c r="S247">
        <v>1395285655375</v>
      </c>
      <c r="T247" s="64">
        <f t="shared" si="36"/>
        <v>0</v>
      </c>
      <c r="U247" s="64"/>
      <c r="V247" s="64"/>
      <c r="W247" s="64"/>
      <c r="X247" s="64"/>
      <c r="Y247" s="64"/>
      <c r="Z247" s="64"/>
      <c r="AA247" s="64"/>
      <c r="AB247" s="64"/>
      <c r="AC247" s="64"/>
      <c r="AD247" s="98"/>
    </row>
    <row r="248" spans="19:30">
      <c r="S248">
        <v>0</v>
      </c>
      <c r="T248" s="64">
        <f t="shared" si="36"/>
        <v>0</v>
      </c>
      <c r="U248" s="64"/>
      <c r="V248" s="64"/>
      <c r="W248" s="64"/>
      <c r="X248" s="64"/>
      <c r="Y248" s="64"/>
      <c r="Z248" s="64"/>
      <c r="AA248" s="64"/>
      <c r="AB248" s="64"/>
      <c r="AC248" s="64"/>
      <c r="AD248" s="98"/>
    </row>
    <row r="249" spans="19:30">
      <c r="S249">
        <v>0</v>
      </c>
      <c r="T249" s="64">
        <f t="shared" si="36"/>
        <v>0</v>
      </c>
      <c r="U249" s="64"/>
      <c r="V249" s="64"/>
      <c r="W249" s="64"/>
      <c r="X249" s="64"/>
      <c r="Y249" s="64"/>
      <c r="Z249" s="64"/>
      <c r="AA249" s="64"/>
      <c r="AB249" s="64"/>
      <c r="AC249" s="64"/>
      <c r="AD249" s="98"/>
    </row>
    <row r="250" spans="19:30">
      <c r="S250">
        <v>0</v>
      </c>
      <c r="T250" s="64">
        <f t="shared" si="36"/>
        <v>0</v>
      </c>
      <c r="U250" s="64"/>
      <c r="V250" s="64"/>
      <c r="W250" s="64"/>
      <c r="X250" s="64"/>
      <c r="Y250" s="64"/>
      <c r="Z250" s="64"/>
      <c r="AA250" s="64"/>
      <c r="AB250" s="64"/>
      <c r="AC250" s="64"/>
      <c r="AD250" s="98"/>
    </row>
    <row r="251" spans="19:30">
      <c r="S251">
        <v>77750507845</v>
      </c>
      <c r="T251" s="64">
        <f t="shared" si="36"/>
        <v>0</v>
      </c>
      <c r="U251" s="64"/>
      <c r="V251" s="64"/>
      <c r="W251" s="64"/>
      <c r="X251" s="64"/>
      <c r="Y251" s="64"/>
      <c r="Z251" s="64"/>
      <c r="AA251" s="64"/>
      <c r="AB251" s="64"/>
      <c r="AC251" s="64"/>
      <c r="AD251" s="98"/>
    </row>
    <row r="252" spans="19:30">
      <c r="S252">
        <v>77676147893</v>
      </c>
      <c r="T252" s="64">
        <f t="shared" si="36"/>
        <v>0</v>
      </c>
      <c r="U252" s="64"/>
      <c r="V252" s="64"/>
      <c r="W252" s="64"/>
      <c r="X252" s="64"/>
      <c r="Y252" s="64"/>
      <c r="Z252" s="64"/>
      <c r="AA252" s="64"/>
      <c r="AB252" s="64"/>
      <c r="AC252" s="64"/>
      <c r="AD252" s="98"/>
    </row>
    <row r="253" spans="19:30">
      <c r="S253">
        <v>74359952</v>
      </c>
      <c r="T253" s="64">
        <f t="shared" si="36"/>
        <v>0</v>
      </c>
      <c r="U253" s="64"/>
      <c r="V253" s="64"/>
      <c r="W253" s="64"/>
      <c r="X253" s="64"/>
      <c r="Y253" s="64"/>
      <c r="Z253" s="64"/>
      <c r="AA253" s="64"/>
      <c r="AB253" s="64"/>
      <c r="AC253" s="64"/>
      <c r="AD253" s="98"/>
    </row>
    <row r="254" spans="19:30">
      <c r="S254">
        <v>1032380791239</v>
      </c>
      <c r="T254" s="64">
        <f t="shared" si="36"/>
        <v>0</v>
      </c>
      <c r="U254" s="64"/>
      <c r="V254" s="64"/>
      <c r="W254" s="64"/>
      <c r="X254" s="64"/>
      <c r="Y254" s="64"/>
      <c r="Z254" s="64"/>
      <c r="AA254" s="64"/>
      <c r="AB254" s="64"/>
      <c r="AC254" s="64"/>
      <c r="AD254" s="98"/>
    </row>
    <row r="255" spans="19:30">
      <c r="S255">
        <v>2774741050786</v>
      </c>
      <c r="T255" s="64">
        <f t="shared" si="36"/>
        <v>0</v>
      </c>
      <c r="U255" s="64"/>
      <c r="V255" s="64"/>
      <c r="W255" s="64"/>
      <c r="X255" s="64"/>
      <c r="Y255" s="64"/>
      <c r="Z255" s="64"/>
      <c r="AA255" s="64"/>
      <c r="AB255" s="64"/>
      <c r="AC255" s="64"/>
      <c r="AD255" s="98"/>
    </row>
    <row r="256" spans="19:30">
      <c r="S256">
        <v>504160593362</v>
      </c>
      <c r="T256" s="64">
        <f t="shared" si="36"/>
        <v>0</v>
      </c>
      <c r="U256" s="64"/>
      <c r="V256" s="64"/>
      <c r="W256" s="64"/>
      <c r="X256" s="64"/>
      <c r="Y256" s="64"/>
      <c r="Z256" s="64"/>
      <c r="AA256" s="64"/>
      <c r="AB256" s="64"/>
      <c r="AC256" s="64"/>
      <c r="AD256" s="98"/>
    </row>
    <row r="257" spans="19:30">
      <c r="S257">
        <v>1151397901434</v>
      </c>
      <c r="T257" s="64">
        <f t="shared" si="36"/>
        <v>0</v>
      </c>
      <c r="U257" s="64"/>
      <c r="V257" s="64"/>
      <c r="W257" s="64"/>
      <c r="X257" s="64"/>
      <c r="Y257" s="64"/>
      <c r="Z257" s="64"/>
      <c r="AA257" s="64"/>
      <c r="AB257" s="64"/>
      <c r="AC257" s="64"/>
      <c r="AD257" s="98"/>
    </row>
    <row r="258" spans="19:30">
      <c r="S258">
        <v>54359871488</v>
      </c>
      <c r="T258" s="64">
        <f t="shared" si="36"/>
        <v>0</v>
      </c>
      <c r="U258" s="64"/>
      <c r="V258" s="64"/>
      <c r="W258" s="64"/>
      <c r="X258" s="64"/>
      <c r="Y258" s="64"/>
      <c r="Z258" s="64"/>
      <c r="AA258" s="64"/>
      <c r="AB258" s="64"/>
      <c r="AC258" s="64"/>
      <c r="AD258" s="98"/>
    </row>
    <row r="259" spans="19:30">
      <c r="S259">
        <v>795792579</v>
      </c>
      <c r="T259" s="64">
        <f t="shared" si="36"/>
        <v>0</v>
      </c>
      <c r="U259" s="64"/>
      <c r="V259" s="64"/>
      <c r="W259" s="64"/>
      <c r="X259" s="64"/>
      <c r="Y259" s="64"/>
      <c r="Z259" s="64"/>
      <c r="AA259" s="64"/>
      <c r="AB259" s="64"/>
      <c r="AC259" s="64"/>
      <c r="AD259" s="98"/>
    </row>
    <row r="260" spans="19:30">
      <c r="S260">
        <v>27345548287581.586</v>
      </c>
      <c r="T260" s="64">
        <f t="shared" si="36"/>
        <v>0</v>
      </c>
      <c r="U260" s="64"/>
      <c r="V260" s="64"/>
      <c r="W260" s="64"/>
      <c r="X260" s="64"/>
      <c r="Y260" s="64"/>
      <c r="Z260" s="64"/>
      <c r="AA260" s="64"/>
      <c r="AB260" s="64"/>
      <c r="AC260" s="64"/>
      <c r="AD260" s="98"/>
    </row>
    <row r="261" spans="19:30">
      <c r="S261">
        <v>-27141189029</v>
      </c>
      <c r="T261" s="64">
        <f t="shared" si="36"/>
        <v>0</v>
      </c>
      <c r="U261" s="64"/>
      <c r="V261" s="64"/>
      <c r="W261" s="64"/>
      <c r="X261" s="64"/>
      <c r="Y261" s="64"/>
      <c r="Z261" s="64"/>
      <c r="AA261" s="64"/>
      <c r="AB261" s="64"/>
      <c r="AC261" s="64"/>
      <c r="AD261" s="98"/>
    </row>
    <row r="262" spans="19:30">
      <c r="S262">
        <v>0</v>
      </c>
      <c r="T262" s="64">
        <f t="shared" si="36"/>
        <v>0</v>
      </c>
      <c r="U262" s="64"/>
      <c r="V262" s="64"/>
      <c r="W262" s="64"/>
      <c r="X262" s="64"/>
      <c r="Y262" s="64"/>
      <c r="Z262" s="64"/>
      <c r="AA262" s="64"/>
      <c r="AB262" s="64"/>
      <c r="AC262" s="64"/>
      <c r="AD262" s="98"/>
    </row>
    <row r="263" spans="19:30">
      <c r="S263">
        <v>-95647575479.447662</v>
      </c>
      <c r="T263" s="64">
        <f t="shared" si="36"/>
        <v>0</v>
      </c>
      <c r="U263" s="64"/>
      <c r="V263" s="64"/>
      <c r="W263" s="64"/>
      <c r="X263" s="64"/>
      <c r="Y263" s="64"/>
      <c r="Z263" s="64"/>
      <c r="AA263" s="64"/>
      <c r="AB263" s="64"/>
      <c r="AC263" s="64"/>
      <c r="AD263" s="98"/>
    </row>
    <row r="264" spans="19:30">
      <c r="S264">
        <v>1279506989500</v>
      </c>
      <c r="T264" s="64">
        <f t="shared" si="36"/>
        <v>0</v>
      </c>
      <c r="U264" s="64"/>
      <c r="V264" s="64"/>
      <c r="W264" s="64"/>
      <c r="X264" s="64"/>
      <c r="Y264" s="64"/>
      <c r="Z264" s="64"/>
      <c r="AA264" s="64"/>
      <c r="AB264" s="64"/>
      <c r="AC264" s="64"/>
      <c r="AD264" s="98"/>
    </row>
    <row r="265" spans="19:30">
      <c r="S265">
        <v>17937855696486.035</v>
      </c>
      <c r="T265" s="64">
        <f t="shared" si="36"/>
        <v>0</v>
      </c>
      <c r="U265" s="64"/>
      <c r="V265" s="64"/>
      <c r="W265" s="64"/>
      <c r="X265" s="64"/>
      <c r="Y265" s="64"/>
      <c r="Z265" s="64"/>
      <c r="AA265" s="64"/>
      <c r="AB265" s="64"/>
      <c r="AC265" s="64"/>
      <c r="AD265" s="98"/>
    </row>
    <row r="266" spans="19:30">
      <c r="S266">
        <v>9043147751</v>
      </c>
      <c r="T266" s="64">
        <f t="shared" si="36"/>
        <v>0</v>
      </c>
      <c r="U266" s="64"/>
      <c r="V266" s="64"/>
      <c r="W266" s="64"/>
      <c r="X266" s="64"/>
      <c r="Y266" s="64"/>
      <c r="Z266" s="64"/>
      <c r="AA266" s="64"/>
      <c r="AB266" s="64"/>
      <c r="AC266" s="64"/>
      <c r="AD266" s="98"/>
    </row>
    <row r="267" spans="19:30">
      <c r="S267">
        <v>844020776152</v>
      </c>
      <c r="T267" s="64">
        <f t="shared" si="36"/>
        <v>0</v>
      </c>
      <c r="U267" s="64"/>
      <c r="V267" s="64"/>
      <c r="W267" s="64"/>
      <c r="X267" s="64"/>
      <c r="Y267" s="64"/>
      <c r="Z267" s="64"/>
      <c r="AA267" s="64"/>
      <c r="AB267" s="64"/>
      <c r="AC267" s="64"/>
      <c r="AD267" s="98"/>
    </row>
    <row r="268" spans="19:30">
      <c r="S268">
        <v>198794954842</v>
      </c>
      <c r="T268" s="64">
        <f t="shared" ref="T268:T292" si="37">S268-S69</f>
        <v>0</v>
      </c>
      <c r="U268" s="64"/>
      <c r="V268" s="64"/>
      <c r="W268" s="64"/>
      <c r="X268" s="64"/>
      <c r="Y268" s="64"/>
      <c r="Z268" s="64"/>
      <c r="AA268" s="64"/>
      <c r="AB268" s="64"/>
      <c r="AC268" s="64"/>
      <c r="AD268" s="98"/>
    </row>
    <row r="269" spans="19:30">
      <c r="S269">
        <v>66060588046</v>
      </c>
      <c r="T269" s="64">
        <f t="shared" si="37"/>
        <v>0</v>
      </c>
      <c r="U269" s="64"/>
      <c r="V269" s="64"/>
      <c r="W269" s="64"/>
      <c r="X269" s="64"/>
      <c r="Y269" s="64"/>
      <c r="Z269" s="64"/>
      <c r="AA269" s="64"/>
      <c r="AB269" s="64"/>
      <c r="AC269" s="64"/>
      <c r="AD269" s="98"/>
    </row>
    <row r="270" spans="19:30">
      <c r="S270">
        <v>0</v>
      </c>
      <c r="T270" s="64">
        <f t="shared" si="37"/>
        <v>0</v>
      </c>
      <c r="U270" s="64"/>
      <c r="V270" s="64"/>
      <c r="W270" s="64"/>
      <c r="X270" s="64"/>
      <c r="Y270" s="64"/>
      <c r="Z270" s="64"/>
      <c r="AA270" s="64"/>
      <c r="AB270" s="64"/>
      <c r="AC270" s="64"/>
      <c r="AD270" s="98"/>
    </row>
    <row r="271" spans="19:30">
      <c r="S271">
        <v>8251447979</v>
      </c>
      <c r="T271" s="64">
        <f t="shared" si="37"/>
        <v>0</v>
      </c>
      <c r="U271" s="64"/>
      <c r="V271" s="64"/>
      <c r="W271" s="64"/>
      <c r="X271" s="64"/>
      <c r="Y271" s="64"/>
      <c r="Z271" s="64"/>
      <c r="AA271" s="64"/>
      <c r="AB271" s="64"/>
      <c r="AC271" s="64"/>
      <c r="AD271" s="98"/>
    </row>
    <row r="272" spans="19:30">
      <c r="S272">
        <v>1080653426254</v>
      </c>
      <c r="T272" s="64">
        <f t="shared" si="37"/>
        <v>0</v>
      </c>
      <c r="U272" s="64"/>
      <c r="V272" s="64"/>
      <c r="W272" s="64"/>
      <c r="X272" s="64"/>
      <c r="Y272" s="64"/>
      <c r="Z272" s="64"/>
      <c r="AA272" s="64"/>
      <c r="AB272" s="64"/>
      <c r="AC272" s="64"/>
      <c r="AD272" s="98"/>
    </row>
    <row r="273" spans="19:30">
      <c r="S273">
        <v>6044150025080</v>
      </c>
      <c r="T273" s="64">
        <f t="shared" si="37"/>
        <v>0</v>
      </c>
      <c r="U273" s="64"/>
      <c r="V273" s="64"/>
      <c r="W273" s="64"/>
      <c r="X273" s="64"/>
      <c r="Y273" s="64"/>
      <c r="Z273" s="64"/>
      <c r="AA273" s="64"/>
      <c r="AB273" s="64"/>
      <c r="AC273" s="64"/>
      <c r="AD273" s="98"/>
    </row>
    <row r="274" spans="19:30">
      <c r="S274">
        <v>146837723717</v>
      </c>
      <c r="T274" s="64">
        <f t="shared" si="37"/>
        <v>0</v>
      </c>
      <c r="U274" s="64"/>
      <c r="V274" s="64"/>
      <c r="W274" s="64"/>
      <c r="X274" s="64"/>
      <c r="Y274" s="64"/>
      <c r="Z274" s="64"/>
      <c r="AA274" s="64"/>
      <c r="AB274" s="64"/>
      <c r="AC274" s="64"/>
      <c r="AD274" s="98"/>
    </row>
    <row r="275" spans="19:30">
      <c r="S275">
        <v>3488061963925</v>
      </c>
      <c r="T275" s="64">
        <f t="shared" si="37"/>
        <v>0</v>
      </c>
      <c r="U275" s="64"/>
      <c r="V275" s="64"/>
      <c r="W275" s="64"/>
      <c r="X275" s="64"/>
      <c r="Y275" s="64"/>
      <c r="Z275" s="64"/>
      <c r="AA275" s="64"/>
      <c r="AB275" s="64"/>
      <c r="AC275" s="64"/>
      <c r="AD275" s="98"/>
    </row>
    <row r="276" spans="19:30">
      <c r="S276">
        <v>32956387426</v>
      </c>
      <c r="T276" s="64">
        <f t="shared" si="37"/>
        <v>0</v>
      </c>
      <c r="U276" s="64"/>
      <c r="V276" s="64"/>
      <c r="W276" s="64"/>
      <c r="X276" s="64"/>
      <c r="Y276" s="64"/>
      <c r="Z276" s="64"/>
      <c r="AA276" s="64"/>
      <c r="AB276" s="64"/>
      <c r="AC276" s="64"/>
      <c r="AD276" s="98"/>
    </row>
    <row r="277" spans="19:30">
      <c r="S277">
        <v>11633396077</v>
      </c>
      <c r="T277" s="64">
        <f t="shared" si="37"/>
        <v>0</v>
      </c>
      <c r="U277" s="64"/>
      <c r="V277" s="64"/>
      <c r="W277" s="64"/>
      <c r="X277" s="64"/>
      <c r="Y277" s="64"/>
      <c r="Z277" s="64"/>
      <c r="AA277" s="64"/>
      <c r="AB277" s="64"/>
      <c r="AC277" s="64"/>
      <c r="AD277" s="98"/>
    </row>
    <row r="278" spans="19:30">
      <c r="S278">
        <v>100000000</v>
      </c>
      <c r="T278" s="64">
        <f t="shared" si="37"/>
        <v>0</v>
      </c>
      <c r="U278" s="64"/>
      <c r="V278" s="64"/>
      <c r="W278" s="64"/>
      <c r="X278" s="64"/>
      <c r="Y278" s="64"/>
      <c r="Z278" s="64"/>
      <c r="AA278" s="64"/>
      <c r="AB278" s="64"/>
      <c r="AC278" s="64"/>
      <c r="AD278" s="98"/>
    </row>
    <row r="279" spans="19:30">
      <c r="S279">
        <v>0</v>
      </c>
      <c r="T279" s="64">
        <f t="shared" si="37"/>
        <v>0</v>
      </c>
      <c r="U279" s="64"/>
      <c r="V279" s="64"/>
      <c r="W279" s="64"/>
      <c r="X279" s="64"/>
      <c r="Y279" s="64"/>
      <c r="Z279" s="64"/>
      <c r="AA279" s="64"/>
      <c r="AB279" s="64"/>
      <c r="AC279" s="64"/>
      <c r="AD279" s="98"/>
    </row>
    <row r="280" spans="19:30">
      <c r="S280">
        <v>9426153733</v>
      </c>
      <c r="T280" s="64">
        <f t="shared" si="37"/>
        <v>0</v>
      </c>
      <c r="U280" s="64"/>
      <c r="V280" s="64"/>
      <c r="W280" s="64"/>
      <c r="X280" s="64"/>
      <c r="Y280" s="64"/>
      <c r="Z280" s="64"/>
      <c r="AA280" s="64"/>
      <c r="AB280" s="64"/>
      <c r="AC280" s="64"/>
      <c r="AD280" s="98"/>
    </row>
    <row r="281" spans="19:30">
      <c r="S281">
        <v>0</v>
      </c>
      <c r="T281" s="64">
        <f t="shared" si="37"/>
        <v>0</v>
      </c>
      <c r="U281" s="64"/>
      <c r="V281" s="64"/>
      <c r="W281" s="64"/>
      <c r="X281" s="64"/>
      <c r="Y281" s="64"/>
      <c r="Z281" s="64"/>
      <c r="AA281" s="64"/>
      <c r="AB281" s="64"/>
      <c r="AC281" s="64"/>
      <c r="AD281" s="98"/>
    </row>
    <row r="282" spans="19:30">
      <c r="S282">
        <v>0</v>
      </c>
      <c r="T282" s="64">
        <f t="shared" si="37"/>
        <v>0</v>
      </c>
      <c r="U282" s="64"/>
      <c r="V282" s="64"/>
      <c r="W282" s="64"/>
      <c r="X282" s="64"/>
      <c r="Y282" s="64"/>
      <c r="Z282" s="64"/>
      <c r="AA282" s="64"/>
      <c r="AB282" s="64"/>
      <c r="AC282" s="64"/>
      <c r="AD282" s="98"/>
    </row>
    <row r="283" spans="19:30">
      <c r="S283">
        <v>2355134400202</v>
      </c>
      <c r="T283" s="64">
        <f t="shared" si="37"/>
        <v>0</v>
      </c>
      <c r="U283" s="64"/>
      <c r="V283" s="64"/>
      <c r="W283" s="64"/>
      <c r="X283" s="64"/>
      <c r="Y283" s="64"/>
      <c r="Z283" s="64"/>
      <c r="AA283" s="64"/>
      <c r="AB283" s="64"/>
      <c r="AC283" s="64"/>
      <c r="AD283" s="98"/>
    </row>
    <row r="284" spans="19:30">
      <c r="S284">
        <v>145989985</v>
      </c>
      <c r="T284" s="64">
        <f t="shared" si="37"/>
        <v>0</v>
      </c>
      <c r="U284" s="64"/>
      <c r="V284" s="64"/>
      <c r="W284" s="64"/>
      <c r="X284" s="64"/>
      <c r="Y284" s="64"/>
      <c r="Z284" s="64"/>
      <c r="AA284" s="64"/>
      <c r="AB284" s="64"/>
      <c r="AC284" s="64"/>
      <c r="AD284" s="98"/>
    </row>
    <row r="285" spans="19:30">
      <c r="S285">
        <v>332549058276444.56</v>
      </c>
      <c r="T285" s="64">
        <f t="shared" si="37"/>
        <v>0</v>
      </c>
      <c r="U285" s="64"/>
      <c r="V285" s="64"/>
      <c r="W285" s="64"/>
      <c r="X285" s="64"/>
      <c r="Y285" s="64"/>
      <c r="Z285" s="64"/>
      <c r="AA285" s="64"/>
      <c r="AB285" s="64"/>
      <c r="AC285" s="64"/>
      <c r="AD285" s="98"/>
    </row>
    <row r="286" spans="19:30">
      <c r="S286">
        <v>5437395149453</v>
      </c>
      <c r="T286" s="64">
        <f t="shared" si="37"/>
        <v>0</v>
      </c>
      <c r="U286" s="64"/>
      <c r="V286" s="64"/>
      <c r="W286" s="64"/>
      <c r="X286" s="64"/>
      <c r="Y286" s="64"/>
      <c r="Z286" s="64"/>
      <c r="AA286" s="64"/>
      <c r="AB286" s="64"/>
      <c r="AC286" s="64"/>
      <c r="AD286" s="98"/>
    </row>
    <row r="287" spans="19:30">
      <c r="S287">
        <v>4986790724823</v>
      </c>
      <c r="T287" s="64">
        <f t="shared" si="37"/>
        <v>0</v>
      </c>
      <c r="U287" s="64"/>
      <c r="V287" s="64"/>
      <c r="W287" s="64"/>
      <c r="X287" s="64"/>
      <c r="Y287" s="64"/>
      <c r="Z287" s="64"/>
      <c r="AA287" s="64"/>
      <c r="AB287" s="64"/>
      <c r="AC287" s="64"/>
      <c r="AD287" s="98"/>
    </row>
    <row r="288" spans="19:30">
      <c r="S288">
        <v>0</v>
      </c>
      <c r="T288" s="64">
        <f t="shared" si="37"/>
        <v>0</v>
      </c>
      <c r="U288" s="64"/>
      <c r="V288" s="64"/>
      <c r="W288" s="64"/>
      <c r="X288" s="64"/>
      <c r="Y288" s="64"/>
      <c r="Z288" s="64"/>
      <c r="AA288" s="64"/>
      <c r="AB288" s="64"/>
      <c r="AC288" s="64"/>
      <c r="AD288" s="98"/>
    </row>
    <row r="289" spans="19:30">
      <c r="S289">
        <v>450604424630</v>
      </c>
      <c r="T289" s="64">
        <f t="shared" si="37"/>
        <v>0</v>
      </c>
      <c r="U289" s="64"/>
      <c r="V289" s="64"/>
      <c r="W289" s="64"/>
      <c r="X289" s="64"/>
      <c r="Y289" s="64"/>
      <c r="Z289" s="64"/>
      <c r="AA289" s="64"/>
      <c r="AB289" s="64"/>
      <c r="AC289" s="64"/>
      <c r="AD289" s="98"/>
    </row>
    <row r="290" spans="19:30">
      <c r="S290">
        <v>8714693660786</v>
      </c>
      <c r="T290" s="64">
        <f t="shared" si="37"/>
        <v>0</v>
      </c>
      <c r="U290" s="64"/>
      <c r="V290" s="64"/>
      <c r="W290" s="64"/>
      <c r="X290" s="64"/>
      <c r="Y290" s="64"/>
      <c r="Z290" s="64"/>
      <c r="AA290" s="64"/>
      <c r="AB290" s="64"/>
      <c r="AC290" s="64"/>
      <c r="AD290" s="98"/>
    </row>
    <row r="291" spans="19:30">
      <c r="S291">
        <v>0</v>
      </c>
      <c r="T291" s="64">
        <f t="shared" si="37"/>
        <v>0</v>
      </c>
      <c r="U291" s="64"/>
      <c r="V291" s="64"/>
      <c r="W291" s="64"/>
      <c r="X291" s="64"/>
      <c r="Y291" s="64"/>
      <c r="Z291" s="64"/>
      <c r="AA291" s="64"/>
      <c r="AB291" s="64"/>
      <c r="AC291" s="64"/>
      <c r="AD291" s="98"/>
    </row>
    <row r="292" spans="19:30">
      <c r="S292">
        <v>584000333032</v>
      </c>
      <c r="T292" s="64">
        <f t="shared" si="37"/>
        <v>0</v>
      </c>
      <c r="U292" s="64"/>
      <c r="V292" s="64"/>
      <c r="W292" s="64"/>
      <c r="X292" s="64"/>
      <c r="Y292" s="64"/>
      <c r="Z292" s="64"/>
      <c r="AA292" s="64"/>
      <c r="AB292" s="64"/>
      <c r="AC292" s="64"/>
      <c r="AD292" s="98"/>
    </row>
    <row r="293" spans="19:30">
      <c r="S293">
        <v>0</v>
      </c>
      <c r="T293" s="64">
        <f t="shared" ref="T293:T332" si="38">S293-S94</f>
        <v>0</v>
      </c>
      <c r="U293" s="64"/>
      <c r="V293" s="64"/>
      <c r="W293" s="64"/>
      <c r="X293" s="64"/>
      <c r="Y293" s="64"/>
      <c r="Z293" s="64"/>
      <c r="AA293" s="64"/>
      <c r="AB293" s="64"/>
      <c r="AC293" s="64"/>
      <c r="AD293" s="98"/>
    </row>
    <row r="294" spans="19:30">
      <c r="S294">
        <v>26363254157</v>
      </c>
      <c r="T294" s="64">
        <f t="shared" si="38"/>
        <v>0</v>
      </c>
      <c r="U294" s="64"/>
      <c r="V294" s="64"/>
      <c r="W294" s="64"/>
      <c r="X294" s="64"/>
      <c r="Y294" s="64"/>
      <c r="Z294" s="64"/>
      <c r="AA294" s="64"/>
      <c r="AB294" s="64"/>
      <c r="AC294" s="64"/>
      <c r="AD294" s="98"/>
    </row>
    <row r="295" spans="19:30">
      <c r="S295">
        <v>8104330073597</v>
      </c>
      <c r="T295" s="64">
        <f t="shared" si="38"/>
        <v>0</v>
      </c>
      <c r="U295" s="64"/>
      <c r="V295" s="64"/>
      <c r="W295" s="64"/>
      <c r="X295" s="64"/>
      <c r="Y295" s="64"/>
      <c r="Z295" s="64"/>
      <c r="AA295" s="64"/>
      <c r="AB295" s="64"/>
      <c r="AC295" s="64"/>
      <c r="AD295" s="98"/>
    </row>
    <row r="296" spans="19:30">
      <c r="S296">
        <v>203373294242080</v>
      </c>
      <c r="T296" s="64">
        <f t="shared" si="38"/>
        <v>0</v>
      </c>
      <c r="U296" s="64"/>
      <c r="V296" s="64"/>
      <c r="W296" s="64"/>
      <c r="X296" s="64"/>
      <c r="Y296" s="64"/>
      <c r="Z296" s="64"/>
      <c r="AA296" s="64"/>
      <c r="AB296" s="64"/>
      <c r="AC296" s="64"/>
      <c r="AD296" s="98"/>
    </row>
    <row r="297" spans="19:30">
      <c r="S297">
        <v>44849425515788</v>
      </c>
      <c r="T297" s="64">
        <f t="shared" si="38"/>
        <v>0</v>
      </c>
      <c r="U297" s="64"/>
      <c r="V297" s="64"/>
      <c r="W297" s="64"/>
      <c r="X297" s="64"/>
      <c r="Y297" s="64"/>
      <c r="Z297" s="64"/>
      <c r="AA297" s="64"/>
      <c r="AB297" s="64"/>
      <c r="AC297" s="64"/>
      <c r="AD297" s="98"/>
    </row>
    <row r="298" spans="19:30">
      <c r="S298">
        <v>28653678905918</v>
      </c>
      <c r="T298" s="64">
        <f t="shared" si="38"/>
        <v>0</v>
      </c>
      <c r="U298" s="64"/>
      <c r="V298" s="64"/>
      <c r="W298" s="64"/>
      <c r="X298" s="64"/>
      <c r="Y298" s="64"/>
      <c r="Z298" s="64"/>
      <c r="AA298" s="64"/>
      <c r="AB298" s="64"/>
      <c r="AC298" s="64"/>
      <c r="AD298" s="98"/>
    </row>
    <row r="299" spans="19:30">
      <c r="S299">
        <v>16195746609870</v>
      </c>
      <c r="T299" s="64">
        <f t="shared" si="38"/>
        <v>0</v>
      </c>
      <c r="U299" s="64"/>
      <c r="V299" s="64"/>
      <c r="W299" s="64"/>
      <c r="X299" s="64"/>
      <c r="Y299" s="64"/>
      <c r="Z299" s="64"/>
      <c r="AA299" s="64"/>
      <c r="AB299" s="64"/>
      <c r="AC299" s="64"/>
      <c r="AD299" s="98"/>
    </row>
    <row r="300" spans="19:30">
      <c r="S300">
        <v>157906145809651</v>
      </c>
      <c r="T300" s="64">
        <f t="shared" si="38"/>
        <v>0</v>
      </c>
      <c r="U300" s="64"/>
      <c r="V300" s="64"/>
      <c r="W300" s="64"/>
      <c r="X300" s="64"/>
      <c r="Y300" s="64"/>
      <c r="Z300" s="64"/>
      <c r="AA300" s="64"/>
      <c r="AB300" s="64"/>
      <c r="AC300" s="64"/>
      <c r="AD300" s="98"/>
    </row>
    <row r="301" spans="19:30">
      <c r="S301">
        <v>144856250569244</v>
      </c>
      <c r="T301" s="64">
        <f t="shared" si="38"/>
        <v>0</v>
      </c>
      <c r="U301" s="64"/>
      <c r="V301" s="64"/>
      <c r="W301" s="64"/>
      <c r="X301" s="64"/>
      <c r="Y301" s="64"/>
      <c r="Z301" s="64"/>
      <c r="AA301" s="64"/>
      <c r="AB301" s="64"/>
      <c r="AC301" s="64"/>
      <c r="AD301" s="98"/>
    </row>
    <row r="302" spans="19:30">
      <c r="S302">
        <v>13049895240407</v>
      </c>
      <c r="T302" s="64">
        <f t="shared" si="38"/>
        <v>0</v>
      </c>
      <c r="U302" s="64"/>
      <c r="V302" s="64"/>
      <c r="W302" s="64"/>
      <c r="X302" s="64"/>
      <c r="Y302" s="64"/>
      <c r="Z302" s="64"/>
      <c r="AA302" s="64"/>
      <c r="AB302" s="64"/>
      <c r="AC302" s="64"/>
      <c r="AD302" s="98"/>
    </row>
    <row r="303" spans="19:30">
      <c r="S303">
        <v>617722916641</v>
      </c>
      <c r="T303" s="64">
        <f t="shared" si="38"/>
        <v>0</v>
      </c>
      <c r="U303" s="64"/>
      <c r="V303" s="64"/>
      <c r="W303" s="64"/>
      <c r="X303" s="64"/>
      <c r="Y303" s="64"/>
      <c r="Z303" s="64"/>
      <c r="AA303" s="64"/>
      <c r="AB303" s="64"/>
      <c r="AC303" s="64"/>
      <c r="AD303" s="98"/>
    </row>
    <row r="304" spans="19:30">
      <c r="S304">
        <v>0</v>
      </c>
      <c r="T304" s="64">
        <f t="shared" si="38"/>
        <v>0</v>
      </c>
      <c r="U304" s="64"/>
      <c r="V304" s="64"/>
      <c r="W304" s="64"/>
      <c r="X304" s="64"/>
      <c r="Y304" s="64"/>
      <c r="Z304" s="64"/>
      <c r="AA304" s="64"/>
      <c r="AB304" s="64"/>
      <c r="AC304" s="64"/>
      <c r="AD304" s="98"/>
    </row>
    <row r="305" spans="19:30">
      <c r="S305">
        <v>0</v>
      </c>
      <c r="T305" s="64">
        <f t="shared" si="38"/>
        <v>0</v>
      </c>
      <c r="U305" s="64"/>
      <c r="V305" s="64"/>
      <c r="W305" s="64"/>
      <c r="X305" s="64"/>
      <c r="Y305" s="64"/>
      <c r="Z305" s="64"/>
      <c r="AA305" s="64"/>
      <c r="AB305" s="64"/>
      <c r="AC305" s="64"/>
      <c r="AD305" s="98"/>
    </row>
    <row r="306" spans="19:30">
      <c r="S306">
        <v>0</v>
      </c>
      <c r="T306" s="64">
        <f t="shared" si="38"/>
        <v>0</v>
      </c>
      <c r="U306" s="64"/>
      <c r="V306" s="64"/>
      <c r="W306" s="64"/>
      <c r="X306" s="64"/>
      <c r="Y306" s="64"/>
      <c r="Z306" s="64"/>
      <c r="AA306" s="64"/>
      <c r="AB306" s="64"/>
      <c r="AC306" s="64"/>
      <c r="AD306" s="98"/>
    </row>
    <row r="307" spans="19:30">
      <c r="S307">
        <v>24052924891646</v>
      </c>
      <c r="T307" s="64">
        <f t="shared" si="38"/>
        <v>0</v>
      </c>
      <c r="U307" s="64"/>
      <c r="V307" s="64"/>
      <c r="W307" s="64"/>
      <c r="X307" s="64"/>
      <c r="Y307" s="64"/>
      <c r="Z307" s="64"/>
      <c r="AA307" s="64"/>
      <c r="AB307" s="64"/>
      <c r="AC307" s="64"/>
      <c r="AD307" s="98"/>
    </row>
    <row r="308" spans="19:30">
      <c r="S308">
        <v>0</v>
      </c>
      <c r="T308" s="64">
        <f t="shared" si="38"/>
        <v>0</v>
      </c>
      <c r="U308" s="64"/>
      <c r="V308" s="64"/>
      <c r="W308" s="64"/>
      <c r="X308" s="64"/>
      <c r="Y308" s="64"/>
      <c r="Z308" s="64"/>
      <c r="AA308" s="64"/>
      <c r="AB308" s="64"/>
      <c r="AC308" s="64"/>
      <c r="AD308" s="98"/>
    </row>
    <row r="309" spans="19:30">
      <c r="S309">
        <v>0</v>
      </c>
      <c r="T309" s="64">
        <f t="shared" si="38"/>
        <v>0</v>
      </c>
      <c r="U309" s="64"/>
      <c r="V309" s="64"/>
      <c r="W309" s="64"/>
      <c r="X309" s="64"/>
      <c r="Y309" s="64"/>
      <c r="Z309" s="64"/>
      <c r="AA309" s="64"/>
      <c r="AB309" s="64"/>
      <c r="AC309" s="64"/>
      <c r="AD309" s="98"/>
    </row>
    <row r="310" spans="19:30">
      <c r="S310">
        <v>6419834495147</v>
      </c>
      <c r="T310" s="64">
        <f t="shared" si="38"/>
        <v>0</v>
      </c>
      <c r="U310" s="64"/>
      <c r="V310" s="64"/>
      <c r="W310" s="64"/>
      <c r="X310" s="64"/>
      <c r="Y310" s="64"/>
      <c r="Z310" s="64"/>
      <c r="AA310" s="64"/>
      <c r="AB310" s="64"/>
      <c r="AC310" s="64"/>
      <c r="AD310" s="98"/>
    </row>
    <row r="311" spans="19:30">
      <c r="S311">
        <v>11122388461783</v>
      </c>
      <c r="T311" s="64">
        <f t="shared" si="38"/>
        <v>0</v>
      </c>
      <c r="U311" s="64"/>
      <c r="V311" s="64"/>
      <c r="W311" s="64"/>
      <c r="X311" s="64"/>
      <c r="Y311" s="64"/>
      <c r="Z311" s="64"/>
      <c r="AA311" s="64"/>
      <c r="AB311" s="64"/>
      <c r="AC311" s="64"/>
      <c r="AD311" s="98"/>
    </row>
    <row r="312" spans="19:30">
      <c r="S312">
        <v>1872417157221</v>
      </c>
      <c r="T312" s="64">
        <f t="shared" si="38"/>
        <v>0</v>
      </c>
      <c r="U312" s="64"/>
      <c r="V312" s="64"/>
      <c r="W312" s="64"/>
      <c r="X312" s="64"/>
      <c r="Y312" s="64"/>
      <c r="Z312" s="64"/>
      <c r="AA312" s="64"/>
      <c r="AB312" s="64"/>
      <c r="AC312" s="64"/>
      <c r="AD312" s="98"/>
    </row>
    <row r="313" spans="19:30">
      <c r="S313">
        <v>4496885883686</v>
      </c>
      <c r="T313" s="64">
        <f t="shared" si="38"/>
        <v>0</v>
      </c>
      <c r="U313" s="64"/>
      <c r="V313" s="64"/>
      <c r="W313" s="64"/>
      <c r="X313" s="64"/>
      <c r="Y313" s="64"/>
      <c r="Z313" s="64"/>
      <c r="AA313" s="64"/>
      <c r="AB313" s="64"/>
      <c r="AC313" s="64"/>
      <c r="AD313" s="98"/>
    </row>
    <row r="314" spans="19:30">
      <c r="S314">
        <v>141398893809</v>
      </c>
      <c r="T314" s="64">
        <f t="shared" si="38"/>
        <v>0</v>
      </c>
      <c r="U314" s="64"/>
      <c r="V314" s="64"/>
      <c r="W314" s="64"/>
      <c r="X314" s="64"/>
      <c r="Y314" s="64"/>
      <c r="Z314" s="64"/>
      <c r="AA314" s="64"/>
      <c r="AB314" s="64"/>
      <c r="AC314" s="64"/>
      <c r="AD314" s="98"/>
    </row>
    <row r="315" spans="19:30">
      <c r="S315">
        <v>141398893809</v>
      </c>
      <c r="T315" s="64">
        <f t="shared" si="38"/>
        <v>0</v>
      </c>
      <c r="U315" s="64"/>
      <c r="V315" s="64"/>
      <c r="W315" s="64"/>
      <c r="X315" s="64"/>
      <c r="Y315" s="64"/>
      <c r="Z315" s="64"/>
      <c r="AA315" s="64"/>
      <c r="AB315" s="64"/>
      <c r="AC315" s="64"/>
      <c r="AD315" s="98"/>
    </row>
    <row r="316" spans="19:30">
      <c r="S316">
        <v>0</v>
      </c>
      <c r="T316" s="64">
        <f t="shared" si="38"/>
        <v>0</v>
      </c>
      <c r="U316" s="64"/>
      <c r="V316" s="64"/>
      <c r="W316" s="64"/>
      <c r="X316" s="64"/>
      <c r="Y316" s="64"/>
      <c r="Z316" s="64"/>
      <c r="AA316" s="64"/>
      <c r="AB316" s="64"/>
      <c r="AC316" s="64"/>
      <c r="AD316" s="98"/>
    </row>
    <row r="317" spans="19:30">
      <c r="S317">
        <v>0</v>
      </c>
      <c r="T317" s="64">
        <f t="shared" si="38"/>
        <v>0</v>
      </c>
      <c r="U317" s="64"/>
      <c r="V317" s="64"/>
      <c r="W317" s="64"/>
      <c r="X317" s="64"/>
      <c r="Y317" s="64"/>
      <c r="Z317" s="64"/>
      <c r="AA317" s="64"/>
      <c r="AB317" s="64"/>
      <c r="AC317" s="64"/>
      <c r="AD317" s="98"/>
    </row>
    <row r="318" spans="19:30">
      <c r="S318">
        <v>0</v>
      </c>
      <c r="T318" s="64">
        <f t="shared" si="38"/>
        <v>0</v>
      </c>
      <c r="U318" s="64"/>
      <c r="V318" s="64"/>
      <c r="W318" s="64"/>
      <c r="X318" s="64"/>
      <c r="Y318" s="64"/>
      <c r="Z318" s="64"/>
      <c r="AA318" s="64"/>
      <c r="AB318" s="64"/>
      <c r="AC318" s="64"/>
      <c r="AD318" s="98"/>
    </row>
    <row r="319" spans="19:30">
      <c r="S319">
        <v>29357787649341</v>
      </c>
      <c r="T319" s="64">
        <f t="shared" si="38"/>
        <v>0</v>
      </c>
      <c r="U319" s="64"/>
      <c r="V319" s="64"/>
      <c r="W319" s="64"/>
      <c r="X319" s="64"/>
      <c r="Y319" s="64"/>
      <c r="Z319" s="64"/>
      <c r="AA319" s="64"/>
      <c r="AB319" s="64"/>
      <c r="AC319" s="64"/>
      <c r="AD319" s="98"/>
    </row>
    <row r="320" spans="19:30">
      <c r="S320">
        <v>34589954117</v>
      </c>
      <c r="T320" s="64">
        <f t="shared" si="38"/>
        <v>0</v>
      </c>
      <c r="U320" s="64"/>
      <c r="V320" s="64"/>
      <c r="W320" s="64"/>
      <c r="X320" s="64"/>
      <c r="Y320" s="64"/>
      <c r="Z320" s="64"/>
      <c r="AA320" s="64"/>
      <c r="AB320" s="64"/>
      <c r="AC320" s="64"/>
      <c r="AD320" s="98"/>
    </row>
    <row r="321" spans="19:30">
      <c r="S321">
        <v>31003554890</v>
      </c>
      <c r="T321" s="64">
        <f t="shared" si="38"/>
        <v>0</v>
      </c>
      <c r="U321" s="64"/>
      <c r="V321" s="64"/>
      <c r="W321" s="64"/>
      <c r="X321" s="64"/>
      <c r="Y321" s="64"/>
      <c r="Z321" s="64"/>
      <c r="AA321" s="64"/>
      <c r="AB321" s="64"/>
      <c r="AC321" s="64"/>
      <c r="AD321" s="98"/>
    </row>
    <row r="322" spans="19:30">
      <c r="S322">
        <v>3586399227</v>
      </c>
      <c r="T322" s="64">
        <f t="shared" si="38"/>
        <v>0</v>
      </c>
      <c r="U322" s="64"/>
      <c r="V322" s="64"/>
      <c r="W322" s="64"/>
      <c r="X322" s="64"/>
      <c r="Y322" s="64"/>
      <c r="Z322" s="64"/>
      <c r="AA322" s="64"/>
      <c r="AB322" s="64"/>
      <c r="AC322" s="64"/>
      <c r="AD322" s="98"/>
    </row>
    <row r="323" spans="19:30">
      <c r="S323">
        <v>177431129730</v>
      </c>
      <c r="T323" s="64">
        <f t="shared" si="38"/>
        <v>0</v>
      </c>
      <c r="U323" s="64"/>
      <c r="V323" s="64"/>
      <c r="W323" s="64"/>
      <c r="X323" s="64"/>
      <c r="Y323" s="64"/>
      <c r="Z323" s="64"/>
      <c r="AA323" s="64"/>
      <c r="AB323" s="64"/>
      <c r="AC323" s="64"/>
      <c r="AD323" s="98"/>
    </row>
    <row r="324" spans="19:30">
      <c r="S324">
        <v>315072707738</v>
      </c>
      <c r="T324" s="64">
        <f t="shared" si="38"/>
        <v>0</v>
      </c>
      <c r="U324" s="64"/>
      <c r="V324" s="64"/>
      <c r="W324" s="64"/>
      <c r="X324" s="64"/>
      <c r="Y324" s="64"/>
      <c r="Z324" s="64"/>
      <c r="AA324" s="64"/>
      <c r="AB324" s="64"/>
      <c r="AC324" s="64"/>
      <c r="AD324" s="98"/>
    </row>
    <row r="325" spans="19:30">
      <c r="S325">
        <v>52185475451</v>
      </c>
      <c r="T325" s="64">
        <f t="shared" si="38"/>
        <v>0</v>
      </c>
      <c r="U325" s="64"/>
      <c r="V325" s="64"/>
      <c r="W325" s="64"/>
      <c r="X325" s="64"/>
      <c r="Y325" s="64"/>
      <c r="Z325" s="64"/>
      <c r="AA325" s="64"/>
      <c r="AB325" s="64"/>
      <c r="AC325" s="64"/>
      <c r="AD325" s="98"/>
    </row>
    <row r="326" spans="19:30">
      <c r="S326">
        <v>115916211873</v>
      </c>
      <c r="T326" s="64">
        <f t="shared" si="38"/>
        <v>0</v>
      </c>
      <c r="U326" s="64"/>
      <c r="V326" s="64"/>
      <c r="W326" s="64"/>
      <c r="X326" s="64"/>
      <c r="Y326" s="64"/>
      <c r="Z326" s="64"/>
      <c r="AA326" s="64"/>
      <c r="AB326" s="64"/>
      <c r="AC326" s="64"/>
      <c r="AD326" s="98"/>
    </row>
    <row r="327" spans="19:30">
      <c r="S327">
        <v>146971020414</v>
      </c>
      <c r="T327" s="64">
        <f t="shared" si="38"/>
        <v>0</v>
      </c>
      <c r="U327" s="64"/>
      <c r="V327" s="64"/>
      <c r="W327" s="64"/>
      <c r="X327" s="64"/>
      <c r="Y327" s="64"/>
      <c r="Z327" s="64"/>
      <c r="AA327" s="64"/>
      <c r="AB327" s="64"/>
      <c r="AC327" s="64"/>
      <c r="AD327" s="98"/>
    </row>
    <row r="328" spans="19:30">
      <c r="S328">
        <v>0</v>
      </c>
      <c r="T328" s="64">
        <f t="shared" si="38"/>
        <v>0</v>
      </c>
      <c r="U328" s="64"/>
      <c r="V328" s="64"/>
      <c r="W328" s="64"/>
      <c r="X328" s="64"/>
      <c r="Y328" s="64"/>
      <c r="Z328" s="64"/>
      <c r="AA328" s="64"/>
      <c r="AB328" s="64"/>
      <c r="AC328" s="64"/>
      <c r="AD328" s="98"/>
    </row>
    <row r="329" spans="19:30">
      <c r="S329">
        <v>44318154734</v>
      </c>
      <c r="T329" s="64">
        <f t="shared" si="38"/>
        <v>0</v>
      </c>
      <c r="U329" s="64"/>
      <c r="V329" s="64"/>
      <c r="W329" s="64"/>
      <c r="X329" s="64"/>
      <c r="Y329" s="64"/>
      <c r="Z329" s="64"/>
      <c r="AA329" s="64"/>
      <c r="AB329" s="64"/>
      <c r="AC329" s="64"/>
      <c r="AD329" s="98"/>
    </row>
    <row r="330" spans="19:30">
      <c r="S330">
        <v>33428776897</v>
      </c>
      <c r="T330" s="64">
        <f t="shared" si="38"/>
        <v>0</v>
      </c>
      <c r="U330" s="64"/>
      <c r="V330" s="64"/>
      <c r="W330" s="64"/>
      <c r="X330" s="64"/>
      <c r="Y330" s="64"/>
      <c r="Z330" s="64"/>
      <c r="AA330" s="64"/>
      <c r="AB330" s="64"/>
      <c r="AC330" s="64"/>
      <c r="AD330" s="98"/>
    </row>
    <row r="331" spans="19:30">
      <c r="S331">
        <v>3006130988</v>
      </c>
      <c r="T331" s="64">
        <f t="shared" si="38"/>
        <v>0</v>
      </c>
      <c r="U331" s="64"/>
      <c r="V331" s="64"/>
      <c r="W331" s="64"/>
      <c r="X331" s="64"/>
      <c r="Y331" s="64"/>
      <c r="Z331" s="64"/>
      <c r="AA331" s="64"/>
      <c r="AB331" s="64"/>
      <c r="AC331" s="64"/>
      <c r="AD331" s="98"/>
    </row>
    <row r="332" spans="19:30">
      <c r="S332">
        <v>12884396282</v>
      </c>
      <c r="T332" s="64">
        <f t="shared" si="38"/>
        <v>0</v>
      </c>
      <c r="U332" s="64"/>
      <c r="V332" s="64"/>
      <c r="W332" s="64"/>
      <c r="X332" s="64"/>
      <c r="Y332" s="64"/>
      <c r="Z332" s="64"/>
      <c r="AA332" s="64"/>
      <c r="AB332" s="64"/>
      <c r="AC332" s="64"/>
      <c r="AD332" s="98"/>
    </row>
    <row r="333" spans="19:30">
      <c r="S333">
        <v>16788002557</v>
      </c>
      <c r="T333" s="64">
        <f t="shared" ref="T333:T396" si="39">S333-S134</f>
        <v>0</v>
      </c>
      <c r="U333" s="64"/>
      <c r="V333" s="64"/>
      <c r="W333" s="64"/>
      <c r="X333" s="64"/>
      <c r="Y333" s="64"/>
      <c r="Z333" s="64"/>
      <c r="AA333" s="64"/>
      <c r="AB333" s="64"/>
      <c r="AC333" s="64"/>
      <c r="AD333" s="98"/>
    </row>
    <row r="334" spans="19:30">
      <c r="S334">
        <v>14383994555</v>
      </c>
      <c r="T334" s="64">
        <f t="shared" si="39"/>
        <v>0</v>
      </c>
      <c r="U334" s="64"/>
      <c r="V334" s="64"/>
      <c r="W334" s="64"/>
      <c r="X334" s="64"/>
      <c r="Y334" s="64"/>
      <c r="Z334" s="64"/>
      <c r="AA334" s="64"/>
      <c r="AB334" s="64"/>
      <c r="AC334" s="64"/>
      <c r="AD334" s="98"/>
    </row>
    <row r="335" spans="19:30">
      <c r="S335">
        <v>22161564401</v>
      </c>
      <c r="T335" s="64">
        <f t="shared" si="39"/>
        <v>0</v>
      </c>
      <c r="U335" s="64"/>
      <c r="V335" s="64"/>
      <c r="W335" s="64"/>
      <c r="X335" s="64"/>
      <c r="Y335" s="64"/>
      <c r="Z335" s="64"/>
      <c r="AA335" s="64"/>
      <c r="AB335" s="64"/>
      <c r="AC335" s="64"/>
      <c r="AD335" s="98"/>
    </row>
    <row r="336" spans="19:30">
      <c r="S336">
        <v>372072786371.43042</v>
      </c>
      <c r="T336" s="64">
        <f t="shared" si="39"/>
        <v>0</v>
      </c>
      <c r="U336" s="64"/>
      <c r="V336" s="64"/>
      <c r="W336" s="64"/>
      <c r="X336" s="64"/>
      <c r="Y336" s="64"/>
      <c r="Z336" s="64"/>
      <c r="AA336" s="64"/>
      <c r="AB336" s="64"/>
      <c r="AC336" s="64"/>
      <c r="AD336" s="98"/>
    </row>
    <row r="337" spans="19:30">
      <c r="S337">
        <v>123486115511.03615</v>
      </c>
      <c r="T337" s="64">
        <f t="shared" si="39"/>
        <v>0</v>
      </c>
      <c r="U337" s="64"/>
      <c r="V337" s="64"/>
      <c r="W337" s="64"/>
      <c r="X337" s="64"/>
      <c r="Y337" s="64"/>
      <c r="Z337" s="64"/>
      <c r="AA337" s="64"/>
      <c r="AB337" s="64"/>
      <c r="AC337" s="64"/>
      <c r="AD337" s="98"/>
    </row>
    <row r="338" spans="19:30">
      <c r="S338">
        <v>37860630675769</v>
      </c>
      <c r="T338" s="64">
        <f t="shared" si="39"/>
        <v>0</v>
      </c>
      <c r="U338" s="64"/>
      <c r="V338" s="64"/>
      <c r="W338" s="64"/>
      <c r="X338" s="64"/>
      <c r="Y338" s="64"/>
      <c r="Z338" s="64"/>
      <c r="AA338" s="64"/>
      <c r="AB338" s="64"/>
      <c r="AC338" s="64"/>
      <c r="AD338" s="98"/>
    </row>
    <row r="339" spans="19:30">
      <c r="S339">
        <v>-21301178428</v>
      </c>
      <c r="T339" s="64">
        <f t="shared" si="39"/>
        <v>0</v>
      </c>
      <c r="U339" s="64"/>
      <c r="V339" s="64"/>
      <c r="W339" s="64"/>
      <c r="X339" s="64"/>
      <c r="Y339" s="64"/>
      <c r="Z339" s="64"/>
      <c r="AA339" s="64"/>
      <c r="AB339" s="64"/>
      <c r="AC339" s="64"/>
      <c r="AD339" s="98"/>
    </row>
    <row r="340" spans="19:30">
      <c r="S340">
        <v>0</v>
      </c>
      <c r="T340" s="64">
        <f t="shared" si="39"/>
        <v>0</v>
      </c>
      <c r="U340" s="64"/>
      <c r="V340" s="64"/>
      <c r="W340" s="64"/>
      <c r="X340" s="64"/>
      <c r="Y340" s="64"/>
      <c r="Z340" s="64"/>
      <c r="AA340" s="64"/>
      <c r="AB340" s="64"/>
      <c r="AC340" s="64"/>
      <c r="AD340" s="98"/>
    </row>
    <row r="341" spans="19:30">
      <c r="S341">
        <v>0</v>
      </c>
      <c r="T341" s="64">
        <f t="shared" si="39"/>
        <v>0</v>
      </c>
      <c r="U341" s="64"/>
      <c r="V341" s="64"/>
      <c r="W341" s="64"/>
      <c r="X341" s="64"/>
      <c r="Y341" s="64"/>
      <c r="Z341" s="64"/>
      <c r="AA341" s="64"/>
      <c r="AB341" s="64"/>
      <c r="AC341" s="64"/>
      <c r="AD341" s="98"/>
    </row>
    <row r="342" spans="19:30">
      <c r="S342">
        <v>18212430661420</v>
      </c>
      <c r="T342" s="64">
        <f t="shared" si="39"/>
        <v>0</v>
      </c>
      <c r="U342" s="64"/>
      <c r="V342" s="64"/>
      <c r="W342" s="64"/>
      <c r="X342" s="64"/>
      <c r="Y342" s="64"/>
      <c r="Z342" s="64"/>
      <c r="AA342" s="64"/>
      <c r="AB342" s="64"/>
      <c r="AC342" s="64"/>
      <c r="AD342" s="98"/>
    </row>
    <row r="343" spans="19:30">
      <c r="S343">
        <v>1854023667493</v>
      </c>
      <c r="T343" s="64">
        <f t="shared" si="39"/>
        <v>0</v>
      </c>
      <c r="U343" s="64"/>
      <c r="V343" s="64"/>
      <c r="W343" s="64"/>
      <c r="X343" s="64"/>
      <c r="Y343" s="64"/>
      <c r="Z343" s="64"/>
      <c r="AA343" s="64"/>
      <c r="AB343" s="64"/>
      <c r="AC343" s="64"/>
      <c r="AD343" s="98"/>
    </row>
    <row r="344" spans="19:30">
      <c r="S344">
        <v>283490538503</v>
      </c>
      <c r="T344" s="64">
        <f t="shared" si="39"/>
        <v>0</v>
      </c>
      <c r="U344" s="64"/>
      <c r="V344" s="64"/>
      <c r="W344" s="64"/>
      <c r="X344" s="64"/>
      <c r="Y344" s="64"/>
      <c r="Z344" s="64"/>
      <c r="AA344" s="64"/>
      <c r="AB344" s="64"/>
      <c r="AC344" s="64"/>
      <c r="AD344" s="98"/>
    </row>
    <row r="345" spans="19:30">
      <c r="S345">
        <v>0</v>
      </c>
      <c r="T345" s="64">
        <f t="shared" si="39"/>
        <v>0</v>
      </c>
      <c r="U345" s="64"/>
      <c r="V345" s="64"/>
      <c r="W345" s="64"/>
      <c r="X345" s="64"/>
      <c r="Y345" s="64"/>
      <c r="Z345" s="64"/>
      <c r="AA345" s="64"/>
      <c r="AB345" s="64"/>
      <c r="AC345" s="64"/>
      <c r="AD345" s="98"/>
    </row>
    <row r="346" spans="19:30">
      <c r="S346">
        <v>2220100011728</v>
      </c>
      <c r="T346" s="64">
        <f t="shared" si="39"/>
        <v>0</v>
      </c>
      <c r="U346" s="64"/>
      <c r="V346" s="64"/>
      <c r="W346" s="64"/>
      <c r="X346" s="64"/>
      <c r="Y346" s="64"/>
      <c r="Z346" s="64"/>
      <c r="AA346" s="64"/>
      <c r="AB346" s="64"/>
      <c r="AC346" s="64"/>
      <c r="AD346" s="98"/>
    </row>
    <row r="347" spans="19:30">
      <c r="S347">
        <v>1086250897706</v>
      </c>
      <c r="T347" s="64">
        <f t="shared" si="39"/>
        <v>0</v>
      </c>
      <c r="U347" s="64"/>
      <c r="V347" s="64"/>
      <c r="W347" s="64"/>
      <c r="X347" s="64"/>
      <c r="Y347" s="64"/>
      <c r="Z347" s="64"/>
      <c r="AA347" s="64"/>
      <c r="AB347" s="64"/>
      <c r="AC347" s="64"/>
      <c r="AD347" s="98"/>
    </row>
    <row r="348" spans="19:30">
      <c r="S348">
        <v>0</v>
      </c>
      <c r="T348" s="64">
        <f t="shared" si="39"/>
        <v>0</v>
      </c>
      <c r="U348" s="64"/>
      <c r="V348" s="64"/>
      <c r="W348" s="64"/>
      <c r="X348" s="64"/>
      <c r="Y348" s="64"/>
      <c r="Z348" s="64"/>
      <c r="AA348" s="64"/>
      <c r="AB348" s="64"/>
      <c r="AC348" s="64"/>
      <c r="AD348" s="98"/>
    </row>
    <row r="349" spans="19:30">
      <c r="S349">
        <v>0</v>
      </c>
      <c r="T349" s="64">
        <f t="shared" si="39"/>
        <v>0</v>
      </c>
      <c r="U349" s="64"/>
      <c r="V349" s="64"/>
      <c r="W349" s="64"/>
      <c r="X349" s="64"/>
      <c r="Y349" s="64"/>
      <c r="Z349" s="64"/>
      <c r="AA349" s="64"/>
      <c r="AB349" s="64"/>
      <c r="AC349" s="64"/>
      <c r="AD349" s="98"/>
    </row>
    <row r="350" spans="19:30">
      <c r="S350">
        <v>0</v>
      </c>
      <c r="T350" s="64">
        <f t="shared" si="39"/>
        <v>0</v>
      </c>
      <c r="U350" s="64"/>
      <c r="V350" s="64"/>
      <c r="W350" s="64"/>
      <c r="X350" s="64"/>
      <c r="Y350" s="64"/>
      <c r="Z350" s="64"/>
      <c r="AA350" s="64"/>
      <c r="AB350" s="64"/>
      <c r="AC350" s="64"/>
      <c r="AD350" s="98"/>
    </row>
    <row r="351" spans="19:30">
      <c r="S351">
        <v>14225636077347</v>
      </c>
      <c r="T351" s="64">
        <f t="shared" si="39"/>
        <v>0</v>
      </c>
      <c r="U351" s="64"/>
      <c r="V351" s="64"/>
      <c r="W351" s="64"/>
      <c r="X351" s="64"/>
      <c r="Y351" s="64"/>
      <c r="Z351" s="64"/>
      <c r="AA351" s="64"/>
      <c r="AB351" s="64"/>
      <c r="AC351" s="64"/>
      <c r="AD351" s="98"/>
    </row>
    <row r="352" spans="19:30">
      <c r="S352">
        <v>2928397282</v>
      </c>
      <c r="T352" s="64">
        <f t="shared" si="39"/>
        <v>0</v>
      </c>
      <c r="U352" s="64"/>
      <c r="V352" s="64"/>
      <c r="W352" s="64"/>
      <c r="X352" s="64"/>
      <c r="Y352" s="64"/>
      <c r="Z352" s="64"/>
      <c r="AA352" s="64"/>
      <c r="AB352" s="64"/>
      <c r="AC352" s="64"/>
      <c r="AD352" s="98"/>
    </row>
    <row r="353" spans="19:30">
      <c r="S353">
        <v>512541200958</v>
      </c>
      <c r="T353" s="64">
        <f t="shared" si="39"/>
        <v>0</v>
      </c>
      <c r="U353" s="64"/>
      <c r="V353" s="64"/>
      <c r="W353" s="64"/>
      <c r="X353" s="64"/>
      <c r="Y353" s="64"/>
      <c r="Z353" s="64"/>
      <c r="AA353" s="64"/>
      <c r="AB353" s="64"/>
      <c r="AC353" s="64"/>
      <c r="AD353" s="98"/>
    </row>
    <row r="354" spans="19:30">
      <c r="S354">
        <v>129231745</v>
      </c>
      <c r="T354" s="64">
        <f t="shared" si="39"/>
        <v>0</v>
      </c>
      <c r="U354" s="64"/>
      <c r="V354" s="64"/>
      <c r="W354" s="64"/>
      <c r="X354" s="64"/>
      <c r="Y354" s="64"/>
      <c r="Z354" s="64"/>
      <c r="AA354" s="64"/>
      <c r="AB354" s="64"/>
      <c r="AC354" s="64"/>
      <c r="AD354" s="98"/>
    </row>
    <row r="355" spans="19:30">
      <c r="S355">
        <v>5027409419303</v>
      </c>
      <c r="T355" s="64">
        <f t="shared" si="39"/>
        <v>0</v>
      </c>
      <c r="U355" s="64"/>
      <c r="V355" s="64"/>
      <c r="W355" s="64"/>
      <c r="X355" s="64"/>
      <c r="Y355" s="64"/>
      <c r="Z355" s="64"/>
      <c r="AA355" s="64"/>
      <c r="AB355" s="64"/>
      <c r="AC355" s="64"/>
      <c r="AD355" s="98"/>
    </row>
    <row r="356" spans="19:30">
      <c r="S356">
        <v>23794508648</v>
      </c>
      <c r="T356" s="64">
        <f t="shared" si="39"/>
        <v>0</v>
      </c>
      <c r="U356" s="64"/>
      <c r="V356" s="64"/>
      <c r="W356" s="64"/>
      <c r="X356" s="64"/>
      <c r="Y356" s="64"/>
      <c r="Z356" s="64"/>
      <c r="AA356" s="64"/>
      <c r="AB356" s="64"/>
      <c r="AC356" s="64"/>
      <c r="AD356" s="98"/>
    </row>
    <row r="357" spans="19:30">
      <c r="S357">
        <v>372125328278</v>
      </c>
      <c r="T357" s="64">
        <f t="shared" si="39"/>
        <v>0</v>
      </c>
      <c r="U357" s="64"/>
      <c r="V357" s="64"/>
      <c r="W357" s="64"/>
      <c r="X357" s="64"/>
      <c r="Y357" s="64"/>
      <c r="Z357" s="64"/>
      <c r="AA357" s="64"/>
      <c r="AB357" s="64"/>
      <c r="AC357" s="64"/>
      <c r="AD357" s="98"/>
    </row>
    <row r="358" spans="19:30">
      <c r="S358">
        <v>2449964505466</v>
      </c>
      <c r="T358" s="64">
        <f t="shared" si="39"/>
        <v>0</v>
      </c>
      <c r="U358" s="64"/>
      <c r="V358" s="64"/>
      <c r="W358" s="64"/>
      <c r="X358" s="64"/>
      <c r="Y358" s="64"/>
      <c r="Z358" s="64"/>
      <c r="AA358" s="64"/>
      <c r="AB358" s="64"/>
      <c r="AC358" s="64"/>
      <c r="AD358" s="98"/>
    </row>
    <row r="359" spans="19:30">
      <c r="S359">
        <v>0</v>
      </c>
      <c r="T359" s="64">
        <f t="shared" si="39"/>
        <v>0</v>
      </c>
      <c r="U359" s="64"/>
      <c r="V359" s="64"/>
      <c r="W359" s="64"/>
      <c r="X359" s="64"/>
      <c r="Y359" s="64"/>
      <c r="Z359" s="64"/>
      <c r="AA359" s="64"/>
      <c r="AB359" s="64"/>
      <c r="AC359" s="64"/>
      <c r="AD359" s="98"/>
    </row>
    <row r="360" spans="19:30">
      <c r="S360">
        <v>0</v>
      </c>
      <c r="T360" s="64">
        <f t="shared" si="39"/>
        <v>0</v>
      </c>
      <c r="U360" s="64"/>
      <c r="V360" s="64"/>
      <c r="W360" s="64"/>
      <c r="X360" s="64"/>
      <c r="Y360" s="64"/>
      <c r="Z360" s="64"/>
      <c r="AA360" s="64"/>
      <c r="AB360" s="64"/>
      <c r="AC360" s="64"/>
      <c r="AD360" s="98"/>
    </row>
    <row r="361" spans="19:30">
      <c r="S361">
        <v>410775424982</v>
      </c>
      <c r="T361" s="64">
        <f t="shared" si="39"/>
        <v>0</v>
      </c>
      <c r="U361" s="64"/>
      <c r="V361" s="64"/>
      <c r="W361" s="64"/>
      <c r="X361" s="64"/>
      <c r="Y361" s="64"/>
      <c r="Z361" s="64"/>
      <c r="AA361" s="64"/>
      <c r="AB361" s="64"/>
      <c r="AC361" s="64"/>
      <c r="AD361" s="98"/>
    </row>
    <row r="362" spans="19:30">
      <c r="S362">
        <v>94482567309</v>
      </c>
      <c r="T362" s="64">
        <f t="shared" si="39"/>
        <v>0</v>
      </c>
      <c r="U362" s="64"/>
      <c r="V362" s="64"/>
      <c r="W362" s="64"/>
      <c r="X362" s="64"/>
      <c r="Y362" s="64"/>
      <c r="Z362" s="64"/>
      <c r="AA362" s="64"/>
      <c r="AB362" s="64"/>
      <c r="AC362" s="64"/>
      <c r="AD362" s="98"/>
    </row>
    <row r="363" spans="19:30">
      <c r="S363">
        <v>85689643671</v>
      </c>
      <c r="T363" s="64">
        <f t="shared" si="39"/>
        <v>0</v>
      </c>
      <c r="U363" s="64"/>
      <c r="V363" s="64"/>
      <c r="W363" s="64"/>
      <c r="X363" s="64"/>
      <c r="Y363" s="64"/>
      <c r="Z363" s="64"/>
      <c r="AA363" s="64"/>
      <c r="AB363" s="64"/>
      <c r="AC363" s="64"/>
      <c r="AD363" s="98"/>
    </row>
    <row r="364" spans="19:30">
      <c r="S364">
        <v>150505583033</v>
      </c>
      <c r="T364" s="64">
        <f t="shared" si="39"/>
        <v>0</v>
      </c>
      <c r="U364" s="64"/>
      <c r="V364" s="64"/>
      <c r="W364" s="64"/>
      <c r="X364" s="64"/>
      <c r="Y364" s="64"/>
      <c r="Z364" s="64"/>
      <c r="AA364" s="64"/>
      <c r="AB364" s="64"/>
      <c r="AC364" s="64"/>
      <c r="AD364" s="98"/>
    </row>
    <row r="365" spans="19:30">
      <c r="S365">
        <v>5094316198364</v>
      </c>
      <c r="T365" s="64">
        <f t="shared" si="39"/>
        <v>0</v>
      </c>
      <c r="U365" s="64"/>
      <c r="V365" s="64"/>
      <c r="W365" s="64"/>
      <c r="X365" s="64"/>
      <c r="Y365" s="64"/>
      <c r="Z365" s="64"/>
      <c r="AA365" s="64"/>
      <c r="AB365" s="64"/>
      <c r="AC365" s="64"/>
      <c r="AD365" s="98"/>
    </row>
    <row r="366" spans="19:30">
      <c r="S366">
        <v>974068308</v>
      </c>
      <c r="T366" s="64">
        <f t="shared" si="39"/>
        <v>0</v>
      </c>
      <c r="U366" s="64"/>
      <c r="V366" s="64"/>
      <c r="W366" s="64"/>
      <c r="X366" s="64"/>
      <c r="Y366" s="64"/>
      <c r="Z366" s="64"/>
      <c r="AA366" s="64"/>
      <c r="AB366" s="64"/>
      <c r="AC366" s="64"/>
      <c r="AD366" s="98"/>
    </row>
    <row r="367" spans="19:30">
      <c r="S367">
        <v>309819378962542.5</v>
      </c>
      <c r="T367" s="64">
        <f t="shared" si="39"/>
        <v>0</v>
      </c>
      <c r="U367" s="64"/>
      <c r="V367" s="64"/>
      <c r="W367" s="64"/>
      <c r="X367" s="64"/>
      <c r="Y367" s="64"/>
      <c r="Z367" s="64"/>
      <c r="AA367" s="64"/>
      <c r="AB367" s="64"/>
      <c r="AC367" s="64"/>
      <c r="AD367" s="98"/>
    </row>
    <row r="368" spans="19:30">
      <c r="S368">
        <v>1480015310000</v>
      </c>
      <c r="T368" s="64">
        <f t="shared" si="39"/>
        <v>0</v>
      </c>
      <c r="U368" s="64"/>
      <c r="V368" s="64"/>
      <c r="W368" s="64"/>
      <c r="X368" s="64"/>
      <c r="Y368" s="64"/>
      <c r="Z368" s="64"/>
      <c r="AA368" s="64"/>
      <c r="AB368" s="64"/>
      <c r="AC368" s="64"/>
      <c r="AD368" s="98"/>
    </row>
    <row r="369" spans="19:30">
      <c r="S369">
        <v>568437089000</v>
      </c>
      <c r="T369" s="64">
        <f t="shared" si="39"/>
        <v>0</v>
      </c>
      <c r="U369" s="64"/>
      <c r="V369" s="64"/>
      <c r="W369" s="64"/>
      <c r="X369" s="64"/>
      <c r="Y369" s="64"/>
      <c r="Z369" s="64"/>
      <c r="AA369" s="64"/>
      <c r="AB369" s="64"/>
      <c r="AC369" s="64"/>
      <c r="AD369" s="98"/>
    </row>
    <row r="370" spans="19:30">
      <c r="S370">
        <v>10478249124309.15</v>
      </c>
      <c r="T370" s="64">
        <f t="shared" si="39"/>
        <v>0</v>
      </c>
      <c r="U370" s="64"/>
      <c r="V370" s="64"/>
      <c r="W370" s="64"/>
      <c r="X370" s="64"/>
      <c r="Y370" s="64"/>
      <c r="Z370" s="64"/>
      <c r="AA370" s="64"/>
      <c r="AB370" s="64"/>
      <c r="AC370" s="64"/>
      <c r="AD370" s="98"/>
    </row>
    <row r="371" spans="19:30">
      <c r="S371">
        <v>8120827564962</v>
      </c>
      <c r="T371" s="64">
        <f t="shared" si="39"/>
        <v>0</v>
      </c>
      <c r="U371" s="64"/>
      <c r="V371" s="64"/>
      <c r="W371" s="64"/>
      <c r="X371" s="64"/>
      <c r="Y371" s="64"/>
      <c r="Z371" s="64"/>
      <c r="AA371" s="64"/>
      <c r="AB371" s="64"/>
      <c r="AC371" s="64"/>
      <c r="AD371" s="98"/>
    </row>
    <row r="372" spans="19:30">
      <c r="S372">
        <v>0</v>
      </c>
      <c r="T372" s="64">
        <f t="shared" si="39"/>
        <v>0</v>
      </c>
      <c r="U372" s="64"/>
      <c r="V372" s="64"/>
      <c r="W372" s="64"/>
      <c r="X372" s="64"/>
      <c r="Y372" s="64"/>
      <c r="Z372" s="64"/>
      <c r="AA372" s="64"/>
      <c r="AB372" s="64"/>
      <c r="AC372" s="64"/>
      <c r="AD372" s="98"/>
    </row>
    <row r="373" spans="19:30">
      <c r="S373">
        <v>0</v>
      </c>
      <c r="T373" s="64">
        <f t="shared" si="39"/>
        <v>0</v>
      </c>
      <c r="U373" s="64"/>
      <c r="V373" s="64"/>
      <c r="W373" s="64"/>
      <c r="X373" s="64"/>
      <c r="Y373" s="64"/>
      <c r="Z373" s="64"/>
      <c r="AA373" s="64"/>
      <c r="AB373" s="64"/>
      <c r="AC373" s="64"/>
      <c r="AD373" s="98"/>
    </row>
    <row r="374" spans="19:30">
      <c r="S374">
        <v>76385933097</v>
      </c>
      <c r="T374" s="64">
        <f t="shared" si="39"/>
        <v>0</v>
      </c>
      <c r="U374" s="64"/>
      <c r="V374" s="64"/>
      <c r="W374" s="64"/>
      <c r="X374" s="64"/>
      <c r="Y374" s="64"/>
      <c r="Z374" s="64"/>
      <c r="AA374" s="64"/>
      <c r="AB374" s="64"/>
      <c r="AC374" s="64"/>
      <c r="AD374" s="98"/>
    </row>
    <row r="375" spans="19:30">
      <c r="S375">
        <v>2281035626250.1499</v>
      </c>
      <c r="T375" s="64">
        <f t="shared" si="39"/>
        <v>0</v>
      </c>
      <c r="U375" s="64"/>
      <c r="V375" s="64"/>
      <c r="W375" s="64"/>
      <c r="X375" s="64"/>
      <c r="Y375" s="64"/>
      <c r="Z375" s="64"/>
      <c r="AA375" s="64"/>
      <c r="AB375" s="64"/>
      <c r="AC375" s="64"/>
      <c r="AD375" s="98"/>
    </row>
    <row r="376" spans="19:30">
      <c r="S376">
        <v>-13021811156</v>
      </c>
      <c r="T376" s="64">
        <f t="shared" si="39"/>
        <v>0</v>
      </c>
      <c r="U376" s="64"/>
      <c r="V376" s="64"/>
      <c r="W376" s="64"/>
      <c r="X376" s="64"/>
      <c r="Y376" s="64"/>
      <c r="Z376" s="64"/>
      <c r="AA376" s="64"/>
      <c r="AB376" s="64"/>
      <c r="AC376" s="64"/>
      <c r="AD376" s="98"/>
    </row>
    <row r="377" spans="19:30">
      <c r="S377">
        <v>0</v>
      </c>
      <c r="T377" s="64">
        <f t="shared" si="39"/>
        <v>0</v>
      </c>
      <c r="U377" s="64"/>
      <c r="V377" s="64"/>
      <c r="W377" s="64"/>
      <c r="X377" s="64"/>
      <c r="Y377" s="64"/>
      <c r="Z377" s="64"/>
      <c r="AA377" s="64"/>
      <c r="AB377" s="64"/>
      <c r="AC377" s="64"/>
      <c r="AD377" s="98"/>
    </row>
    <row r="378" spans="19:30">
      <c r="S378">
        <v>0</v>
      </c>
      <c r="T378" s="64">
        <f t="shared" si="39"/>
        <v>0</v>
      </c>
      <c r="U378" s="64"/>
      <c r="V378" s="64"/>
      <c r="W378" s="64"/>
      <c r="X378" s="64"/>
      <c r="Y378" s="64"/>
      <c r="Z378" s="64"/>
      <c r="AA378" s="64"/>
      <c r="AB378" s="64"/>
      <c r="AC378" s="64"/>
      <c r="AD378" s="98"/>
    </row>
    <row r="379" spans="19:30">
      <c r="S379">
        <v>0</v>
      </c>
      <c r="T379" s="64">
        <f t="shared" si="39"/>
        <v>0</v>
      </c>
      <c r="U379" s="64"/>
      <c r="V379" s="64"/>
      <c r="W379" s="64"/>
      <c r="X379" s="64"/>
      <c r="Y379" s="64"/>
      <c r="Z379" s="64"/>
      <c r="AA379" s="64"/>
      <c r="AB379" s="64"/>
      <c r="AC379" s="64"/>
      <c r="AD379" s="98"/>
    </row>
    <row r="380" spans="19:30">
      <c r="S380">
        <v>0</v>
      </c>
      <c r="T380" s="64">
        <f t="shared" si="39"/>
        <v>0</v>
      </c>
      <c r="U380" s="64"/>
      <c r="V380" s="64"/>
      <c r="W380" s="64"/>
      <c r="X380" s="64"/>
      <c r="Y380" s="64"/>
      <c r="Z380" s="64"/>
      <c r="AA380" s="64"/>
      <c r="AB380" s="64"/>
      <c r="AC380" s="64"/>
      <c r="AD380" s="98"/>
    </row>
    <row r="381" spans="19:30">
      <c r="S381">
        <v>1</v>
      </c>
      <c r="T381" s="64">
        <f t="shared" si="39"/>
        <v>0</v>
      </c>
      <c r="U381" s="64"/>
      <c r="V381" s="64"/>
      <c r="W381" s="64"/>
      <c r="X381" s="64"/>
      <c r="Y381" s="64"/>
      <c r="Z381" s="64"/>
      <c r="AA381" s="64"/>
      <c r="AB381" s="64"/>
      <c r="AC381" s="64"/>
      <c r="AD381" s="98"/>
    </row>
    <row r="382" spans="19:30">
      <c r="S382">
        <v>-13021811157</v>
      </c>
      <c r="T382" s="64">
        <f t="shared" si="39"/>
        <v>0</v>
      </c>
      <c r="U382" s="64"/>
      <c r="V382" s="64"/>
      <c r="W382" s="64"/>
      <c r="X382" s="64"/>
      <c r="Y382" s="64"/>
      <c r="Z382" s="64"/>
      <c r="AA382" s="64"/>
      <c r="AB382" s="64"/>
      <c r="AC382" s="64"/>
      <c r="AD382" s="98"/>
    </row>
    <row r="383" spans="19:30">
      <c r="S383">
        <v>41514428955.976013</v>
      </c>
      <c r="T383" s="64">
        <f t="shared" si="39"/>
        <v>0</v>
      </c>
      <c r="U383" s="64"/>
      <c r="V383" s="64"/>
      <c r="W383" s="64"/>
      <c r="X383" s="64"/>
      <c r="Y383" s="64"/>
      <c r="Z383" s="64"/>
      <c r="AA383" s="64"/>
      <c r="AB383" s="64"/>
      <c r="AC383" s="64"/>
      <c r="AD383" s="98"/>
    </row>
    <row r="384" spans="19:30">
      <c r="S384">
        <v>417685844477</v>
      </c>
      <c r="T384" s="64">
        <f t="shared" si="39"/>
        <v>0</v>
      </c>
      <c r="U384" s="64"/>
      <c r="V384" s="64"/>
      <c r="W384" s="64"/>
      <c r="X384" s="64"/>
      <c r="Y384" s="64"/>
      <c r="Z384" s="64"/>
      <c r="AA384" s="64"/>
      <c r="AB384" s="64"/>
      <c r="AC384" s="64"/>
      <c r="AD384" s="98"/>
    </row>
    <row r="385" spans="19:30">
      <c r="S385">
        <v>439024476263</v>
      </c>
      <c r="T385" s="64">
        <f t="shared" si="39"/>
        <v>0</v>
      </c>
      <c r="U385" s="64"/>
      <c r="V385" s="64"/>
      <c r="W385" s="64"/>
      <c r="X385" s="64"/>
      <c r="Y385" s="64"/>
      <c r="Z385" s="64"/>
      <c r="AA385" s="64"/>
      <c r="AB385" s="64"/>
      <c r="AC385" s="64"/>
      <c r="AD385" s="98"/>
    </row>
    <row r="386" spans="19:30">
      <c r="S386">
        <v>-21338631786</v>
      </c>
      <c r="T386" s="64">
        <f t="shared" si="39"/>
        <v>0</v>
      </c>
      <c r="U386" s="64"/>
      <c r="V386" s="64"/>
      <c r="W386" s="64"/>
      <c r="X386" s="64"/>
      <c r="Y386" s="64"/>
      <c r="Z386" s="64"/>
      <c r="AA386" s="64"/>
      <c r="AB386" s="64"/>
      <c r="AC386" s="64"/>
      <c r="AD386" s="98"/>
    </row>
    <row r="387" spans="19:30">
      <c r="S387">
        <v>0</v>
      </c>
      <c r="T387" s="64">
        <f t="shared" si="39"/>
        <v>0</v>
      </c>
      <c r="U387" s="64"/>
      <c r="V387" s="64"/>
      <c r="W387" s="64"/>
      <c r="X387" s="64"/>
      <c r="Y387" s="64"/>
      <c r="Z387" s="64"/>
      <c r="AA387" s="64"/>
      <c r="AB387" s="64"/>
      <c r="AC387" s="64"/>
      <c r="AD387" s="98"/>
    </row>
    <row r="388" spans="19:30">
      <c r="S388">
        <v>0</v>
      </c>
      <c r="T388" s="64">
        <f t="shared" si="39"/>
        <v>0</v>
      </c>
      <c r="U388" s="64"/>
      <c r="V388" s="64"/>
      <c r="W388" s="64"/>
      <c r="X388" s="64"/>
      <c r="Y388" s="64"/>
      <c r="Z388" s="64"/>
      <c r="AA388" s="64"/>
      <c r="AB388" s="64"/>
      <c r="AC388" s="64"/>
      <c r="AD388" s="98"/>
    </row>
    <row r="389" spans="19:30">
      <c r="S389">
        <v>-16088055781.024002</v>
      </c>
      <c r="T389" s="64">
        <f t="shared" si="39"/>
        <v>0</v>
      </c>
      <c r="U389" s="64"/>
      <c r="V389" s="64"/>
      <c r="W389" s="64"/>
      <c r="X389" s="64"/>
      <c r="Y389" s="64"/>
      <c r="Z389" s="64"/>
      <c r="AA389" s="64"/>
      <c r="AB389" s="64"/>
      <c r="AC389" s="64"/>
      <c r="AD389" s="98"/>
    </row>
    <row r="390" spans="19:30">
      <c r="S390">
        <v>-866835904</v>
      </c>
      <c r="T390" s="64">
        <f t="shared" si="39"/>
        <v>0</v>
      </c>
      <c r="U390" s="64"/>
      <c r="V390" s="64"/>
      <c r="W390" s="64"/>
      <c r="X390" s="64"/>
      <c r="Y390" s="64"/>
      <c r="Z390" s="64"/>
      <c r="AA390" s="64"/>
      <c r="AB390" s="64"/>
      <c r="AC390" s="64"/>
      <c r="AD390" s="98"/>
    </row>
    <row r="391" spans="19:30">
      <c r="S391">
        <v>0</v>
      </c>
      <c r="T391" s="64">
        <f t="shared" si="39"/>
        <v>0</v>
      </c>
      <c r="U391" s="64"/>
      <c r="V391" s="64"/>
      <c r="W391" s="64"/>
      <c r="X391" s="64"/>
      <c r="Y391" s="64"/>
      <c r="Z391" s="64"/>
      <c r="AA391" s="64"/>
      <c r="AB391" s="64"/>
      <c r="AC391" s="64"/>
      <c r="AD391" s="98"/>
    </row>
    <row r="392" spans="19:30">
      <c r="S392">
        <v>-167406615278</v>
      </c>
      <c r="T392" s="64">
        <f t="shared" si="39"/>
        <v>0</v>
      </c>
      <c r="U392" s="64"/>
      <c r="V392" s="64"/>
      <c r="W392" s="64"/>
      <c r="X392" s="64"/>
      <c r="Y392" s="64"/>
      <c r="Z392" s="64"/>
      <c r="AA392" s="64"/>
      <c r="AB392" s="64"/>
      <c r="AC392" s="64"/>
      <c r="AD392" s="98"/>
    </row>
    <row r="393" spans="19:30">
      <c r="S393">
        <v>-191809908558</v>
      </c>
      <c r="T393" s="64">
        <f t="shared" si="39"/>
        <v>0</v>
      </c>
      <c r="U393" s="64"/>
      <c r="V393" s="64"/>
      <c r="W393" s="64"/>
      <c r="X393" s="64"/>
      <c r="Y393" s="64"/>
      <c r="Z393" s="64"/>
      <c r="AA393" s="64"/>
      <c r="AB393" s="64"/>
      <c r="AC393" s="64"/>
      <c r="AD393" s="98"/>
    </row>
    <row r="394" spans="19:30">
      <c r="S394">
        <v>9399208328855.1465</v>
      </c>
      <c r="T394" s="64">
        <f t="shared" si="39"/>
        <v>0</v>
      </c>
      <c r="U394" s="64"/>
      <c r="V394" s="64"/>
      <c r="W394" s="64"/>
      <c r="X394" s="64"/>
      <c r="Y394" s="64"/>
      <c r="Z394" s="64"/>
      <c r="AA394" s="64"/>
      <c r="AB394" s="64"/>
      <c r="AC394" s="64"/>
      <c r="AD394" s="98"/>
    </row>
    <row r="395" spans="19:30">
      <c r="S395">
        <v>468118278025</v>
      </c>
      <c r="T395" s="64">
        <f t="shared" si="39"/>
        <v>0</v>
      </c>
      <c r="U395" s="64"/>
      <c r="V395" s="64"/>
      <c r="W395" s="64"/>
      <c r="X395" s="64"/>
      <c r="Y395" s="64"/>
      <c r="Z395" s="64"/>
      <c r="AA395" s="64"/>
      <c r="AB395" s="64"/>
      <c r="AC395" s="64"/>
      <c r="AD395" s="98"/>
    </row>
    <row r="396" spans="19:30">
      <c r="S396">
        <v>3707978812400</v>
      </c>
      <c r="T396" s="64">
        <f t="shared" si="39"/>
        <v>0</v>
      </c>
      <c r="U396" s="64"/>
      <c r="V396" s="64"/>
      <c r="W396" s="64"/>
      <c r="X396" s="64"/>
      <c r="Y396" s="64"/>
      <c r="Z396" s="64"/>
      <c r="AA396" s="64"/>
      <c r="AB396" s="64"/>
      <c r="AC396" s="64"/>
      <c r="AD396" s="98"/>
    </row>
    <row r="397" spans="19:30">
      <c r="S397">
        <v>5223111238430.1465</v>
      </c>
      <c r="T397" s="64">
        <f t="shared" ref="T397:T400" si="40">S397-S198</f>
        <v>0</v>
      </c>
      <c r="U397" s="64"/>
      <c r="V397" s="64"/>
      <c r="W397" s="64"/>
      <c r="X397" s="64"/>
      <c r="Y397" s="64"/>
      <c r="Z397" s="64"/>
      <c r="AA397" s="64"/>
      <c r="AB397" s="64"/>
      <c r="AC397" s="64"/>
      <c r="AD397" s="98"/>
    </row>
    <row r="398" spans="19:30">
      <c r="S398">
        <v>775276843937.85059</v>
      </c>
      <c r="T398" s="64">
        <f t="shared" si="40"/>
        <v>0</v>
      </c>
      <c r="U398" s="64"/>
      <c r="V398" s="64"/>
      <c r="W398" s="64"/>
      <c r="X398" s="64"/>
      <c r="Y398" s="64"/>
      <c r="Z398" s="64"/>
      <c r="AA398" s="64"/>
      <c r="AB398" s="64"/>
      <c r="AC398" s="64"/>
      <c r="AD398" s="98"/>
    </row>
    <row r="399" spans="19:30">
      <c r="S399">
        <v>22729679313902.125</v>
      </c>
      <c r="T399" s="64">
        <f t="shared" si="40"/>
        <v>0</v>
      </c>
      <c r="U399" s="64"/>
      <c r="V399" s="64"/>
      <c r="W399" s="64"/>
      <c r="X399" s="64"/>
      <c r="Y399" s="64"/>
      <c r="Z399" s="64"/>
      <c r="AA399" s="64"/>
      <c r="AB399" s="64"/>
      <c r="AC399" s="64"/>
      <c r="AD399" s="98"/>
    </row>
    <row r="400" spans="19:30">
      <c r="S400">
        <v>332549058276444.63</v>
      </c>
      <c r="T400" s="64">
        <f t="shared" si="40"/>
        <v>0</v>
      </c>
      <c r="U400" s="64"/>
      <c r="V400" s="64"/>
      <c r="W400" s="64"/>
      <c r="X400" s="64"/>
      <c r="Y400" s="64"/>
      <c r="Z400" s="64"/>
      <c r="AA400" s="64"/>
      <c r="AB400" s="64"/>
      <c r="AC400" s="64"/>
      <c r="AD400" s="98"/>
    </row>
    <row r="401" spans="19:19">
      <c r="S401">
        <v>0</v>
      </c>
    </row>
    <row r="402" spans="19:19">
      <c r="S402">
        <v>1786933811280</v>
      </c>
    </row>
    <row r="403" spans="19:19">
      <c r="S403">
        <v>77750507845</v>
      </c>
    </row>
    <row r="404" spans="19:19">
      <c r="S404">
        <v>77676147893</v>
      </c>
    </row>
    <row r="405" spans="19:19">
      <c r="S405">
        <v>3755295361</v>
      </c>
    </row>
    <row r="406" spans="19:19">
      <c r="S406">
        <v>0</v>
      </c>
    </row>
    <row r="407" spans="19:19">
      <c r="S407">
        <v>3755295361</v>
      </c>
    </row>
    <row r="408" spans="19:19">
      <c r="S408">
        <v>0</v>
      </c>
    </row>
    <row r="409" spans="19:19">
      <c r="S409">
        <v>0</v>
      </c>
    </row>
    <row r="410" spans="19:19">
      <c r="S410">
        <v>73920852532</v>
      </c>
    </row>
    <row r="411" spans="19:19">
      <c r="S411">
        <v>0</v>
      </c>
    </row>
    <row r="412" spans="19:19">
      <c r="S412">
        <v>73920852532</v>
      </c>
    </row>
    <row r="413" spans="19:19">
      <c r="S413">
        <v>0</v>
      </c>
    </row>
    <row r="414" spans="19:19">
      <c r="S414">
        <v>0</v>
      </c>
    </row>
    <row r="415" spans="19:19">
      <c r="S415">
        <v>0</v>
      </c>
    </row>
    <row r="416" spans="19:19">
      <c r="S416">
        <v>0</v>
      </c>
    </row>
    <row r="417" spans="19:19">
      <c r="S417">
        <v>0</v>
      </c>
    </row>
    <row r="418" spans="19:19">
      <c r="S418">
        <v>0</v>
      </c>
    </row>
    <row r="419" spans="19:19">
      <c r="S419">
        <v>0</v>
      </c>
    </row>
    <row r="420" spans="19:19">
      <c r="S420">
        <v>0</v>
      </c>
    </row>
    <row r="421" spans="19:19">
      <c r="S421">
        <v>0</v>
      </c>
    </row>
    <row r="422" spans="19:19">
      <c r="S422">
        <v>0</v>
      </c>
    </row>
    <row r="423" spans="19:19">
      <c r="S423">
        <v>0</v>
      </c>
    </row>
    <row r="424" spans="19:19">
      <c r="S424">
        <v>0</v>
      </c>
    </row>
    <row r="425" spans="19:19">
      <c r="S425">
        <v>0</v>
      </c>
    </row>
    <row r="426" spans="19:19">
      <c r="S426">
        <v>0</v>
      </c>
    </row>
    <row r="427" spans="19:19">
      <c r="S427">
        <v>0</v>
      </c>
    </row>
    <row r="428" spans="19:19">
      <c r="S428">
        <v>74359952</v>
      </c>
    </row>
    <row r="429" spans="19:19">
      <c r="S429">
        <v>0</v>
      </c>
    </row>
    <row r="430" spans="19:19">
      <c r="S430">
        <v>0</v>
      </c>
    </row>
    <row r="431" spans="19:19">
      <c r="S431">
        <v>0</v>
      </c>
    </row>
    <row r="432" spans="19:19">
      <c r="S432">
        <v>0</v>
      </c>
    </row>
    <row r="433" spans="19:19">
      <c r="S433">
        <v>0</v>
      </c>
    </row>
    <row r="434" spans="19:19">
      <c r="S434">
        <v>74359952</v>
      </c>
    </row>
    <row r="435" spans="19:19">
      <c r="S435">
        <v>0</v>
      </c>
    </row>
    <row r="436" spans="19:19">
      <c r="S436">
        <v>74359952</v>
      </c>
    </row>
    <row r="437" spans="19:19">
      <c r="S437">
        <v>0</v>
      </c>
    </row>
    <row r="438" spans="19:19">
      <c r="S438">
        <v>0</v>
      </c>
    </row>
    <row r="439" spans="19:19">
      <c r="S439">
        <v>0</v>
      </c>
    </row>
    <row r="440" spans="19:19">
      <c r="S440">
        <v>0</v>
      </c>
    </row>
    <row r="441" spans="19:19">
      <c r="S441">
        <v>0</v>
      </c>
    </row>
    <row r="442" spans="19:19">
      <c r="S442">
        <v>0</v>
      </c>
    </row>
    <row r="443" spans="19:19">
      <c r="S443">
        <v>0</v>
      </c>
    </row>
    <row r="444" spans="19:19">
      <c r="S444">
        <v>0</v>
      </c>
    </row>
    <row r="445" spans="19:19">
      <c r="S445">
        <v>0</v>
      </c>
    </row>
    <row r="446" spans="19:19">
      <c r="S446">
        <v>0</v>
      </c>
    </row>
    <row r="447" spans="19:19">
      <c r="S447">
        <v>0</v>
      </c>
    </row>
    <row r="448" spans="19:19">
      <c r="S448">
        <v>0</v>
      </c>
    </row>
    <row r="449" spans="19:19">
      <c r="S449">
        <v>0</v>
      </c>
    </row>
    <row r="450" spans="19:19">
      <c r="S450">
        <v>0</v>
      </c>
    </row>
    <row r="451" spans="19:19">
      <c r="S451">
        <v>0</v>
      </c>
    </row>
    <row r="452" spans="19:19">
      <c r="S452">
        <v>1032380791239</v>
      </c>
    </row>
    <row r="453" spans="19:19">
      <c r="S453">
        <v>434124583170</v>
      </c>
    </row>
    <row r="454" spans="19:19">
      <c r="S454">
        <v>0</v>
      </c>
    </row>
    <row r="455" spans="19:19">
      <c r="S455">
        <v>434124583170</v>
      </c>
    </row>
    <row r="456" spans="19:19">
      <c r="S456">
        <v>577256208069</v>
      </c>
    </row>
    <row r="457" spans="19:19">
      <c r="S457">
        <v>21000000000</v>
      </c>
    </row>
    <row r="458" spans="19:19">
      <c r="S458">
        <v>2774741050786</v>
      </c>
    </row>
    <row r="459" spans="19:19">
      <c r="S459">
        <v>1562416242449</v>
      </c>
    </row>
    <row r="460" spans="19:19">
      <c r="S460">
        <v>807470362789</v>
      </c>
    </row>
    <row r="461" spans="19:19">
      <c r="S461">
        <v>434036186818</v>
      </c>
    </row>
    <row r="462" spans="19:19">
      <c r="S462">
        <v>4172567855</v>
      </c>
    </row>
    <row r="463" spans="19:19">
      <c r="S463">
        <v>1275875286483</v>
      </c>
    </row>
    <row r="464" spans="19:19">
      <c r="S464">
        <v>132531925887</v>
      </c>
    </row>
    <row r="465" spans="19:19">
      <c r="S465">
        <v>168172240233</v>
      </c>
    </row>
    <row r="466" spans="19:19">
      <c r="S466">
        <v>-1675452039579</v>
      </c>
    </row>
    <row r="467" spans="19:19">
      <c r="S467">
        <v>-1665603035496</v>
      </c>
    </row>
    <row r="468" spans="19:19">
      <c r="S468">
        <v>-9849004083</v>
      </c>
    </row>
    <row r="469" spans="19:19">
      <c r="S469">
        <v>0</v>
      </c>
    </row>
    <row r="470" spans="19:19">
      <c r="S470">
        <v>0</v>
      </c>
    </row>
    <row r="471" spans="19:19">
      <c r="S471">
        <v>65518277851</v>
      </c>
    </row>
    <row r="472" spans="19:19">
      <c r="S472">
        <v>0</v>
      </c>
    </row>
    <row r="473" spans="19:19">
      <c r="S473">
        <v>0</v>
      </c>
    </row>
    <row r="474" spans="19:19">
      <c r="S474">
        <v>0</v>
      </c>
    </row>
    <row r="475" spans="19:19">
      <c r="S475">
        <v>1151397901434</v>
      </c>
    </row>
    <row r="476" spans="19:19">
      <c r="S476">
        <v>79790486915</v>
      </c>
    </row>
    <row r="477" spans="19:19">
      <c r="S477">
        <v>18260077490</v>
      </c>
    </row>
    <row r="478" spans="19:19">
      <c r="S478">
        <v>46553052968</v>
      </c>
    </row>
    <row r="479" spans="19:19">
      <c r="S479">
        <v>110476946143</v>
      </c>
    </row>
    <row r="480" spans="19:19">
      <c r="S480">
        <v>504482904766</v>
      </c>
    </row>
    <row r="481" spans="19:19">
      <c r="S481">
        <v>272378215001</v>
      </c>
    </row>
    <row r="482" spans="19:19">
      <c r="S482">
        <v>130097706443</v>
      </c>
    </row>
    <row r="483" spans="19:19">
      <c r="S483">
        <v>-10641488292</v>
      </c>
    </row>
    <row r="484" spans="19:19">
      <c r="S484">
        <v>54359871488</v>
      </c>
    </row>
    <row r="485" spans="19:19">
      <c r="S485">
        <v>27850504673522.586</v>
      </c>
    </row>
    <row r="486" spans="19:19">
      <c r="S486">
        <v>-27141189029</v>
      </c>
    </row>
    <row r="487" spans="19:19">
      <c r="S487">
        <v>0</v>
      </c>
    </row>
    <row r="488" spans="19:19">
      <c r="S488">
        <v>-95647575479.447662</v>
      </c>
    </row>
    <row r="489" spans="19:19">
      <c r="S489">
        <v>1279506989500</v>
      </c>
    </row>
    <row r="490" spans="19:19">
      <c r="S490">
        <v>17937855696486.035</v>
      </c>
    </row>
    <row r="491" spans="19:19">
      <c r="S491">
        <v>9043147751</v>
      </c>
    </row>
    <row r="492" spans="19:19">
      <c r="S492">
        <v>844020776152</v>
      </c>
    </row>
    <row r="493" spans="19:19">
      <c r="S493">
        <v>198794954842</v>
      </c>
    </row>
    <row r="494" spans="19:19">
      <c r="S494">
        <v>66060588046</v>
      </c>
    </row>
    <row r="495" spans="19:19">
      <c r="S495">
        <v>795792579</v>
      </c>
    </row>
    <row r="496" spans="19:19">
      <c r="S496">
        <v>504160593362</v>
      </c>
    </row>
    <row r="497" spans="19:19">
      <c r="S497">
        <v>559484063552</v>
      </c>
    </row>
    <row r="498" spans="19:19">
      <c r="S498">
        <v>-5306118708</v>
      </c>
    </row>
    <row r="499" spans="19:19">
      <c r="S499">
        <v>-50017351482</v>
      </c>
    </row>
    <row r="500" spans="19:19">
      <c r="S500">
        <v>0</v>
      </c>
    </row>
    <row r="501" spans="19:19">
      <c r="S501">
        <v>8251447979</v>
      </c>
    </row>
    <row r="502" spans="19:19">
      <c r="S502">
        <v>1080653426254</v>
      </c>
    </row>
    <row r="503" spans="19:19">
      <c r="S503">
        <v>6044150025080</v>
      </c>
    </row>
    <row r="504" spans="19:19">
      <c r="S504">
        <v>146837723717</v>
      </c>
    </row>
    <row r="505" spans="19:19">
      <c r="S505">
        <v>0</v>
      </c>
    </row>
    <row r="506" spans="19:19">
      <c r="S506">
        <v>10375228249</v>
      </c>
    </row>
    <row r="507" spans="19:19">
      <c r="S507">
        <v>0</v>
      </c>
    </row>
    <row r="508" spans="19:19">
      <c r="S508">
        <v>136462495468</v>
      </c>
    </row>
    <row r="509" spans="19:19">
      <c r="S509">
        <v>3488061963925</v>
      </c>
    </row>
    <row r="510" spans="19:19">
      <c r="S510">
        <v>32956387426</v>
      </c>
    </row>
    <row r="511" spans="19:19">
      <c r="S511">
        <v>11633396077</v>
      </c>
    </row>
    <row r="512" spans="19:19">
      <c r="S512">
        <v>100000000</v>
      </c>
    </row>
    <row r="513" spans="19:19">
      <c r="S513">
        <v>0</v>
      </c>
    </row>
    <row r="514" spans="19:19">
      <c r="S514">
        <v>9426153733</v>
      </c>
    </row>
    <row r="515" spans="19:19">
      <c r="S515">
        <v>0</v>
      </c>
    </row>
    <row r="516" spans="19:19">
      <c r="S516">
        <v>0</v>
      </c>
    </row>
    <row r="517" spans="19:19">
      <c r="S517">
        <v>2355134400202</v>
      </c>
    </row>
    <row r="518" spans="19:19">
      <c r="S518">
        <v>145989985</v>
      </c>
    </row>
    <row r="519" spans="19:19">
      <c r="S519">
        <v>145989985</v>
      </c>
    </row>
    <row r="520" spans="19:19">
      <c r="S520">
        <v>0</v>
      </c>
    </row>
    <row r="521" spans="19:19">
      <c r="S521">
        <v>332549058276444.56</v>
      </c>
    </row>
    <row r="522" spans="19:19">
      <c r="S522">
        <v>203373294242080</v>
      </c>
    </row>
    <row r="523" spans="19:19">
      <c r="S523">
        <v>44849425515788</v>
      </c>
    </row>
    <row r="524" spans="19:19">
      <c r="S524">
        <v>28653678905918</v>
      </c>
    </row>
    <row r="525" spans="19:19">
      <c r="S525">
        <v>27144706060804</v>
      </c>
    </row>
    <row r="526" spans="19:19">
      <c r="S526">
        <v>0</v>
      </c>
    </row>
    <row r="527" spans="19:19">
      <c r="S527">
        <v>1508972845114</v>
      </c>
    </row>
    <row r="528" spans="19:19">
      <c r="S528">
        <v>16195746609870</v>
      </c>
    </row>
    <row r="529" spans="19:19">
      <c r="S529">
        <v>157906145809651</v>
      </c>
    </row>
    <row r="530" spans="19:19">
      <c r="S530">
        <v>144856250569244</v>
      </c>
    </row>
    <row r="531" spans="19:19">
      <c r="S531">
        <v>143597912241844</v>
      </c>
    </row>
    <row r="532" spans="19:19">
      <c r="S532">
        <v>528800706237</v>
      </c>
    </row>
    <row r="533" spans="19:19">
      <c r="S533">
        <v>729537621163</v>
      </c>
    </row>
    <row r="534" spans="19:19">
      <c r="S534">
        <v>13049895240407</v>
      </c>
    </row>
    <row r="535" spans="19:19">
      <c r="S535">
        <v>617722916641</v>
      </c>
    </row>
    <row r="536" spans="19:19">
      <c r="S536">
        <v>0</v>
      </c>
    </row>
    <row r="537" spans="19:19">
      <c r="S537">
        <v>0</v>
      </c>
    </row>
    <row r="538" spans="19:19">
      <c r="S538">
        <v>0</v>
      </c>
    </row>
    <row r="539" spans="19:19">
      <c r="S539">
        <v>4986790724823</v>
      </c>
    </row>
    <row r="540" spans="19:19">
      <c r="S540">
        <v>4986790724823</v>
      </c>
    </row>
    <row r="541" spans="19:19">
      <c r="S541">
        <v>3340986216300</v>
      </c>
    </row>
    <row r="542" spans="19:19">
      <c r="S542">
        <v>2381949938913</v>
      </c>
    </row>
    <row r="543" spans="19:19">
      <c r="S543">
        <v>941723386880</v>
      </c>
    </row>
    <row r="544" spans="19:19">
      <c r="S544">
        <v>17312890507</v>
      </c>
    </row>
    <row r="545" spans="19:19">
      <c r="S545">
        <v>0</v>
      </c>
    </row>
    <row r="546" spans="19:19">
      <c r="S546">
        <v>1146810129476</v>
      </c>
    </row>
    <row r="547" spans="19:19">
      <c r="S547">
        <v>1700281049</v>
      </c>
    </row>
    <row r="548" spans="19:19">
      <c r="S548">
        <v>1050079603860</v>
      </c>
    </row>
    <row r="549" spans="19:19">
      <c r="S549">
        <v>86545258760</v>
      </c>
    </row>
    <row r="550" spans="19:19">
      <c r="S550">
        <v>8484985807</v>
      </c>
    </row>
    <row r="551" spans="19:19">
      <c r="S551">
        <v>360479976243</v>
      </c>
    </row>
    <row r="552" spans="19:19">
      <c r="S552">
        <v>622999711</v>
      </c>
    </row>
    <row r="553" spans="19:19">
      <c r="S553">
        <v>279164083548</v>
      </c>
    </row>
    <row r="554" spans="19:19">
      <c r="S554">
        <v>79196422491</v>
      </c>
    </row>
    <row r="555" spans="19:19">
      <c r="S555">
        <v>1496470493</v>
      </c>
    </row>
    <row r="556" spans="19:19">
      <c r="S556">
        <v>11569244887</v>
      </c>
    </row>
    <row r="557" spans="19:19">
      <c r="S557">
        <v>7799113209</v>
      </c>
    </row>
    <row r="558" spans="19:19">
      <c r="S558">
        <v>0</v>
      </c>
    </row>
    <row r="559" spans="19:19">
      <c r="S559">
        <v>0</v>
      </c>
    </row>
    <row r="560" spans="19:19">
      <c r="S560">
        <v>3770131678</v>
      </c>
    </row>
    <row r="561" spans="19:19">
      <c r="S561">
        <v>126945157917</v>
      </c>
    </row>
    <row r="562" spans="19:19">
      <c r="S562">
        <v>125316333326</v>
      </c>
    </row>
    <row r="563" spans="19:19">
      <c r="S563">
        <v>1628824591</v>
      </c>
    </row>
    <row r="564" spans="19:19">
      <c r="S564">
        <v>0</v>
      </c>
    </row>
    <row r="565" spans="19:19">
      <c r="S565">
        <v>610363587189</v>
      </c>
    </row>
    <row r="566" spans="19:19">
      <c r="S566">
        <v>0</v>
      </c>
    </row>
    <row r="567" spans="19:19">
      <c r="S567">
        <v>584000333032</v>
      </c>
    </row>
    <row r="568" spans="19:19">
      <c r="S568">
        <v>0</v>
      </c>
    </row>
    <row r="569" spans="19:19">
      <c r="S569">
        <v>26363254157</v>
      </c>
    </row>
    <row r="570" spans="19:19">
      <c r="S570">
        <v>32607859389873</v>
      </c>
    </row>
    <row r="571" spans="19:19">
      <c r="S571">
        <v>0</v>
      </c>
    </row>
    <row r="572" spans="19:19">
      <c r="S572">
        <v>0</v>
      </c>
    </row>
    <row r="573" spans="19:19">
      <c r="S573">
        <v>6419834495147</v>
      </c>
    </row>
    <row r="574" spans="19:19">
      <c r="S574">
        <v>1851903000000</v>
      </c>
    </row>
    <row r="575" spans="19:19">
      <c r="S575">
        <v>3098469357857</v>
      </c>
    </row>
    <row r="576" spans="19:19">
      <c r="S576">
        <v>1469462137290</v>
      </c>
    </row>
    <row r="577" spans="19:19">
      <c r="S577">
        <v>11122388461783</v>
      </c>
    </row>
    <row r="578" spans="19:19">
      <c r="S578">
        <v>0</v>
      </c>
    </row>
    <row r="579" spans="19:19">
      <c r="S579">
        <v>11122388461783</v>
      </c>
    </row>
    <row r="580" spans="19:19">
      <c r="S580">
        <v>1872417157221</v>
      </c>
    </row>
    <row r="581" spans="19:19">
      <c r="S581">
        <v>120000000000</v>
      </c>
    </row>
    <row r="582" spans="19:19">
      <c r="S582">
        <v>1752417157221</v>
      </c>
    </row>
    <row r="583" spans="19:19">
      <c r="S583">
        <v>4496885883686</v>
      </c>
    </row>
    <row r="584" spans="19:19">
      <c r="S584">
        <v>3987949108686</v>
      </c>
    </row>
    <row r="585" spans="19:19">
      <c r="S585">
        <v>508936775000</v>
      </c>
    </row>
    <row r="586" spans="19:19">
      <c r="S586">
        <v>8696333392036</v>
      </c>
    </row>
    <row r="587" spans="19:19">
      <c r="S587">
        <v>141398893809</v>
      </c>
    </row>
    <row r="588" spans="19:19">
      <c r="S588">
        <v>0</v>
      </c>
    </row>
    <row r="589" spans="19:19">
      <c r="S589">
        <v>0</v>
      </c>
    </row>
    <row r="590" spans="19:19">
      <c r="S590">
        <v>450604424630</v>
      </c>
    </row>
    <row r="591" spans="19:19">
      <c r="S591">
        <v>8104330073597</v>
      </c>
    </row>
    <row r="592" spans="19:19">
      <c r="S592">
        <v>0</v>
      </c>
    </row>
    <row r="593" spans="19:19">
      <c r="S593">
        <v>29357787649341</v>
      </c>
    </row>
    <row r="594" spans="19:19">
      <c r="S594">
        <v>22174161281062</v>
      </c>
    </row>
    <row r="595" spans="19:19">
      <c r="S595">
        <v>20537813357490</v>
      </c>
    </row>
    <row r="596" spans="19:19">
      <c r="S596">
        <v>1661128000000</v>
      </c>
    </row>
    <row r="597" spans="19:19">
      <c r="S597">
        <v>0</v>
      </c>
    </row>
    <row r="598" spans="19:19">
      <c r="S598">
        <v>0</v>
      </c>
    </row>
    <row r="599" spans="19:19">
      <c r="S599">
        <v>0</v>
      </c>
    </row>
    <row r="600" spans="19:19">
      <c r="S600">
        <v>-24780076428</v>
      </c>
    </row>
    <row r="601" spans="19:19">
      <c r="S601">
        <v>0</v>
      </c>
    </row>
    <row r="602" spans="19:19">
      <c r="S602">
        <v>7183626368279</v>
      </c>
    </row>
    <row r="603" spans="19:19">
      <c r="S603">
        <v>7203052318113</v>
      </c>
    </row>
    <row r="604" spans="19:19">
      <c r="S604">
        <v>-19425949834</v>
      </c>
    </row>
    <row r="605" spans="19:19">
      <c r="S605">
        <v>0</v>
      </c>
    </row>
    <row r="606" spans="19:19">
      <c r="S606">
        <v>34589954117</v>
      </c>
    </row>
    <row r="607" spans="19:19">
      <c r="S607">
        <v>31003554890</v>
      </c>
    </row>
    <row r="608" spans="19:19">
      <c r="S608">
        <v>8013858048</v>
      </c>
    </row>
    <row r="609" spans="19:19">
      <c r="S609">
        <v>0</v>
      </c>
    </row>
    <row r="610" spans="19:19">
      <c r="S610">
        <v>8013858048</v>
      </c>
    </row>
    <row r="611" spans="19:19">
      <c r="S611">
        <v>0</v>
      </c>
    </row>
    <row r="612" spans="19:19">
      <c r="S612">
        <v>0</v>
      </c>
    </row>
    <row r="613" spans="19:19">
      <c r="S613">
        <v>22989696842</v>
      </c>
    </row>
    <row r="614" spans="19:19">
      <c r="S614">
        <v>0</v>
      </c>
    </row>
    <row r="615" spans="19:19">
      <c r="S615">
        <v>22989696842</v>
      </c>
    </row>
    <row r="616" spans="19:19">
      <c r="S616">
        <v>0</v>
      </c>
    </row>
    <row r="617" spans="19:19">
      <c r="S617">
        <v>0</v>
      </c>
    </row>
    <row r="618" spans="19:19">
      <c r="S618">
        <v>0</v>
      </c>
    </row>
    <row r="619" spans="19:19">
      <c r="S619">
        <v>0</v>
      </c>
    </row>
    <row r="620" spans="19:19">
      <c r="S620">
        <v>0</v>
      </c>
    </row>
    <row r="621" spans="19:19">
      <c r="S621">
        <v>0</v>
      </c>
    </row>
    <row r="622" spans="19:19">
      <c r="S622">
        <v>0</v>
      </c>
    </row>
    <row r="623" spans="19:19">
      <c r="S623">
        <v>0</v>
      </c>
    </row>
    <row r="624" spans="19:19">
      <c r="S624">
        <v>0</v>
      </c>
    </row>
    <row r="625" spans="19:19">
      <c r="S625">
        <v>0</v>
      </c>
    </row>
    <row r="626" spans="19:19">
      <c r="S626">
        <v>0</v>
      </c>
    </row>
    <row r="627" spans="19:19">
      <c r="S627">
        <v>0</v>
      </c>
    </row>
    <row r="628" spans="19:19">
      <c r="S628">
        <v>0</v>
      </c>
    </row>
    <row r="629" spans="19:19">
      <c r="S629">
        <v>0</v>
      </c>
    </row>
    <row r="630" spans="19:19">
      <c r="S630">
        <v>0</v>
      </c>
    </row>
    <row r="631" spans="19:19">
      <c r="S631">
        <v>3586399227</v>
      </c>
    </row>
    <row r="632" spans="19:19">
      <c r="S632">
        <v>0</v>
      </c>
    </row>
    <row r="633" spans="19:19">
      <c r="S633">
        <v>0</v>
      </c>
    </row>
    <row r="634" spans="19:19">
      <c r="S634">
        <v>0</v>
      </c>
    </row>
    <row r="635" spans="19:19">
      <c r="S635">
        <v>0</v>
      </c>
    </row>
    <row r="636" spans="19:19">
      <c r="S636">
        <v>0</v>
      </c>
    </row>
    <row r="637" spans="19:19">
      <c r="S637">
        <v>3586399227</v>
      </c>
    </row>
    <row r="638" spans="19:19">
      <c r="S638">
        <v>0</v>
      </c>
    </row>
    <row r="639" spans="19:19">
      <c r="S639">
        <v>3586399227</v>
      </c>
    </row>
    <row r="640" spans="19:19">
      <c r="S640">
        <v>0</v>
      </c>
    </row>
    <row r="641" spans="19:19">
      <c r="S641">
        <v>0</v>
      </c>
    </row>
    <row r="642" spans="19:19">
      <c r="S642">
        <v>0</v>
      </c>
    </row>
    <row r="643" spans="19:19">
      <c r="S643">
        <v>0</v>
      </c>
    </row>
    <row r="644" spans="19:19">
      <c r="S644">
        <v>0</v>
      </c>
    </row>
    <row r="645" spans="19:19">
      <c r="S645">
        <v>0</v>
      </c>
    </row>
    <row r="646" spans="19:19">
      <c r="S646">
        <v>0</v>
      </c>
    </row>
    <row r="647" spans="19:19">
      <c r="S647">
        <v>0</v>
      </c>
    </row>
    <row r="648" spans="19:19">
      <c r="S648">
        <v>0</v>
      </c>
    </row>
    <row r="649" spans="19:19">
      <c r="S649">
        <v>0</v>
      </c>
    </row>
    <row r="650" spans="19:19">
      <c r="S650">
        <v>0</v>
      </c>
    </row>
    <row r="651" spans="19:19">
      <c r="S651">
        <v>0</v>
      </c>
    </row>
    <row r="652" spans="19:19">
      <c r="S652">
        <v>0</v>
      </c>
    </row>
    <row r="653" spans="19:19">
      <c r="S653">
        <v>0</v>
      </c>
    </row>
    <row r="654" spans="19:19">
      <c r="S654">
        <v>0</v>
      </c>
    </row>
    <row r="655" spans="19:19">
      <c r="S655">
        <v>315072707738</v>
      </c>
    </row>
    <row r="656" spans="19:19">
      <c r="S656">
        <v>52185475451</v>
      </c>
    </row>
    <row r="657" spans="19:19">
      <c r="S657">
        <v>115916211873</v>
      </c>
    </row>
    <row r="658" spans="19:19">
      <c r="S658">
        <v>146971020414</v>
      </c>
    </row>
    <row r="659" spans="19:19">
      <c r="S659">
        <v>0</v>
      </c>
    </row>
    <row r="660" spans="19:19">
      <c r="S660">
        <v>44318154734</v>
      </c>
    </row>
    <row r="661" spans="19:19">
      <c r="S661">
        <v>33428776897</v>
      </c>
    </row>
    <row r="662" spans="19:19">
      <c r="S662">
        <v>3006130988</v>
      </c>
    </row>
    <row r="663" spans="19:19">
      <c r="S663">
        <v>12884396282</v>
      </c>
    </row>
    <row r="664" spans="19:19">
      <c r="S664">
        <v>16788002557</v>
      </c>
    </row>
    <row r="665" spans="19:19">
      <c r="S665">
        <v>14383994555</v>
      </c>
    </row>
    <row r="666" spans="19:19">
      <c r="S666">
        <v>22161564401</v>
      </c>
    </row>
    <row r="667" spans="19:19">
      <c r="S667">
        <v>177431129730</v>
      </c>
    </row>
    <row r="668" spans="19:19">
      <c r="S668">
        <v>1249824520710</v>
      </c>
    </row>
    <row r="669" spans="19:19">
      <c r="S669">
        <v>1248743877471</v>
      </c>
    </row>
    <row r="670" spans="19:19">
      <c r="S670">
        <v>1080643239</v>
      </c>
    </row>
    <row r="671" spans="19:19">
      <c r="S671">
        <v>0</v>
      </c>
    </row>
    <row r="672" spans="19:19">
      <c r="S672">
        <v>0</v>
      </c>
    </row>
    <row r="673" spans="19:19">
      <c r="S673">
        <v>-409155335227</v>
      </c>
    </row>
    <row r="674" spans="19:19">
      <c r="S674">
        <v>-663238055753</v>
      </c>
    </row>
    <row r="675" spans="19:19">
      <c r="S675">
        <v>372072786371.43042</v>
      </c>
    </row>
    <row r="676" spans="19:19">
      <c r="S676">
        <v>37984116791280.031</v>
      </c>
    </row>
    <row r="677" spans="19:19">
      <c r="S677">
        <v>-21301178428</v>
      </c>
    </row>
    <row r="678" spans="19:19">
      <c r="S678">
        <v>0</v>
      </c>
    </row>
    <row r="679" spans="19:19">
      <c r="S679">
        <v>0</v>
      </c>
    </row>
    <row r="680" spans="19:19">
      <c r="S680">
        <v>0</v>
      </c>
    </row>
    <row r="681" spans="19:19">
      <c r="S681">
        <v>0</v>
      </c>
    </row>
    <row r="682" spans="19:19">
      <c r="S682">
        <v>0</v>
      </c>
    </row>
    <row r="683" spans="19:19">
      <c r="S683">
        <v>18212430661420</v>
      </c>
    </row>
    <row r="684" spans="19:19">
      <c r="S684">
        <v>1854023667493</v>
      </c>
    </row>
    <row r="685" spans="19:19">
      <c r="S685">
        <v>283490538503</v>
      </c>
    </row>
    <row r="686" spans="19:19">
      <c r="S686">
        <v>123486115511.03615</v>
      </c>
    </row>
    <row r="687" spans="19:19">
      <c r="S687">
        <v>0</v>
      </c>
    </row>
    <row r="688" spans="19:19">
      <c r="S688">
        <v>2220100011728</v>
      </c>
    </row>
    <row r="689" spans="19:19">
      <c r="S689">
        <v>1086250897706</v>
      </c>
    </row>
    <row r="690" spans="19:19">
      <c r="S690">
        <v>0</v>
      </c>
    </row>
    <row r="691" spans="19:19">
      <c r="S691">
        <v>0</v>
      </c>
    </row>
    <row r="692" spans="19:19">
      <c r="S692">
        <v>0</v>
      </c>
    </row>
    <row r="693" spans="19:19">
      <c r="S693">
        <v>14225636077347</v>
      </c>
    </row>
    <row r="694" spans="19:19">
      <c r="S694">
        <v>2928397282</v>
      </c>
    </row>
    <row r="695" spans="19:19">
      <c r="S695">
        <v>512541200958</v>
      </c>
    </row>
    <row r="696" spans="19:19">
      <c r="S696">
        <v>129231745</v>
      </c>
    </row>
    <row r="697" spans="19:19">
      <c r="S697">
        <v>5027409419303</v>
      </c>
    </row>
    <row r="698" spans="19:19">
      <c r="S698">
        <v>23794508648</v>
      </c>
    </row>
    <row r="699" spans="19:19">
      <c r="S699">
        <v>372125328278</v>
      </c>
    </row>
    <row r="700" spans="19:19">
      <c r="S700">
        <v>2449964505466</v>
      </c>
    </row>
    <row r="701" spans="19:19">
      <c r="S701">
        <v>0</v>
      </c>
    </row>
    <row r="702" spans="19:19">
      <c r="S702">
        <v>0</v>
      </c>
    </row>
    <row r="703" spans="19:19">
      <c r="S703">
        <v>410775424982</v>
      </c>
    </row>
    <row r="704" spans="19:19">
      <c r="S704">
        <v>94482567309</v>
      </c>
    </row>
    <row r="705" spans="19:19">
      <c r="S705">
        <v>85689643671</v>
      </c>
    </row>
    <row r="706" spans="19:19">
      <c r="S706">
        <v>150505583033</v>
      </c>
    </row>
    <row r="707" spans="19:19">
      <c r="S707">
        <v>5094316198364</v>
      </c>
    </row>
    <row r="708" spans="19:19">
      <c r="S708">
        <v>974068308</v>
      </c>
    </row>
    <row r="709" spans="19:19">
      <c r="S709">
        <v>0</v>
      </c>
    </row>
    <row r="710" spans="19:19">
      <c r="S710">
        <v>309819378962542.5</v>
      </c>
    </row>
    <row r="711" spans="19:19">
      <c r="S711">
        <v>1480015310000</v>
      </c>
    </row>
    <row r="712" spans="19:19">
      <c r="S712">
        <v>1480015310000</v>
      </c>
    </row>
    <row r="713" spans="19:19">
      <c r="S713">
        <v>0</v>
      </c>
    </row>
    <row r="714" spans="19:19">
      <c r="S714">
        <v>0</v>
      </c>
    </row>
    <row r="715" spans="19:19">
      <c r="S715">
        <v>568437089000</v>
      </c>
    </row>
    <row r="716" spans="19:19">
      <c r="S716">
        <v>0</v>
      </c>
    </row>
    <row r="717" spans="19:19">
      <c r="S717">
        <v>0</v>
      </c>
    </row>
    <row r="718" spans="19:19">
      <c r="S718">
        <v>10478249124309.15</v>
      </c>
    </row>
    <row r="719" spans="19:19">
      <c r="S719">
        <v>8120827564962</v>
      </c>
    </row>
    <row r="720" spans="19:19">
      <c r="S720">
        <v>0</v>
      </c>
    </row>
    <row r="721" spans="19:19">
      <c r="S721">
        <v>0</v>
      </c>
    </row>
    <row r="722" spans="19:19">
      <c r="S722">
        <v>76385933097</v>
      </c>
    </row>
    <row r="723" spans="19:19">
      <c r="S723">
        <v>2281035626250.1499</v>
      </c>
    </row>
    <row r="724" spans="19:19">
      <c r="S724">
        <v>-13021811156</v>
      </c>
    </row>
    <row r="725" spans="19:19">
      <c r="S725">
        <v>0</v>
      </c>
    </row>
    <row r="726" spans="19:19">
      <c r="S726">
        <v>0</v>
      </c>
    </row>
    <row r="727" spans="19:19">
      <c r="S727">
        <v>0</v>
      </c>
    </row>
    <row r="728" spans="19:19">
      <c r="S728">
        <v>0</v>
      </c>
    </row>
    <row r="729" spans="19:19">
      <c r="S729">
        <v>1</v>
      </c>
    </row>
    <row r="730" spans="19:19">
      <c r="S730">
        <v>-13021811157</v>
      </c>
    </row>
    <row r="731" spans="19:19">
      <c r="S731">
        <v>9399208328855.1465</v>
      </c>
    </row>
    <row r="732" spans="19:19">
      <c r="S732">
        <v>468118278025</v>
      </c>
    </row>
    <row r="733" spans="19:19">
      <c r="S733">
        <v>467692167448</v>
      </c>
    </row>
    <row r="734" spans="19:19">
      <c r="S734">
        <v>426110577</v>
      </c>
    </row>
    <row r="735" spans="19:19">
      <c r="S735">
        <v>0</v>
      </c>
    </row>
    <row r="736" spans="19:19">
      <c r="S736">
        <v>3707978812400</v>
      </c>
    </row>
    <row r="737" spans="19:19">
      <c r="S737">
        <v>0</v>
      </c>
    </row>
    <row r="738" spans="19:19">
      <c r="S738">
        <v>0</v>
      </c>
    </row>
    <row r="739" spans="19:19">
      <c r="S739">
        <v>3707978812400</v>
      </c>
    </row>
    <row r="740" spans="19:19">
      <c r="S740">
        <v>5223111238430.1465</v>
      </c>
    </row>
    <row r="741" spans="19:19">
      <c r="S741">
        <v>41514428955.976013</v>
      </c>
    </row>
    <row r="742" spans="19:19">
      <c r="S742">
        <v>417685844477</v>
      </c>
    </row>
    <row r="743" spans="19:19">
      <c r="S743">
        <v>439024476263</v>
      </c>
    </row>
    <row r="744" spans="19:19">
      <c r="S744">
        <v>-21338631786</v>
      </c>
    </row>
    <row r="745" spans="19:19">
      <c r="S745">
        <v>0</v>
      </c>
    </row>
    <row r="746" spans="19:19">
      <c r="S746">
        <v>0</v>
      </c>
    </row>
    <row r="747" spans="19:19">
      <c r="S747">
        <v>-16088055781.024002</v>
      </c>
    </row>
    <row r="748" spans="19:19">
      <c r="S748">
        <v>3436981713.9759979</v>
      </c>
    </row>
    <row r="749" spans="19:19">
      <c r="S749">
        <v>-19525037495</v>
      </c>
    </row>
    <row r="750" spans="19:19">
      <c r="S750">
        <v>-866835904</v>
      </c>
    </row>
    <row r="751" spans="19:19">
      <c r="S751">
        <v>17334001</v>
      </c>
    </row>
    <row r="752" spans="19:19">
      <c r="S752">
        <v>-884169905</v>
      </c>
    </row>
    <row r="753" spans="19:19">
      <c r="S753">
        <v>0</v>
      </c>
    </row>
    <row r="754" spans="19:19">
      <c r="S754">
        <v>-167406615278</v>
      </c>
    </row>
    <row r="755" spans="19:19">
      <c r="S755">
        <v>-191809908558</v>
      </c>
    </row>
    <row r="756" spans="19:19">
      <c r="S756">
        <v>21954402469964.273</v>
      </c>
    </row>
    <row r="757" spans="19:19">
      <c r="S757">
        <v>775276843937.85059</v>
      </c>
    </row>
    <row r="762" spans="19:19">
      <c r="S762">
        <v>22729679313902.125</v>
      </c>
    </row>
    <row r="763" spans="19:19">
      <c r="S763">
        <v>332549058276444.63</v>
      </c>
    </row>
    <row r="764" spans="19:19">
      <c r="S764">
        <v>0</v>
      </c>
    </row>
  </sheetData>
  <phoneticPr fontId="28" type="noConversion"/>
  <pageMargins left="0.7" right="0.7" top="0.75" bottom="0.75" header="0.3" footer="0.3"/>
  <pageSetup paperSize="9" scale="83" orientation="portrait" r:id="rId1"/>
  <colBreaks count="1" manualBreakCount="1">
    <brk id="19"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7030A0"/>
  </sheetPr>
  <dimension ref="A2:BP586"/>
  <sheetViews>
    <sheetView view="pageBreakPreview" topLeftCell="A313" zoomScale="85" zoomScaleSheetLayoutView="85" workbookViewId="0">
      <pane xSplit="22" topLeftCell="AF1" activePane="topRight" state="frozen"/>
      <selection activeCell="F20" sqref="F20"/>
      <selection pane="topRight" activeCell="F20" sqref="F20"/>
    </sheetView>
  </sheetViews>
  <sheetFormatPr defaultRowHeight="16.350000000000001"/>
  <cols>
    <col min="2" max="2" width="21.625" bestFit="1" customWidth="1"/>
    <col min="3" max="3" width="19.5" customWidth="1"/>
    <col min="4" max="4" width="2.125" customWidth="1"/>
    <col min="5" max="5" width="2.375" customWidth="1"/>
    <col min="6" max="6" width="2.25" customWidth="1"/>
    <col min="10" max="18" width="10" hidden="1" customWidth="1"/>
    <col min="19" max="20" width="10.875" hidden="1" customWidth="1"/>
    <col min="21" max="21" width="20.625" hidden="1" customWidth="1"/>
    <col min="22" max="22" width="25" hidden="1" customWidth="1"/>
    <col min="23" max="23" width="24.25" customWidth="1"/>
    <col min="24" max="34" width="19.375" customWidth="1"/>
    <col min="35" max="35" width="27.625" customWidth="1"/>
    <col min="36" max="36" width="3.75" bestFit="1" customWidth="1"/>
    <col min="52" max="64" width="0" hidden="1" customWidth="1"/>
    <col min="65" max="65" width="0" style="102" hidden="1" customWidth="1"/>
    <col min="68" max="68" width="19.25" bestFit="1" customWidth="1"/>
  </cols>
  <sheetData>
    <row r="2" spans="1:68" ht="22.3">
      <c r="D2" s="73" t="s">
        <v>684</v>
      </c>
      <c r="E2" s="1"/>
      <c r="F2" s="1"/>
      <c r="G2" s="1"/>
      <c r="H2" s="1"/>
      <c r="I2" s="35"/>
      <c r="J2" s="39"/>
      <c r="K2" s="39"/>
      <c r="L2" s="39"/>
      <c r="M2" s="39"/>
      <c r="N2" s="39"/>
      <c r="O2" s="39"/>
      <c r="P2" s="39"/>
      <c r="Q2" s="39"/>
      <c r="R2" s="39"/>
      <c r="S2" s="50"/>
      <c r="T2" s="50"/>
      <c r="U2" s="50"/>
      <c r="V2" s="83" t="s">
        <v>664</v>
      </c>
      <c r="W2" s="84" t="s">
        <v>665</v>
      </c>
      <c r="X2" t="s">
        <v>694</v>
      </c>
      <c r="Y2" t="s">
        <v>698</v>
      </c>
      <c r="Z2" t="s">
        <v>692</v>
      </c>
      <c r="AA2" t="s">
        <v>699</v>
      </c>
      <c r="AB2" t="s">
        <v>697</v>
      </c>
      <c r="AC2" t="s">
        <v>702</v>
      </c>
      <c r="AD2" t="s">
        <v>710</v>
      </c>
      <c r="AE2" t="s">
        <v>719</v>
      </c>
      <c r="AF2" t="s">
        <v>728</v>
      </c>
      <c r="AH2" t="s">
        <v>737</v>
      </c>
    </row>
    <row r="3" spans="1:68" ht="32.700000000000003">
      <c r="B3" s="89" t="s">
        <v>678</v>
      </c>
      <c r="C3" s="60" t="s">
        <v>677</v>
      </c>
      <c r="D3" s="49"/>
      <c r="E3" s="1"/>
      <c r="F3" s="1"/>
      <c r="G3" s="1"/>
      <c r="H3" s="1"/>
      <c r="I3" s="35"/>
      <c r="J3" s="39">
        <v>1</v>
      </c>
      <c r="K3" s="39">
        <v>2</v>
      </c>
      <c r="L3" s="39">
        <v>3</v>
      </c>
      <c r="M3" s="39">
        <v>4</v>
      </c>
      <c r="N3" s="39">
        <v>5</v>
      </c>
      <c r="O3" s="39">
        <v>6</v>
      </c>
      <c r="P3" s="39">
        <v>7</v>
      </c>
      <c r="Q3" s="39">
        <v>8</v>
      </c>
      <c r="R3" s="39">
        <v>9</v>
      </c>
      <c r="S3" s="39">
        <v>10</v>
      </c>
      <c r="T3" s="36">
        <v>11</v>
      </c>
      <c r="U3" s="36">
        <v>12</v>
      </c>
      <c r="V3" s="33">
        <v>13</v>
      </c>
      <c r="W3" s="33">
        <v>14</v>
      </c>
      <c r="X3" s="33"/>
      <c r="Y3" s="33"/>
      <c r="Z3" s="33"/>
      <c r="AA3" s="33"/>
      <c r="AB3" s="33"/>
      <c r="AC3" s="33"/>
      <c r="AD3" s="33"/>
      <c r="AE3" s="33"/>
      <c r="AF3" s="33"/>
      <c r="AG3" s="33"/>
      <c r="AH3" s="33"/>
      <c r="AI3" s="33"/>
    </row>
    <row r="4" spans="1:68">
      <c r="D4" s="49"/>
      <c r="E4" s="1"/>
      <c r="F4" s="1"/>
      <c r="G4" s="1"/>
      <c r="H4" s="1"/>
      <c r="I4" s="35"/>
      <c r="J4" s="36" t="s">
        <v>1</v>
      </c>
      <c r="K4" s="36" t="s">
        <v>2</v>
      </c>
      <c r="L4" s="36" t="s">
        <v>3</v>
      </c>
      <c r="M4" s="36" t="s">
        <v>79</v>
      </c>
      <c r="N4" s="36" t="s">
        <v>80</v>
      </c>
      <c r="O4" s="36" t="s">
        <v>81</v>
      </c>
      <c r="P4" s="36" t="s">
        <v>82</v>
      </c>
      <c r="Q4" s="36" t="s">
        <v>83</v>
      </c>
      <c r="R4" s="36" t="s">
        <v>78</v>
      </c>
      <c r="S4" s="36" t="s">
        <v>84</v>
      </c>
      <c r="T4" s="85" t="s">
        <v>89</v>
      </c>
      <c r="U4" s="88" t="s">
        <v>96</v>
      </c>
      <c r="V4" s="30" t="s">
        <v>99</v>
      </c>
      <c r="W4" s="30" t="s">
        <v>662</v>
      </c>
      <c r="X4" s="30" t="s">
        <v>668</v>
      </c>
      <c r="Y4" s="93" t="s">
        <v>685</v>
      </c>
      <c r="Z4" s="95" t="s">
        <v>689</v>
      </c>
      <c r="AA4" s="97" t="s">
        <v>691</v>
      </c>
      <c r="AB4" s="30" t="s">
        <v>693</v>
      </c>
      <c r="AC4" s="30" t="s">
        <v>748</v>
      </c>
      <c r="AD4" s="30" t="s">
        <v>749</v>
      </c>
      <c r="AE4" s="30" t="s">
        <v>750</v>
      </c>
      <c r="AF4" s="30" t="s">
        <v>751</v>
      </c>
      <c r="AG4" s="30"/>
      <c r="AH4" s="30" t="s">
        <v>752</v>
      </c>
      <c r="AI4" s="30" t="s">
        <v>744</v>
      </c>
    </row>
    <row r="5" spans="1:68">
      <c r="A5" t="s">
        <v>298</v>
      </c>
      <c r="D5" s="49"/>
      <c r="E5" s="1"/>
      <c r="F5" s="1"/>
      <c r="G5" s="1"/>
      <c r="H5" s="1"/>
      <c r="I5" s="35"/>
      <c r="J5" s="39"/>
      <c r="K5" s="39"/>
      <c r="L5" s="39"/>
      <c r="M5" s="39"/>
      <c r="N5" s="39"/>
      <c r="O5" s="39"/>
      <c r="P5" s="39"/>
      <c r="Q5" s="39"/>
      <c r="R5" s="39"/>
      <c r="S5" s="50"/>
      <c r="T5" s="50"/>
      <c r="U5" s="50"/>
      <c r="AZ5" t="s">
        <v>666</v>
      </c>
      <c r="BC5" t="s">
        <v>667</v>
      </c>
    </row>
    <row r="6" spans="1:68">
      <c r="A6" s="33">
        <v>1</v>
      </c>
      <c r="B6" s="33"/>
      <c r="C6" s="17" t="s">
        <v>20</v>
      </c>
      <c r="D6" s="51" t="s">
        <v>101</v>
      </c>
      <c r="E6" s="51"/>
      <c r="F6" s="51"/>
      <c r="G6" s="51"/>
      <c r="H6" s="51"/>
      <c r="I6" s="51" t="s">
        <v>299</v>
      </c>
      <c r="J6" s="39">
        <v>8183336920769</v>
      </c>
      <c r="K6" s="39">
        <v>5739997773861</v>
      </c>
      <c r="L6" s="39">
        <v>5211740073940</v>
      </c>
      <c r="M6" s="39">
        <v>7139526206870</v>
      </c>
      <c r="N6" s="39">
        <v>4492584856353</v>
      </c>
      <c r="O6" s="39">
        <v>7694706332353</v>
      </c>
      <c r="P6" s="39">
        <v>5907648423377</v>
      </c>
      <c r="Q6" s="39">
        <v>8231925059821</v>
      </c>
      <c r="R6" s="39">
        <v>7800887344234</v>
      </c>
      <c r="S6" s="50">
        <v>8355811373332</v>
      </c>
      <c r="T6" s="50">
        <v>7902508750785</v>
      </c>
      <c r="U6" s="86">
        <v>8167257931185</v>
      </c>
      <c r="V6" s="62">
        <v>7785356135977</v>
      </c>
      <c r="W6" s="90">
        <v>8112709485781</v>
      </c>
      <c r="X6" s="90">
        <v>19551299210738</v>
      </c>
      <c r="Y6" s="90">
        <v>17025612795932.697</v>
      </c>
      <c r="Z6" s="90">
        <v>20704739751821</v>
      </c>
      <c r="AA6" s="90">
        <v>20748395788238</v>
      </c>
      <c r="AB6" s="90">
        <v>18529154695742</v>
      </c>
      <c r="AC6" s="90">
        <v>27551569588591</v>
      </c>
      <c r="AD6" s="90">
        <v>21006953637501</v>
      </c>
      <c r="AE6" s="90">
        <v>17587059297372</v>
      </c>
      <c r="AF6" s="90">
        <v>20477802062190</v>
      </c>
      <c r="AG6" s="90">
        <v>17025612795932.697</v>
      </c>
      <c r="AH6" s="90">
        <v>19983915604439</v>
      </c>
      <c r="AI6" s="75">
        <v>19983915604439</v>
      </c>
      <c r="AJ6" s="64">
        <f t="shared" ref="AJ6:AJ69" si="0">Y6-AG6</f>
        <v>0</v>
      </c>
      <c r="AL6" s="67" t="s">
        <v>101</v>
      </c>
      <c r="AM6" s="67"/>
      <c r="AN6" s="67"/>
      <c r="AO6" s="67"/>
      <c r="AP6" s="67"/>
      <c r="AQ6" s="67" t="s">
        <v>299</v>
      </c>
      <c r="AS6" t="str">
        <f t="shared" ref="AS6:AS69" si="1">IF(AL6=D6,"y","no!!!!!!!!!!!!!!!")</f>
        <v>y</v>
      </c>
      <c r="AT6" t="str">
        <f t="shared" ref="AT6:AT69" si="2">IF(AM6=E6,"y","no!!!!!!!!!!!!!!!")</f>
        <v>y</v>
      </c>
      <c r="AU6" t="str">
        <f t="shared" ref="AU6:AU69" si="3">IF(AN6=F6,"y","no!!!!!!!!!!!!!!!")</f>
        <v>y</v>
      </c>
      <c r="AV6" t="str">
        <f t="shared" ref="AV6:AV69" si="4">IF(AO6=G6,"y","no!!!!!!!!!!!!!!!")</f>
        <v>y</v>
      </c>
      <c r="AW6" t="str">
        <f t="shared" ref="AW6:AW69" si="5">IF(AP6=H6,"y","no!!!!!!!!!!!!!!!")</f>
        <v>y</v>
      </c>
      <c r="AX6" t="str">
        <f t="shared" ref="AX6:AX69" si="6">IF(AQ6=I6,"y","no!!!!!!!!!!!!!!!")</f>
        <v>y</v>
      </c>
      <c r="AZ6">
        <v>7785356135977</v>
      </c>
      <c r="BA6" s="62">
        <f t="shared" ref="BA6:BA69" si="7">AZ6-V6</f>
        <v>0</v>
      </c>
      <c r="BC6">
        <v>7785356135977</v>
      </c>
      <c r="BD6" s="62">
        <f t="shared" ref="BD6:BD69" si="8">BC6-V6</f>
        <v>0</v>
      </c>
      <c r="BF6">
        <v>20704739751821</v>
      </c>
      <c r="BG6" s="92">
        <f t="shared" ref="BG6:BG69" si="9">BF6-Z6</f>
        <v>0</v>
      </c>
      <c r="BI6">
        <v>20748395788238</v>
      </c>
      <c r="BJ6" s="92">
        <f t="shared" ref="BJ6:BJ69" si="10">BI6-AA6</f>
        <v>0</v>
      </c>
      <c r="BL6">
        <v>27512834686804</v>
      </c>
      <c r="BM6" s="102">
        <f t="shared" ref="BM6:BM69" si="11">BL6-AC6</f>
        <v>-38734901787</v>
      </c>
      <c r="BO6">
        <v>21006953637501</v>
      </c>
      <c r="BP6" s="92">
        <f t="shared" ref="BP6:BP69" si="12">BO6-AD6</f>
        <v>0</v>
      </c>
    </row>
    <row r="7" spans="1:68">
      <c r="A7" s="33">
        <v>2</v>
      </c>
      <c r="B7" s="33"/>
      <c r="C7" s="33"/>
      <c r="D7" s="52"/>
      <c r="E7" s="52" t="s">
        <v>102</v>
      </c>
      <c r="F7" s="52"/>
      <c r="G7" s="52"/>
      <c r="H7" s="52"/>
      <c r="I7" s="52"/>
      <c r="J7" s="39">
        <v>905351823393</v>
      </c>
      <c r="K7" s="39">
        <v>965166837286</v>
      </c>
      <c r="L7" s="39">
        <v>1112039107647</v>
      </c>
      <c r="M7" s="39">
        <v>1467052916510</v>
      </c>
      <c r="N7" s="39">
        <v>987868803480</v>
      </c>
      <c r="O7" s="39">
        <v>1119185293255</v>
      </c>
      <c r="P7" s="39">
        <v>1301526504155</v>
      </c>
      <c r="Q7" s="39">
        <v>1669026117524</v>
      </c>
      <c r="R7" s="39">
        <v>1465518397352</v>
      </c>
      <c r="S7" s="50">
        <v>1033887920059</v>
      </c>
      <c r="T7" s="50">
        <v>1287952911552</v>
      </c>
      <c r="U7" s="86">
        <v>1188775631780</v>
      </c>
      <c r="V7" s="62">
        <v>1418538655069</v>
      </c>
      <c r="W7" s="90">
        <v>1136362657020</v>
      </c>
      <c r="X7" s="90">
        <v>2040167656253</v>
      </c>
      <c r="Y7" s="90">
        <v>1690027418581</v>
      </c>
      <c r="Z7" s="90">
        <v>2100303999772</v>
      </c>
      <c r="AA7" s="90">
        <v>1824485215002</v>
      </c>
      <c r="AB7" s="90">
        <v>1866617887709</v>
      </c>
      <c r="AC7" s="90">
        <v>1462150725186</v>
      </c>
      <c r="AD7" s="90">
        <v>2407202840517</v>
      </c>
      <c r="AE7" s="90">
        <v>1712716165291</v>
      </c>
      <c r="AF7" s="90">
        <v>1466692526995</v>
      </c>
      <c r="AG7" s="90">
        <v>1690027418581</v>
      </c>
      <c r="AH7" s="90">
        <v>1640301021908</v>
      </c>
      <c r="AI7" s="75">
        <v>1640301021908</v>
      </c>
      <c r="AJ7" s="64">
        <f t="shared" si="0"/>
        <v>0</v>
      </c>
      <c r="AL7" s="68"/>
      <c r="AM7" s="68" t="s">
        <v>102</v>
      </c>
      <c r="AN7" s="68"/>
      <c r="AO7" s="68"/>
      <c r="AP7" s="68"/>
      <c r="AQ7" s="68"/>
      <c r="AS7" t="str">
        <f t="shared" si="1"/>
        <v>y</v>
      </c>
      <c r="AT7" t="str">
        <f t="shared" si="2"/>
        <v>y</v>
      </c>
      <c r="AU7" t="str">
        <f t="shared" si="3"/>
        <v>y</v>
      </c>
      <c r="AV7" t="str">
        <f t="shared" si="4"/>
        <v>y</v>
      </c>
      <c r="AW7" t="str">
        <f t="shared" si="5"/>
        <v>y</v>
      </c>
      <c r="AX7" t="str">
        <f t="shared" si="6"/>
        <v>y</v>
      </c>
      <c r="AZ7">
        <v>1418538655069</v>
      </c>
      <c r="BA7" s="62">
        <f t="shared" si="7"/>
        <v>0</v>
      </c>
      <c r="BC7">
        <v>1418538655069</v>
      </c>
      <c r="BD7" s="62">
        <f t="shared" si="8"/>
        <v>0</v>
      </c>
      <c r="BF7">
        <v>2100303999772</v>
      </c>
      <c r="BG7" s="92">
        <f t="shared" si="9"/>
        <v>0</v>
      </c>
      <c r="BI7">
        <v>1824485215002</v>
      </c>
      <c r="BJ7" s="92">
        <f t="shared" si="10"/>
        <v>0</v>
      </c>
      <c r="BL7">
        <v>1462150725186</v>
      </c>
      <c r="BM7" s="102">
        <f t="shared" si="11"/>
        <v>0</v>
      </c>
      <c r="BO7">
        <v>2407202840517</v>
      </c>
      <c r="BP7" s="92">
        <f t="shared" si="12"/>
        <v>0</v>
      </c>
    </row>
    <row r="8" spans="1:68">
      <c r="A8" s="33">
        <v>3</v>
      </c>
      <c r="B8" s="33"/>
      <c r="C8" s="33"/>
      <c r="D8" s="52"/>
      <c r="E8" s="52" t="s">
        <v>103</v>
      </c>
      <c r="F8" s="52"/>
      <c r="G8" s="52"/>
      <c r="H8" s="52"/>
      <c r="I8" s="52"/>
      <c r="J8" s="39">
        <v>181473504799</v>
      </c>
      <c r="K8" s="39">
        <v>172286833490</v>
      </c>
      <c r="L8" s="39">
        <v>172169019286</v>
      </c>
      <c r="M8" s="39">
        <v>163882459431</v>
      </c>
      <c r="N8" s="39">
        <v>161730441969</v>
      </c>
      <c r="O8" s="39">
        <v>165849981635</v>
      </c>
      <c r="P8" s="39">
        <v>145509706291</v>
      </c>
      <c r="Q8" s="39">
        <v>141094085021</v>
      </c>
      <c r="R8" s="39">
        <v>138757122552</v>
      </c>
      <c r="S8" s="50">
        <v>128365940852</v>
      </c>
      <c r="T8" s="50">
        <v>138818780265</v>
      </c>
      <c r="U8" s="86">
        <v>129974045493</v>
      </c>
      <c r="V8" s="62">
        <v>125539626361</v>
      </c>
      <c r="W8" s="90">
        <v>121857797950</v>
      </c>
      <c r="X8" s="90">
        <v>768704902656</v>
      </c>
      <c r="Y8" s="90">
        <v>556825704428</v>
      </c>
      <c r="Z8" s="90">
        <v>587720483655</v>
      </c>
      <c r="AA8" s="90">
        <v>663082411569</v>
      </c>
      <c r="AB8" s="90">
        <v>580771193489</v>
      </c>
      <c r="AC8" s="90">
        <v>667388437676</v>
      </c>
      <c r="AD8" s="90">
        <v>608061998938</v>
      </c>
      <c r="AE8" s="90">
        <v>676121852218</v>
      </c>
      <c r="AF8" s="90">
        <v>686176364566</v>
      </c>
      <c r="AG8" s="90">
        <v>556825704428</v>
      </c>
      <c r="AH8" s="90">
        <v>583913564181</v>
      </c>
      <c r="AI8" s="75">
        <v>583913564181</v>
      </c>
      <c r="AJ8" s="64">
        <f t="shared" si="0"/>
        <v>0</v>
      </c>
      <c r="AL8" s="68"/>
      <c r="AM8" s="68" t="s">
        <v>103</v>
      </c>
      <c r="AN8" s="68"/>
      <c r="AO8" s="68"/>
      <c r="AP8" s="68"/>
      <c r="AQ8" s="68"/>
      <c r="AS8" t="str">
        <f t="shared" si="1"/>
        <v>y</v>
      </c>
      <c r="AT8" t="str">
        <f t="shared" si="2"/>
        <v>y</v>
      </c>
      <c r="AU8" t="str">
        <f t="shared" si="3"/>
        <v>y</v>
      </c>
      <c r="AV8" t="str">
        <f t="shared" si="4"/>
        <v>y</v>
      </c>
      <c r="AW8" t="str">
        <f t="shared" si="5"/>
        <v>y</v>
      </c>
      <c r="AX8" t="str">
        <f t="shared" si="6"/>
        <v>y</v>
      </c>
      <c r="AZ8">
        <v>125539626361</v>
      </c>
      <c r="BA8" s="62">
        <f t="shared" si="7"/>
        <v>0</v>
      </c>
      <c r="BC8">
        <v>125539626361</v>
      </c>
      <c r="BD8" s="62">
        <f t="shared" si="8"/>
        <v>0</v>
      </c>
      <c r="BF8">
        <v>587720483655</v>
      </c>
      <c r="BG8" s="92">
        <f t="shared" si="9"/>
        <v>0</v>
      </c>
      <c r="BI8">
        <v>663082411569</v>
      </c>
      <c r="BJ8" s="92">
        <f t="shared" si="10"/>
        <v>0</v>
      </c>
      <c r="BL8">
        <v>667388437676</v>
      </c>
      <c r="BM8" s="102">
        <f t="shared" si="11"/>
        <v>0</v>
      </c>
      <c r="BO8">
        <v>608061998938</v>
      </c>
      <c r="BP8" s="92">
        <f t="shared" si="12"/>
        <v>0</v>
      </c>
    </row>
    <row r="9" spans="1:68">
      <c r="A9" s="33">
        <v>4</v>
      </c>
      <c r="B9" s="33"/>
      <c r="C9" s="33"/>
      <c r="D9" s="51"/>
      <c r="E9" s="51" t="s">
        <v>104</v>
      </c>
      <c r="F9" s="51"/>
      <c r="G9" s="51"/>
      <c r="H9" s="51"/>
      <c r="I9" s="51"/>
      <c r="J9" s="39">
        <v>6031231596349</v>
      </c>
      <c r="K9" s="39">
        <v>4161170716507</v>
      </c>
      <c r="L9" s="39">
        <v>2929453226388</v>
      </c>
      <c r="M9" s="39">
        <v>5057689518307</v>
      </c>
      <c r="N9" s="39">
        <v>2969022312036</v>
      </c>
      <c r="O9" s="39">
        <v>5966524940882</v>
      </c>
      <c r="P9" s="39">
        <v>3713910490295</v>
      </c>
      <c r="Q9" s="39">
        <v>4570029484696</v>
      </c>
      <c r="R9" s="39">
        <v>5569495503757</v>
      </c>
      <c r="S9" s="50">
        <v>6144659729285</v>
      </c>
      <c r="T9" s="50">
        <v>5821606311784</v>
      </c>
      <c r="U9" s="86">
        <v>6292284229783</v>
      </c>
      <c r="V9" s="62">
        <v>5879250850126</v>
      </c>
      <c r="W9" s="90">
        <v>6228941583480</v>
      </c>
      <c r="X9" s="90">
        <v>7703110860154</v>
      </c>
      <c r="Y9" s="90">
        <v>6634054696363</v>
      </c>
      <c r="Z9" s="90">
        <v>10750094193458</v>
      </c>
      <c r="AA9" s="90">
        <v>11540034114974</v>
      </c>
      <c r="AB9" s="90">
        <v>9168833287779</v>
      </c>
      <c r="AC9" s="90">
        <v>16184879534403</v>
      </c>
      <c r="AD9" s="90">
        <v>10553363338962</v>
      </c>
      <c r="AE9" s="90">
        <v>8631189543065</v>
      </c>
      <c r="AF9" s="90">
        <v>11665184552169</v>
      </c>
      <c r="AG9" s="90">
        <v>6634054696363</v>
      </c>
      <c r="AH9" s="90">
        <v>11168327256825</v>
      </c>
      <c r="AI9" s="75">
        <v>11168327256825</v>
      </c>
      <c r="AJ9" s="64">
        <f t="shared" si="0"/>
        <v>0</v>
      </c>
      <c r="AL9" s="67"/>
      <c r="AM9" s="67" t="s">
        <v>104</v>
      </c>
      <c r="AN9" s="67"/>
      <c r="AO9" s="67"/>
      <c r="AP9" s="67"/>
      <c r="AQ9" s="67"/>
      <c r="AS9" t="str">
        <f t="shared" si="1"/>
        <v>y</v>
      </c>
      <c r="AT9" t="str">
        <f t="shared" si="2"/>
        <v>y</v>
      </c>
      <c r="AU9" t="str">
        <f t="shared" si="3"/>
        <v>y</v>
      </c>
      <c r="AV9" t="str">
        <f t="shared" si="4"/>
        <v>y</v>
      </c>
      <c r="AW9" t="str">
        <f t="shared" si="5"/>
        <v>y</v>
      </c>
      <c r="AX9" t="str">
        <f t="shared" si="6"/>
        <v>y</v>
      </c>
      <c r="AZ9">
        <v>5879250850126</v>
      </c>
      <c r="BA9" s="62">
        <f t="shared" si="7"/>
        <v>0</v>
      </c>
      <c r="BC9">
        <v>5879250850126</v>
      </c>
      <c r="BD9" s="62">
        <f t="shared" si="8"/>
        <v>0</v>
      </c>
      <c r="BF9">
        <v>10750094193458</v>
      </c>
      <c r="BG9" s="92">
        <f t="shared" si="9"/>
        <v>0</v>
      </c>
      <c r="BI9">
        <v>11540034114974</v>
      </c>
      <c r="BJ9" s="92">
        <f t="shared" si="10"/>
        <v>0</v>
      </c>
      <c r="BL9">
        <v>16146144632616</v>
      </c>
      <c r="BM9" s="102">
        <f t="shared" si="11"/>
        <v>-38734901787</v>
      </c>
      <c r="BO9">
        <v>10553363338962</v>
      </c>
      <c r="BP9" s="92">
        <f t="shared" si="12"/>
        <v>0</v>
      </c>
    </row>
    <row r="10" spans="1:68">
      <c r="A10" s="33">
        <v>5</v>
      </c>
      <c r="B10" s="33"/>
      <c r="C10" s="33"/>
      <c r="D10" s="52"/>
      <c r="E10" s="52"/>
      <c r="F10" s="52" t="s">
        <v>300</v>
      </c>
      <c r="G10" s="52"/>
      <c r="H10" s="52"/>
      <c r="I10" s="52"/>
      <c r="J10" s="39">
        <v>4505395786983</v>
      </c>
      <c r="K10" s="39">
        <v>2749000057247</v>
      </c>
      <c r="L10" s="39">
        <v>1459305481478</v>
      </c>
      <c r="M10" s="39">
        <v>3641250299587</v>
      </c>
      <c r="N10" s="39">
        <v>1360257533141</v>
      </c>
      <c r="O10" s="39">
        <v>4673770028269</v>
      </c>
      <c r="P10" s="39">
        <v>2119676588601</v>
      </c>
      <c r="Q10" s="39">
        <v>2943329369443</v>
      </c>
      <c r="R10" s="39">
        <v>3970408339349</v>
      </c>
      <c r="S10" s="50">
        <v>3936562411865</v>
      </c>
      <c r="T10" s="50">
        <v>3741460339034</v>
      </c>
      <c r="U10" s="86">
        <v>5187371860559</v>
      </c>
      <c r="V10" s="62">
        <v>5513761901037</v>
      </c>
      <c r="W10" s="90">
        <v>4942970806613</v>
      </c>
      <c r="X10" s="90">
        <v>7444422088335</v>
      </c>
      <c r="Y10" s="90">
        <v>6242495276678</v>
      </c>
      <c r="Z10" s="90">
        <v>10413794751643</v>
      </c>
      <c r="AA10" s="90">
        <v>11290773421853</v>
      </c>
      <c r="AB10" s="90">
        <v>8879761213781</v>
      </c>
      <c r="AC10" s="90">
        <v>15806859700557</v>
      </c>
      <c r="AD10" s="90">
        <v>10275779750739</v>
      </c>
      <c r="AE10" s="90">
        <v>8228715684408</v>
      </c>
      <c r="AF10" s="90">
        <v>11367692127695</v>
      </c>
      <c r="AG10" s="90">
        <v>6242495276678</v>
      </c>
      <c r="AH10" s="90">
        <v>10830992911137</v>
      </c>
      <c r="AI10" s="75">
        <v>10830992911137</v>
      </c>
      <c r="AJ10" s="64">
        <f t="shared" si="0"/>
        <v>0</v>
      </c>
      <c r="AL10" s="68"/>
      <c r="AM10" s="68"/>
      <c r="AN10" s="68" t="s">
        <v>300</v>
      </c>
      <c r="AO10" s="68"/>
      <c r="AP10" s="68"/>
      <c r="AQ10" s="68"/>
      <c r="AS10" t="str">
        <f t="shared" si="1"/>
        <v>y</v>
      </c>
      <c r="AT10" t="str">
        <f t="shared" si="2"/>
        <v>y</v>
      </c>
      <c r="AU10" t="str">
        <f t="shared" si="3"/>
        <v>y</v>
      </c>
      <c r="AV10" t="str">
        <f t="shared" si="4"/>
        <v>y</v>
      </c>
      <c r="AW10" t="str">
        <f t="shared" si="5"/>
        <v>y</v>
      </c>
      <c r="AX10" t="str">
        <f t="shared" si="6"/>
        <v>y</v>
      </c>
      <c r="AZ10">
        <v>5513761901037</v>
      </c>
      <c r="BA10" s="62">
        <f t="shared" si="7"/>
        <v>0</v>
      </c>
      <c r="BC10">
        <v>5513761901037</v>
      </c>
      <c r="BD10" s="62">
        <f t="shared" si="8"/>
        <v>0</v>
      </c>
      <c r="BF10">
        <v>10413794751643</v>
      </c>
      <c r="BG10" s="92">
        <f t="shared" si="9"/>
        <v>0</v>
      </c>
      <c r="BI10">
        <v>11290773421853</v>
      </c>
      <c r="BJ10" s="92">
        <f t="shared" si="10"/>
        <v>0</v>
      </c>
      <c r="BL10">
        <v>15806859700557</v>
      </c>
      <c r="BM10" s="102">
        <f t="shared" si="11"/>
        <v>0</v>
      </c>
      <c r="BO10">
        <v>10275779750739</v>
      </c>
      <c r="BP10" s="92">
        <f t="shared" si="12"/>
        <v>0</v>
      </c>
    </row>
    <row r="11" spans="1:68">
      <c r="A11" s="33">
        <v>6</v>
      </c>
      <c r="B11" s="33"/>
      <c r="C11" s="33"/>
      <c r="D11" s="52"/>
      <c r="E11" s="52"/>
      <c r="F11" s="52" t="s">
        <v>301</v>
      </c>
      <c r="G11" s="52"/>
      <c r="H11" s="52"/>
      <c r="I11" s="52"/>
      <c r="J11" s="39">
        <v>0</v>
      </c>
      <c r="K11" s="39">
        <v>0</v>
      </c>
      <c r="L11" s="39">
        <v>0</v>
      </c>
      <c r="M11" s="39">
        <v>0</v>
      </c>
      <c r="N11" s="39">
        <v>0</v>
      </c>
      <c r="O11" s="39">
        <v>0</v>
      </c>
      <c r="P11" s="39">
        <v>0</v>
      </c>
      <c r="Q11" s="39">
        <v>0</v>
      </c>
      <c r="R11" s="39">
        <v>0</v>
      </c>
      <c r="S11" s="50">
        <v>0</v>
      </c>
      <c r="T11" s="50">
        <v>0</v>
      </c>
      <c r="U11" s="86">
        <v>0</v>
      </c>
      <c r="V11" s="62">
        <v>0</v>
      </c>
      <c r="W11" s="90">
        <v>0</v>
      </c>
      <c r="X11" s="90">
        <v>0</v>
      </c>
      <c r="Y11" s="90">
        <v>0</v>
      </c>
      <c r="Z11" s="90">
        <v>0</v>
      </c>
      <c r="AA11" s="90">
        <v>0</v>
      </c>
      <c r="AB11" s="90">
        <v>0</v>
      </c>
      <c r="AC11" s="90">
        <v>0</v>
      </c>
      <c r="AD11" s="90">
        <v>0</v>
      </c>
      <c r="AE11" s="90">
        <v>0</v>
      </c>
      <c r="AF11" s="90">
        <v>0</v>
      </c>
      <c r="AG11" s="90">
        <v>0</v>
      </c>
      <c r="AH11" s="90">
        <v>0</v>
      </c>
      <c r="AI11" s="75">
        <v>0</v>
      </c>
      <c r="AJ11" s="64">
        <f t="shared" si="0"/>
        <v>0</v>
      </c>
      <c r="AL11" s="68"/>
      <c r="AM11" s="68"/>
      <c r="AN11" s="68" t="s">
        <v>301</v>
      </c>
      <c r="AO11" s="68"/>
      <c r="AP11" s="68"/>
      <c r="AQ11" s="68"/>
      <c r="AS11" t="str">
        <f t="shared" si="1"/>
        <v>y</v>
      </c>
      <c r="AT11" t="str">
        <f t="shared" si="2"/>
        <v>y</v>
      </c>
      <c r="AU11" t="str">
        <f t="shared" si="3"/>
        <v>y</v>
      </c>
      <c r="AV11" t="str">
        <f t="shared" si="4"/>
        <v>y</v>
      </c>
      <c r="AW11" t="str">
        <f t="shared" si="5"/>
        <v>y</v>
      </c>
      <c r="AX11" t="str">
        <f t="shared" si="6"/>
        <v>y</v>
      </c>
      <c r="AZ11">
        <v>0</v>
      </c>
      <c r="BA11" s="62">
        <f t="shared" si="7"/>
        <v>0</v>
      </c>
      <c r="BC11">
        <v>0</v>
      </c>
      <c r="BD11" s="62">
        <f t="shared" si="8"/>
        <v>0</v>
      </c>
      <c r="BF11">
        <v>0</v>
      </c>
      <c r="BG11" s="92">
        <f t="shared" si="9"/>
        <v>0</v>
      </c>
      <c r="BI11">
        <v>0</v>
      </c>
      <c r="BJ11" s="92">
        <f t="shared" si="10"/>
        <v>0</v>
      </c>
      <c r="BL11">
        <v>0</v>
      </c>
      <c r="BM11" s="102">
        <f t="shared" si="11"/>
        <v>0</v>
      </c>
      <c r="BO11">
        <v>0</v>
      </c>
      <c r="BP11" s="92">
        <f t="shared" si="12"/>
        <v>0</v>
      </c>
    </row>
    <row r="12" spans="1:68">
      <c r="A12" s="33">
        <v>7</v>
      </c>
      <c r="B12" s="33"/>
      <c r="C12" s="33"/>
      <c r="D12" s="52"/>
      <c r="E12" s="52"/>
      <c r="F12" s="52" t="s">
        <v>302</v>
      </c>
      <c r="G12" s="52"/>
      <c r="H12" s="52"/>
      <c r="I12" s="52"/>
      <c r="J12" s="39">
        <v>0</v>
      </c>
      <c r="K12" s="39">
        <v>0</v>
      </c>
      <c r="L12" s="39">
        <v>0</v>
      </c>
      <c r="M12" s="39">
        <v>0</v>
      </c>
      <c r="N12" s="39">
        <v>0</v>
      </c>
      <c r="O12" s="39">
        <v>0</v>
      </c>
      <c r="P12" s="39">
        <v>0</v>
      </c>
      <c r="Q12" s="39">
        <v>0</v>
      </c>
      <c r="R12" s="39">
        <v>0</v>
      </c>
      <c r="S12" s="50">
        <v>0</v>
      </c>
      <c r="T12" s="50">
        <v>0</v>
      </c>
      <c r="U12" s="86">
        <v>0</v>
      </c>
      <c r="V12" s="62">
        <v>0</v>
      </c>
      <c r="W12" s="90">
        <v>0</v>
      </c>
      <c r="X12" s="90">
        <v>0</v>
      </c>
      <c r="Y12" s="90">
        <v>0</v>
      </c>
      <c r="Z12" s="90">
        <v>0</v>
      </c>
      <c r="AA12" s="90">
        <v>0</v>
      </c>
      <c r="AB12" s="90">
        <v>0</v>
      </c>
      <c r="AC12" s="90">
        <v>0</v>
      </c>
      <c r="AD12" s="90">
        <v>0</v>
      </c>
      <c r="AE12" s="90">
        <v>0</v>
      </c>
      <c r="AF12" s="90">
        <v>0</v>
      </c>
      <c r="AG12" s="90">
        <v>0</v>
      </c>
      <c r="AH12" s="90">
        <v>0</v>
      </c>
      <c r="AI12" s="75">
        <v>0</v>
      </c>
      <c r="AJ12" s="64">
        <f t="shared" si="0"/>
        <v>0</v>
      </c>
      <c r="AL12" s="68"/>
      <c r="AM12" s="68"/>
      <c r="AN12" s="68" t="s">
        <v>302</v>
      </c>
      <c r="AO12" s="68"/>
      <c r="AP12" s="68"/>
      <c r="AQ12" s="68"/>
      <c r="AS12" t="str">
        <f t="shared" si="1"/>
        <v>y</v>
      </c>
      <c r="AT12" t="str">
        <f t="shared" si="2"/>
        <v>y</v>
      </c>
      <c r="AU12" t="str">
        <f t="shared" si="3"/>
        <v>y</v>
      </c>
      <c r="AV12" t="str">
        <f t="shared" si="4"/>
        <v>y</v>
      </c>
      <c r="AW12" t="str">
        <f t="shared" si="5"/>
        <v>y</v>
      </c>
      <c r="AX12" t="str">
        <f t="shared" si="6"/>
        <v>y</v>
      </c>
      <c r="AZ12">
        <v>0</v>
      </c>
      <c r="BA12" s="62">
        <f t="shared" si="7"/>
        <v>0</v>
      </c>
      <c r="BC12">
        <v>0</v>
      </c>
      <c r="BD12" s="62">
        <f t="shared" si="8"/>
        <v>0</v>
      </c>
      <c r="BF12">
        <v>0</v>
      </c>
      <c r="BG12" s="92">
        <f t="shared" si="9"/>
        <v>0</v>
      </c>
      <c r="BI12">
        <v>0</v>
      </c>
      <c r="BJ12" s="92">
        <f t="shared" si="10"/>
        <v>0</v>
      </c>
      <c r="BL12">
        <v>0</v>
      </c>
      <c r="BM12" s="102">
        <f t="shared" si="11"/>
        <v>0</v>
      </c>
      <c r="BO12">
        <v>0</v>
      </c>
      <c r="BP12" s="92">
        <f t="shared" si="12"/>
        <v>0</v>
      </c>
    </row>
    <row r="13" spans="1:68">
      <c r="A13" s="33">
        <v>8</v>
      </c>
      <c r="B13" s="33"/>
      <c r="C13" s="33"/>
      <c r="D13" s="52"/>
      <c r="E13" s="52"/>
      <c r="F13" s="52" t="s">
        <v>303</v>
      </c>
      <c r="G13" s="52"/>
      <c r="H13" s="52"/>
      <c r="I13" s="52"/>
      <c r="J13" s="39">
        <v>0</v>
      </c>
      <c r="K13" s="39">
        <v>0</v>
      </c>
      <c r="L13" s="39">
        <v>0</v>
      </c>
      <c r="M13" s="39">
        <v>0</v>
      </c>
      <c r="N13" s="39">
        <v>0</v>
      </c>
      <c r="O13" s="39">
        <v>0</v>
      </c>
      <c r="P13" s="39">
        <v>0</v>
      </c>
      <c r="Q13" s="39">
        <v>0</v>
      </c>
      <c r="R13" s="39">
        <v>0</v>
      </c>
      <c r="S13" s="50">
        <v>0</v>
      </c>
      <c r="T13" s="50">
        <v>0</v>
      </c>
      <c r="U13" s="86">
        <v>0</v>
      </c>
      <c r="V13" s="62">
        <v>0</v>
      </c>
      <c r="W13" s="90">
        <v>0</v>
      </c>
      <c r="X13" s="90">
        <v>0</v>
      </c>
      <c r="Y13" s="90">
        <v>0</v>
      </c>
      <c r="Z13" s="90">
        <v>0</v>
      </c>
      <c r="AA13" s="90">
        <v>0</v>
      </c>
      <c r="AB13" s="90">
        <v>0</v>
      </c>
      <c r="AC13" s="90">
        <v>0</v>
      </c>
      <c r="AD13" s="90">
        <v>0</v>
      </c>
      <c r="AE13" s="90">
        <v>0</v>
      </c>
      <c r="AF13" s="90">
        <v>0</v>
      </c>
      <c r="AG13" s="90">
        <v>0</v>
      </c>
      <c r="AH13" s="90">
        <v>0</v>
      </c>
      <c r="AI13" s="75">
        <v>0</v>
      </c>
      <c r="AJ13" s="64">
        <f t="shared" si="0"/>
        <v>0</v>
      </c>
      <c r="AL13" s="68"/>
      <c r="AM13" s="68"/>
      <c r="AN13" s="68" t="s">
        <v>303</v>
      </c>
      <c r="AO13" s="68"/>
      <c r="AP13" s="68"/>
      <c r="AQ13" s="68"/>
      <c r="AS13" t="str">
        <f t="shared" si="1"/>
        <v>y</v>
      </c>
      <c r="AT13" t="str">
        <f t="shared" si="2"/>
        <v>y</v>
      </c>
      <c r="AU13" t="str">
        <f t="shared" si="3"/>
        <v>y</v>
      </c>
      <c r="AV13" t="str">
        <f t="shared" si="4"/>
        <v>y</v>
      </c>
      <c r="AW13" t="str">
        <f t="shared" si="5"/>
        <v>y</v>
      </c>
      <c r="AX13" t="str">
        <f t="shared" si="6"/>
        <v>y</v>
      </c>
      <c r="AZ13">
        <v>0</v>
      </c>
      <c r="BA13" s="62">
        <f t="shared" si="7"/>
        <v>0</v>
      </c>
      <c r="BC13">
        <v>0</v>
      </c>
      <c r="BD13" s="62">
        <f t="shared" si="8"/>
        <v>0</v>
      </c>
      <c r="BF13">
        <v>0</v>
      </c>
      <c r="BG13" s="92">
        <f t="shared" si="9"/>
        <v>0</v>
      </c>
      <c r="BI13">
        <v>0</v>
      </c>
      <c r="BJ13" s="92">
        <f t="shared" si="10"/>
        <v>0</v>
      </c>
      <c r="BL13">
        <v>0</v>
      </c>
      <c r="BM13" s="102">
        <f t="shared" si="11"/>
        <v>0</v>
      </c>
      <c r="BO13">
        <v>0</v>
      </c>
      <c r="BP13" s="92">
        <f t="shared" si="12"/>
        <v>0</v>
      </c>
    </row>
    <row r="14" spans="1:68">
      <c r="A14" s="33">
        <v>9</v>
      </c>
      <c r="B14" s="33"/>
      <c r="C14" s="33"/>
      <c r="D14" s="53"/>
      <c r="E14" s="53"/>
      <c r="F14" s="53" t="s">
        <v>107</v>
      </c>
      <c r="G14" s="53"/>
      <c r="H14" s="53"/>
      <c r="I14" s="53"/>
      <c r="J14" s="39">
        <v>1525835809366</v>
      </c>
      <c r="K14" s="39">
        <v>1412170659260</v>
      </c>
      <c r="L14" s="39">
        <v>1470147744910</v>
      </c>
      <c r="M14" s="39">
        <v>1416439218720</v>
      </c>
      <c r="N14" s="39">
        <v>1608764778895</v>
      </c>
      <c r="O14" s="39">
        <v>1292754912613</v>
      </c>
      <c r="P14" s="39">
        <v>1594233901694</v>
      </c>
      <c r="Q14" s="39">
        <v>1626700115253</v>
      </c>
      <c r="R14" s="39">
        <v>1599087164408</v>
      </c>
      <c r="S14" s="50">
        <v>2208097317420</v>
      </c>
      <c r="T14" s="50">
        <v>2080145972750</v>
      </c>
      <c r="U14" s="86">
        <v>1104912369224</v>
      </c>
      <c r="V14" s="62">
        <v>365488949089</v>
      </c>
      <c r="W14" s="90">
        <v>1285970776867</v>
      </c>
      <c r="X14" s="90">
        <v>258688771819</v>
      </c>
      <c r="Y14" s="90">
        <v>391559419685</v>
      </c>
      <c r="Z14" s="90">
        <v>336299441815</v>
      </c>
      <c r="AA14" s="90">
        <v>249260693121</v>
      </c>
      <c r="AB14" s="90">
        <v>289072073998</v>
      </c>
      <c r="AC14" s="90">
        <v>378019833846</v>
      </c>
      <c r="AD14" s="90">
        <v>277583588223</v>
      </c>
      <c r="AE14" s="90">
        <v>402473858657</v>
      </c>
      <c r="AF14" s="90">
        <v>297492424474</v>
      </c>
      <c r="AG14" s="90">
        <v>391559419685</v>
      </c>
      <c r="AH14" s="90">
        <v>337334345688</v>
      </c>
      <c r="AI14" s="75">
        <v>337334345688</v>
      </c>
      <c r="AJ14" s="64">
        <f t="shared" si="0"/>
        <v>0</v>
      </c>
      <c r="AL14" s="69"/>
      <c r="AM14" s="69"/>
      <c r="AN14" s="69" t="s">
        <v>107</v>
      </c>
      <c r="AO14" s="69"/>
      <c r="AP14" s="69"/>
      <c r="AQ14" s="69"/>
      <c r="AS14" t="str">
        <f t="shared" si="1"/>
        <v>y</v>
      </c>
      <c r="AT14" t="str">
        <f t="shared" si="2"/>
        <v>y</v>
      </c>
      <c r="AU14" t="str">
        <f t="shared" si="3"/>
        <v>y</v>
      </c>
      <c r="AV14" t="str">
        <f t="shared" si="4"/>
        <v>y</v>
      </c>
      <c r="AW14" t="str">
        <f t="shared" si="5"/>
        <v>y</v>
      </c>
      <c r="AX14" t="str">
        <f t="shared" si="6"/>
        <v>y</v>
      </c>
      <c r="AZ14">
        <v>365488949089</v>
      </c>
      <c r="BA14" s="62">
        <f t="shared" si="7"/>
        <v>0</v>
      </c>
      <c r="BC14">
        <v>365488949089</v>
      </c>
      <c r="BD14" s="62">
        <f t="shared" si="8"/>
        <v>0</v>
      </c>
      <c r="BF14">
        <v>336299441815</v>
      </c>
      <c r="BG14" s="92">
        <f t="shared" si="9"/>
        <v>0</v>
      </c>
      <c r="BI14">
        <v>249260693121</v>
      </c>
      <c r="BJ14" s="92">
        <f t="shared" si="10"/>
        <v>0</v>
      </c>
      <c r="BL14">
        <v>339284932059</v>
      </c>
      <c r="BM14" s="102">
        <f t="shared" si="11"/>
        <v>-38734901787</v>
      </c>
      <c r="BO14">
        <v>277583588223</v>
      </c>
      <c r="BP14" s="92">
        <f t="shared" si="12"/>
        <v>0</v>
      </c>
    </row>
    <row r="15" spans="1:68">
      <c r="A15" s="33">
        <v>10</v>
      </c>
      <c r="B15" s="33"/>
      <c r="C15" s="33"/>
      <c r="D15" s="52"/>
      <c r="E15" s="52" t="s">
        <v>105</v>
      </c>
      <c r="F15" s="52"/>
      <c r="G15" s="52"/>
      <c r="H15" s="52"/>
      <c r="I15" s="52"/>
      <c r="J15" s="39">
        <v>1065279996228</v>
      </c>
      <c r="K15" s="39">
        <v>441373386578</v>
      </c>
      <c r="L15" s="39">
        <v>998078720619</v>
      </c>
      <c r="M15" s="39">
        <v>450901312622</v>
      </c>
      <c r="N15" s="39">
        <v>373963298868</v>
      </c>
      <c r="O15" s="39">
        <v>443146116581</v>
      </c>
      <c r="P15" s="39">
        <v>746701722636</v>
      </c>
      <c r="Q15" s="39">
        <v>1851775372580</v>
      </c>
      <c r="R15" s="39">
        <v>627116320573</v>
      </c>
      <c r="S15" s="50">
        <v>1048897783136</v>
      </c>
      <c r="T15" s="50">
        <v>654130747184</v>
      </c>
      <c r="U15" s="86">
        <v>556224024129</v>
      </c>
      <c r="V15" s="62">
        <v>362027004421</v>
      </c>
      <c r="W15" s="90">
        <v>625547447331</v>
      </c>
      <c r="X15" s="90">
        <v>9039315791675</v>
      </c>
      <c r="Y15" s="90">
        <v>8144704976560.6973</v>
      </c>
      <c r="Z15" s="90">
        <v>7266621074936</v>
      </c>
      <c r="AA15" s="90">
        <v>6720794046693</v>
      </c>
      <c r="AB15" s="90">
        <v>6912932326765</v>
      </c>
      <c r="AC15" s="90">
        <v>9237150891326</v>
      </c>
      <c r="AD15" s="90">
        <v>7438325459084</v>
      </c>
      <c r="AE15" s="90">
        <v>6567031736798</v>
      </c>
      <c r="AF15" s="90">
        <v>6659748618460</v>
      </c>
      <c r="AG15" s="90">
        <v>8144704976560.6973</v>
      </c>
      <c r="AH15" s="90">
        <v>6591373761525</v>
      </c>
      <c r="AI15" s="75">
        <v>6591373761525</v>
      </c>
      <c r="AJ15" s="64">
        <f t="shared" si="0"/>
        <v>0</v>
      </c>
      <c r="AL15" s="68"/>
      <c r="AM15" s="68" t="s">
        <v>105</v>
      </c>
      <c r="AN15" s="68"/>
      <c r="AO15" s="68"/>
      <c r="AP15" s="68"/>
      <c r="AQ15" s="68"/>
      <c r="AS15" t="str">
        <f t="shared" si="1"/>
        <v>y</v>
      </c>
      <c r="AT15" t="str">
        <f t="shared" si="2"/>
        <v>y</v>
      </c>
      <c r="AU15" t="str">
        <f t="shared" si="3"/>
        <v>y</v>
      </c>
      <c r="AV15" t="str">
        <f t="shared" si="4"/>
        <v>y</v>
      </c>
      <c r="AW15" t="str">
        <f t="shared" si="5"/>
        <v>y</v>
      </c>
      <c r="AX15" t="str">
        <f t="shared" si="6"/>
        <v>y</v>
      </c>
      <c r="AZ15">
        <v>362027004421</v>
      </c>
      <c r="BA15" s="62">
        <f t="shared" si="7"/>
        <v>0</v>
      </c>
      <c r="BC15">
        <v>362027004421</v>
      </c>
      <c r="BD15" s="62">
        <f t="shared" si="8"/>
        <v>0</v>
      </c>
      <c r="BF15">
        <v>7266621074936</v>
      </c>
      <c r="BG15" s="92">
        <f t="shared" si="9"/>
        <v>0</v>
      </c>
      <c r="BI15">
        <v>6720794046693</v>
      </c>
      <c r="BJ15" s="92">
        <f t="shared" si="10"/>
        <v>0</v>
      </c>
      <c r="BL15">
        <v>9237150891326</v>
      </c>
      <c r="BM15" s="102">
        <f t="shared" si="11"/>
        <v>0</v>
      </c>
      <c r="BO15">
        <v>7438325459084</v>
      </c>
      <c r="BP15" s="92">
        <f t="shared" si="12"/>
        <v>0</v>
      </c>
    </row>
    <row r="16" spans="1:68">
      <c r="A16" s="33">
        <v>11</v>
      </c>
      <c r="B16" s="33"/>
      <c r="C16" s="33"/>
      <c r="D16" s="52"/>
      <c r="E16" s="52" t="s">
        <v>106</v>
      </c>
      <c r="F16" s="52"/>
      <c r="G16" s="52"/>
      <c r="H16" s="52"/>
      <c r="I16" s="52"/>
      <c r="J16" s="39">
        <v>0</v>
      </c>
      <c r="K16" s="39">
        <v>0</v>
      </c>
      <c r="L16" s="39">
        <v>0</v>
      </c>
      <c r="M16" s="39">
        <v>0</v>
      </c>
      <c r="N16" s="39">
        <v>0</v>
      </c>
      <c r="O16" s="39">
        <v>0</v>
      </c>
      <c r="P16" s="39">
        <v>0</v>
      </c>
      <c r="Q16" s="39">
        <v>0</v>
      </c>
      <c r="R16" s="39">
        <v>0</v>
      </c>
      <c r="S16" s="50">
        <v>0</v>
      </c>
      <c r="T16" s="50">
        <v>0</v>
      </c>
      <c r="U16" s="86">
        <v>0</v>
      </c>
      <c r="V16" s="62">
        <v>0</v>
      </c>
      <c r="W16" s="90">
        <v>0</v>
      </c>
      <c r="X16" s="90">
        <v>0</v>
      </c>
      <c r="Y16" s="90">
        <v>0</v>
      </c>
      <c r="Z16" s="90">
        <v>0</v>
      </c>
      <c r="AA16" s="90">
        <v>0</v>
      </c>
      <c r="AB16" s="90">
        <v>0</v>
      </c>
      <c r="AC16" s="90">
        <v>0</v>
      </c>
      <c r="AD16" s="90">
        <v>0</v>
      </c>
      <c r="AE16" s="90">
        <v>0</v>
      </c>
      <c r="AF16" s="90">
        <v>0</v>
      </c>
      <c r="AG16" s="90">
        <v>0</v>
      </c>
      <c r="AH16" s="90">
        <v>0</v>
      </c>
      <c r="AI16" s="75">
        <v>0</v>
      </c>
      <c r="AJ16" s="64">
        <f t="shared" si="0"/>
        <v>0</v>
      </c>
      <c r="AL16" s="68"/>
      <c r="AM16" s="68" t="s">
        <v>106</v>
      </c>
      <c r="AN16" s="68"/>
      <c r="AO16" s="68"/>
      <c r="AP16" s="68"/>
      <c r="AQ16" s="68"/>
      <c r="AS16" t="str">
        <f t="shared" si="1"/>
        <v>y</v>
      </c>
      <c r="AT16" t="str">
        <f t="shared" si="2"/>
        <v>y</v>
      </c>
      <c r="AU16" t="str">
        <f t="shared" si="3"/>
        <v>y</v>
      </c>
      <c r="AV16" t="str">
        <f t="shared" si="4"/>
        <v>y</v>
      </c>
      <c r="AW16" t="str">
        <f t="shared" si="5"/>
        <v>y</v>
      </c>
      <c r="AX16" t="str">
        <f t="shared" si="6"/>
        <v>y</v>
      </c>
      <c r="AZ16">
        <v>0</v>
      </c>
      <c r="BA16" s="62">
        <f t="shared" si="7"/>
        <v>0</v>
      </c>
      <c r="BC16">
        <v>0</v>
      </c>
      <c r="BD16" s="62">
        <f t="shared" si="8"/>
        <v>0</v>
      </c>
      <c r="BF16">
        <v>0</v>
      </c>
      <c r="BG16" s="92">
        <f t="shared" si="9"/>
        <v>0</v>
      </c>
      <c r="BI16">
        <v>0</v>
      </c>
      <c r="BJ16" s="92">
        <f t="shared" si="10"/>
        <v>0</v>
      </c>
      <c r="BL16">
        <v>0</v>
      </c>
      <c r="BM16" s="102">
        <f t="shared" si="11"/>
        <v>0</v>
      </c>
      <c r="BO16">
        <v>0</v>
      </c>
      <c r="BP16" s="92">
        <f t="shared" si="12"/>
        <v>0</v>
      </c>
    </row>
    <row r="17" spans="1:68">
      <c r="A17" s="33">
        <v>12</v>
      </c>
      <c r="B17" s="33"/>
      <c r="C17" s="33"/>
      <c r="D17" s="52"/>
      <c r="E17" s="52" t="s">
        <v>107</v>
      </c>
      <c r="F17" s="52"/>
      <c r="G17" s="52"/>
      <c r="H17" s="52"/>
      <c r="I17" s="52"/>
      <c r="J17" s="39">
        <v>0</v>
      </c>
      <c r="K17" s="39">
        <v>0</v>
      </c>
      <c r="L17" s="39">
        <v>0</v>
      </c>
      <c r="M17" s="39">
        <v>0</v>
      </c>
      <c r="N17" s="39">
        <v>0</v>
      </c>
      <c r="O17" s="39">
        <v>0</v>
      </c>
      <c r="P17" s="39">
        <v>0</v>
      </c>
      <c r="Q17" s="39">
        <v>0</v>
      </c>
      <c r="R17" s="39">
        <v>0</v>
      </c>
      <c r="S17" s="50">
        <v>0</v>
      </c>
      <c r="T17" s="50">
        <v>0</v>
      </c>
      <c r="U17" s="86">
        <v>0</v>
      </c>
      <c r="V17" s="62">
        <v>0</v>
      </c>
      <c r="W17" s="90">
        <v>0</v>
      </c>
      <c r="X17" s="90">
        <v>0</v>
      </c>
      <c r="Y17" s="90">
        <v>0</v>
      </c>
      <c r="Z17" s="90">
        <v>0</v>
      </c>
      <c r="AA17" s="90">
        <v>0</v>
      </c>
      <c r="AB17" s="90">
        <v>0</v>
      </c>
      <c r="AC17" s="90">
        <v>0</v>
      </c>
      <c r="AD17" s="90">
        <v>0</v>
      </c>
      <c r="AE17" s="90">
        <v>0</v>
      </c>
      <c r="AF17" s="90">
        <v>0</v>
      </c>
      <c r="AG17" s="90">
        <v>0</v>
      </c>
      <c r="AH17" s="90">
        <v>0</v>
      </c>
      <c r="AI17" s="75">
        <v>0</v>
      </c>
      <c r="AJ17" s="64">
        <f t="shared" si="0"/>
        <v>0</v>
      </c>
      <c r="AL17" s="68"/>
      <c r="AM17" s="68" t="s">
        <v>107</v>
      </c>
      <c r="AN17" s="68"/>
      <c r="AO17" s="68"/>
      <c r="AP17" s="68"/>
      <c r="AQ17" s="68"/>
      <c r="AS17" t="str">
        <f t="shared" si="1"/>
        <v>y</v>
      </c>
      <c r="AT17" t="str">
        <f t="shared" si="2"/>
        <v>y</v>
      </c>
      <c r="AU17" t="str">
        <f t="shared" si="3"/>
        <v>y</v>
      </c>
      <c r="AV17" t="str">
        <f t="shared" si="4"/>
        <v>y</v>
      </c>
      <c r="AW17" t="str">
        <f t="shared" si="5"/>
        <v>y</v>
      </c>
      <c r="AX17" t="str">
        <f t="shared" si="6"/>
        <v>y</v>
      </c>
      <c r="AZ17">
        <v>0</v>
      </c>
      <c r="BA17" s="62">
        <f t="shared" si="7"/>
        <v>0</v>
      </c>
      <c r="BC17">
        <v>0</v>
      </c>
      <c r="BD17" s="62">
        <f t="shared" si="8"/>
        <v>0</v>
      </c>
      <c r="BF17">
        <v>0</v>
      </c>
      <c r="BG17" s="92">
        <f t="shared" si="9"/>
        <v>0</v>
      </c>
      <c r="BI17">
        <v>0</v>
      </c>
      <c r="BJ17" s="92">
        <f t="shared" si="10"/>
        <v>0</v>
      </c>
      <c r="BL17">
        <v>0</v>
      </c>
      <c r="BM17" s="102">
        <f t="shared" si="11"/>
        <v>0</v>
      </c>
      <c r="BO17">
        <v>0</v>
      </c>
      <c r="BP17" s="92">
        <f t="shared" si="12"/>
        <v>0</v>
      </c>
    </row>
    <row r="18" spans="1:68">
      <c r="A18" s="33">
        <v>13</v>
      </c>
      <c r="B18" s="33"/>
      <c r="C18" s="33"/>
      <c r="D18" s="51" t="s">
        <v>108</v>
      </c>
      <c r="E18" s="51"/>
      <c r="F18" s="51"/>
      <c r="G18" s="51"/>
      <c r="H18" s="51"/>
      <c r="I18" s="51"/>
      <c r="J18" s="39">
        <v>2991371392284</v>
      </c>
      <c r="K18" s="39">
        <v>2846604114996</v>
      </c>
      <c r="L18" s="39">
        <v>3436462144725</v>
      </c>
      <c r="M18" s="39">
        <v>3422646235713</v>
      </c>
      <c r="N18" s="39">
        <v>2767615333939</v>
      </c>
      <c r="O18" s="39">
        <v>2740297634002</v>
      </c>
      <c r="P18" s="39">
        <v>2690495872674</v>
      </c>
      <c r="Q18" s="39">
        <v>3300400951484</v>
      </c>
      <c r="R18" s="39">
        <v>2713153624989</v>
      </c>
      <c r="S18" s="50">
        <v>4511359579839</v>
      </c>
      <c r="T18" s="50">
        <v>3641874865325</v>
      </c>
      <c r="U18" s="86">
        <v>4226276985117</v>
      </c>
      <c r="V18" s="62">
        <v>3917838518630</v>
      </c>
      <c r="W18" s="90">
        <v>3181912141575</v>
      </c>
      <c r="X18" s="90">
        <v>9702232318244</v>
      </c>
      <c r="Y18" s="90">
        <v>6936964914403.3408</v>
      </c>
      <c r="Z18" s="90">
        <v>7819358612774.8066</v>
      </c>
      <c r="AA18" s="90">
        <v>6838657082706</v>
      </c>
      <c r="AB18" s="90">
        <v>7844059757143</v>
      </c>
      <c r="AC18" s="90">
        <v>8665549396402</v>
      </c>
      <c r="AD18" s="90">
        <v>7159171502966</v>
      </c>
      <c r="AE18" s="90">
        <v>5744012966291</v>
      </c>
      <c r="AF18" s="90">
        <v>6190736854237</v>
      </c>
      <c r="AG18" s="90">
        <v>6936964914403.3408</v>
      </c>
      <c r="AH18" s="90">
        <v>9443614105065</v>
      </c>
      <c r="AI18" s="75">
        <v>9443614105065</v>
      </c>
      <c r="AJ18" s="64">
        <f t="shared" si="0"/>
        <v>0</v>
      </c>
      <c r="AL18" s="67" t="s">
        <v>108</v>
      </c>
      <c r="AM18" s="67"/>
      <c r="AN18" s="67"/>
      <c r="AO18" s="67"/>
      <c r="AP18" s="67"/>
      <c r="AQ18" s="67"/>
      <c r="AS18" t="str">
        <f t="shared" si="1"/>
        <v>y</v>
      </c>
      <c r="AT18" t="str">
        <f t="shared" si="2"/>
        <v>y</v>
      </c>
      <c r="AU18" t="str">
        <f t="shared" si="3"/>
        <v>y</v>
      </c>
      <c r="AV18" t="str">
        <f t="shared" si="4"/>
        <v>y</v>
      </c>
      <c r="AW18" t="str">
        <f t="shared" si="5"/>
        <v>y</v>
      </c>
      <c r="AX18" t="str">
        <f t="shared" si="6"/>
        <v>y</v>
      </c>
      <c r="AZ18">
        <v>3917838518630</v>
      </c>
      <c r="BA18" s="62">
        <f t="shared" si="7"/>
        <v>0</v>
      </c>
      <c r="BC18">
        <v>3917838518630</v>
      </c>
      <c r="BD18" s="62">
        <f t="shared" si="8"/>
        <v>0</v>
      </c>
      <c r="BF18">
        <v>7819358612774.8066</v>
      </c>
      <c r="BG18" s="92">
        <f t="shared" si="9"/>
        <v>0</v>
      </c>
      <c r="BI18">
        <v>6838657082706</v>
      </c>
      <c r="BJ18" s="92">
        <f t="shared" si="10"/>
        <v>0</v>
      </c>
      <c r="BL18">
        <v>8665549396402</v>
      </c>
      <c r="BM18" s="102">
        <f t="shared" si="11"/>
        <v>0</v>
      </c>
      <c r="BO18">
        <v>7159171502966</v>
      </c>
      <c r="BP18" s="92">
        <f t="shared" si="12"/>
        <v>0</v>
      </c>
    </row>
    <row r="19" spans="1:68">
      <c r="A19" s="33">
        <v>14</v>
      </c>
      <c r="B19" s="33"/>
      <c r="C19" s="33"/>
      <c r="D19" s="51"/>
      <c r="E19" s="51" t="s">
        <v>109</v>
      </c>
      <c r="F19" s="51"/>
      <c r="G19" s="51"/>
      <c r="H19" s="51"/>
      <c r="I19" s="51"/>
      <c r="J19" s="39">
        <v>1704743627053</v>
      </c>
      <c r="K19" s="39">
        <v>1514135187716</v>
      </c>
      <c r="L19" s="39">
        <v>1923890635863</v>
      </c>
      <c r="M19" s="39">
        <v>1541270436579</v>
      </c>
      <c r="N19" s="39">
        <v>1112012822622</v>
      </c>
      <c r="O19" s="39">
        <v>910166127211</v>
      </c>
      <c r="P19" s="39">
        <v>897049444945</v>
      </c>
      <c r="Q19" s="39">
        <v>1402659144916</v>
      </c>
      <c r="R19" s="39">
        <v>1400244161605</v>
      </c>
      <c r="S19" s="50">
        <v>1833485223923</v>
      </c>
      <c r="T19" s="50">
        <v>1538989568296</v>
      </c>
      <c r="U19" s="86">
        <v>1587778961064</v>
      </c>
      <c r="V19" s="62">
        <v>1334954057346</v>
      </c>
      <c r="W19" s="90">
        <v>494344310439</v>
      </c>
      <c r="X19" s="90">
        <v>2409782966196</v>
      </c>
      <c r="Y19" s="90">
        <v>2235293068298</v>
      </c>
      <c r="Z19" s="90">
        <v>2517696090250</v>
      </c>
      <c r="AA19" s="90">
        <v>2582003044790</v>
      </c>
      <c r="AB19" s="90">
        <v>2446417709911</v>
      </c>
      <c r="AC19" s="90">
        <v>2325607251811</v>
      </c>
      <c r="AD19" s="90">
        <v>2518950409755</v>
      </c>
      <c r="AE19" s="90">
        <v>2564802027407</v>
      </c>
      <c r="AF19" s="90">
        <v>2758730800499</v>
      </c>
      <c r="AG19" s="90">
        <v>2235293068298</v>
      </c>
      <c r="AH19" s="90">
        <v>2886126521551</v>
      </c>
      <c r="AI19" s="75">
        <v>2886126521551</v>
      </c>
      <c r="AJ19" s="64">
        <f t="shared" si="0"/>
        <v>0</v>
      </c>
      <c r="AL19" s="67"/>
      <c r="AM19" s="67" t="s">
        <v>109</v>
      </c>
      <c r="AN19" s="67"/>
      <c r="AO19" s="67"/>
      <c r="AP19" s="67"/>
      <c r="AQ19" s="67"/>
      <c r="AS19" t="str">
        <f t="shared" si="1"/>
        <v>y</v>
      </c>
      <c r="AT19" t="str">
        <f t="shared" si="2"/>
        <v>y</v>
      </c>
      <c r="AU19" t="str">
        <f t="shared" si="3"/>
        <v>y</v>
      </c>
      <c r="AV19" t="str">
        <f t="shared" si="4"/>
        <v>y</v>
      </c>
      <c r="AW19" t="str">
        <f t="shared" si="5"/>
        <v>y</v>
      </c>
      <c r="AX19" t="str">
        <f t="shared" si="6"/>
        <v>y</v>
      </c>
      <c r="AZ19">
        <v>1334954057346</v>
      </c>
      <c r="BA19" s="62">
        <f t="shared" si="7"/>
        <v>0</v>
      </c>
      <c r="BC19">
        <v>1334954057346</v>
      </c>
      <c r="BD19" s="62">
        <f t="shared" si="8"/>
        <v>0</v>
      </c>
      <c r="BF19">
        <v>2517696090250</v>
      </c>
      <c r="BG19" s="92">
        <f t="shared" si="9"/>
        <v>0</v>
      </c>
      <c r="BI19">
        <v>2582003044790</v>
      </c>
      <c r="BJ19" s="92">
        <f t="shared" si="10"/>
        <v>0</v>
      </c>
      <c r="BL19">
        <v>2325607251811</v>
      </c>
      <c r="BM19" s="102">
        <f t="shared" si="11"/>
        <v>0</v>
      </c>
      <c r="BO19">
        <v>2518950409755</v>
      </c>
      <c r="BP19" s="92">
        <f t="shared" si="12"/>
        <v>0</v>
      </c>
    </row>
    <row r="20" spans="1:68">
      <c r="A20" s="33">
        <v>15</v>
      </c>
      <c r="B20" s="33"/>
      <c r="C20" s="33"/>
      <c r="D20" s="51"/>
      <c r="E20" s="51"/>
      <c r="F20" s="51" t="s">
        <v>113</v>
      </c>
      <c r="G20" s="51"/>
      <c r="H20" s="51"/>
      <c r="I20" s="51"/>
      <c r="J20" s="39">
        <v>1704743627053</v>
      </c>
      <c r="K20" s="39">
        <v>1514135187716</v>
      </c>
      <c r="L20" s="39">
        <v>1923890635863</v>
      </c>
      <c r="M20" s="39">
        <v>1541270436579</v>
      </c>
      <c r="N20" s="39">
        <v>1112012822622</v>
      </c>
      <c r="O20" s="39">
        <v>910166127211</v>
      </c>
      <c r="P20" s="39">
        <v>897049444945</v>
      </c>
      <c r="Q20" s="39">
        <v>1402659144916</v>
      </c>
      <c r="R20" s="39">
        <v>1400244161605</v>
      </c>
      <c r="S20" s="50">
        <v>1833485223923</v>
      </c>
      <c r="T20" s="50">
        <v>1538989568296</v>
      </c>
      <c r="U20" s="86">
        <v>1587778961064</v>
      </c>
      <c r="V20" s="62">
        <v>1334954057346</v>
      </c>
      <c r="W20" s="90">
        <v>494344310439</v>
      </c>
      <c r="X20" s="90">
        <v>2396098654753</v>
      </c>
      <c r="Y20" s="90">
        <v>2235293068301</v>
      </c>
      <c r="Z20" s="90">
        <v>2510360233980</v>
      </c>
      <c r="AA20" s="90">
        <v>2582003044790</v>
      </c>
      <c r="AB20" s="90">
        <v>2446417709911</v>
      </c>
      <c r="AC20" s="90">
        <v>2325607251811</v>
      </c>
      <c r="AD20" s="90">
        <v>2518950409755</v>
      </c>
      <c r="AE20" s="90">
        <v>2536233964807</v>
      </c>
      <c r="AF20" s="90">
        <v>2747408284699</v>
      </c>
      <c r="AG20" s="90">
        <v>2235293068301</v>
      </c>
      <c r="AH20" s="90">
        <v>2875581802751</v>
      </c>
      <c r="AI20" s="75">
        <v>2875581802751</v>
      </c>
      <c r="AJ20" s="64">
        <f t="shared" si="0"/>
        <v>0</v>
      </c>
      <c r="AL20" s="67"/>
      <c r="AM20" s="67"/>
      <c r="AN20" s="67" t="s">
        <v>113</v>
      </c>
      <c r="AO20" s="67"/>
      <c r="AP20" s="67"/>
      <c r="AQ20" s="67"/>
      <c r="AS20" t="str">
        <f t="shared" si="1"/>
        <v>y</v>
      </c>
      <c r="AT20" t="str">
        <f t="shared" si="2"/>
        <v>y</v>
      </c>
      <c r="AU20" t="str">
        <f t="shared" si="3"/>
        <v>y</v>
      </c>
      <c r="AV20" t="str">
        <f t="shared" si="4"/>
        <v>y</v>
      </c>
      <c r="AW20" t="str">
        <f t="shared" si="5"/>
        <v>y</v>
      </c>
      <c r="AX20" t="str">
        <f t="shared" si="6"/>
        <v>y</v>
      </c>
      <c r="AZ20">
        <v>1334954057346</v>
      </c>
      <c r="BA20" s="62">
        <f t="shared" si="7"/>
        <v>0</v>
      </c>
      <c r="BC20">
        <v>1334954057346</v>
      </c>
      <c r="BD20" s="62">
        <f t="shared" si="8"/>
        <v>0</v>
      </c>
      <c r="BF20">
        <v>2510360233980</v>
      </c>
      <c r="BG20" s="92">
        <f t="shared" si="9"/>
        <v>0</v>
      </c>
      <c r="BI20">
        <v>2582003044790</v>
      </c>
      <c r="BJ20" s="92">
        <f t="shared" si="10"/>
        <v>0</v>
      </c>
      <c r="BL20">
        <v>2325607251811</v>
      </c>
      <c r="BM20" s="102">
        <f t="shared" si="11"/>
        <v>0</v>
      </c>
      <c r="BO20">
        <v>2518950409755</v>
      </c>
      <c r="BP20" s="92">
        <f t="shared" si="12"/>
        <v>0</v>
      </c>
    </row>
    <row r="21" spans="1:68">
      <c r="A21" s="33">
        <v>16</v>
      </c>
      <c r="B21" s="33"/>
      <c r="C21" s="33"/>
      <c r="D21" s="52"/>
      <c r="E21" s="52"/>
      <c r="F21" s="52"/>
      <c r="G21" s="52" t="s">
        <v>304</v>
      </c>
      <c r="H21" s="52"/>
      <c r="I21" s="52"/>
      <c r="J21" s="39">
        <v>430819245354</v>
      </c>
      <c r="K21" s="39">
        <v>779826530350</v>
      </c>
      <c r="L21" s="39">
        <v>1285870897651</v>
      </c>
      <c r="M21" s="39">
        <v>839558873619</v>
      </c>
      <c r="N21" s="39">
        <v>346892403742</v>
      </c>
      <c r="O21" s="39">
        <v>467277434577</v>
      </c>
      <c r="P21" s="39">
        <v>732611460679</v>
      </c>
      <c r="Q21" s="39">
        <v>1011093804795</v>
      </c>
      <c r="R21" s="39">
        <v>1045482790678</v>
      </c>
      <c r="S21" s="50">
        <v>1167247874197</v>
      </c>
      <c r="T21" s="50">
        <v>1207219880264</v>
      </c>
      <c r="U21" s="86">
        <v>1253082660692</v>
      </c>
      <c r="V21" s="62">
        <v>987442427454</v>
      </c>
      <c r="W21" s="90">
        <v>208577884625</v>
      </c>
      <c r="X21" s="90">
        <v>1213395824625</v>
      </c>
      <c r="Y21" s="90">
        <v>1179669560942</v>
      </c>
      <c r="Z21" s="90">
        <v>1360501720666</v>
      </c>
      <c r="AA21" s="90">
        <v>1100380607190</v>
      </c>
      <c r="AB21" s="90">
        <v>1378203459070</v>
      </c>
      <c r="AC21" s="90">
        <v>1215234249472</v>
      </c>
      <c r="AD21" s="90">
        <v>1392645453499</v>
      </c>
      <c r="AE21" s="90">
        <v>1265888478557</v>
      </c>
      <c r="AF21" s="90">
        <v>1369644570417</v>
      </c>
      <c r="AG21" s="90">
        <v>1179669560942</v>
      </c>
      <c r="AH21" s="90">
        <v>1403731863512</v>
      </c>
      <c r="AI21" s="75">
        <v>1403731863512</v>
      </c>
      <c r="AJ21" s="64">
        <f t="shared" si="0"/>
        <v>0</v>
      </c>
      <c r="AL21" s="68"/>
      <c r="AM21" s="68"/>
      <c r="AN21" s="68"/>
      <c r="AO21" s="68" t="s">
        <v>304</v>
      </c>
      <c r="AP21" s="68"/>
      <c r="AQ21" s="68"/>
      <c r="AS21" t="str">
        <f t="shared" si="1"/>
        <v>y</v>
      </c>
      <c r="AT21" t="str">
        <f t="shared" si="2"/>
        <v>y</v>
      </c>
      <c r="AU21" t="str">
        <f t="shared" si="3"/>
        <v>y</v>
      </c>
      <c r="AV21" t="str">
        <f t="shared" si="4"/>
        <v>y</v>
      </c>
      <c r="AW21" t="str">
        <f t="shared" si="5"/>
        <v>y</v>
      </c>
      <c r="AX21" t="str">
        <f t="shared" si="6"/>
        <v>y</v>
      </c>
      <c r="AZ21">
        <v>987442427454</v>
      </c>
      <c r="BA21" s="62">
        <f t="shared" si="7"/>
        <v>0</v>
      </c>
      <c r="BC21">
        <v>987442427454</v>
      </c>
      <c r="BD21" s="62">
        <f t="shared" si="8"/>
        <v>0</v>
      </c>
      <c r="BF21">
        <v>1360501720666</v>
      </c>
      <c r="BG21" s="92">
        <f t="shared" si="9"/>
        <v>0</v>
      </c>
      <c r="BI21">
        <v>1100380607190</v>
      </c>
      <c r="BJ21" s="92">
        <f t="shared" si="10"/>
        <v>0</v>
      </c>
      <c r="BL21">
        <v>1215234249472</v>
      </c>
      <c r="BM21" s="102">
        <f t="shared" si="11"/>
        <v>0</v>
      </c>
      <c r="BO21">
        <v>1392645453499</v>
      </c>
      <c r="BP21" s="92">
        <f t="shared" si="12"/>
        <v>0</v>
      </c>
    </row>
    <row r="22" spans="1:68">
      <c r="A22" s="33">
        <v>17</v>
      </c>
      <c r="B22" s="33"/>
      <c r="C22" s="33"/>
      <c r="D22" s="52"/>
      <c r="E22" s="52"/>
      <c r="F22" s="52"/>
      <c r="G22" s="52" t="s">
        <v>305</v>
      </c>
      <c r="H22" s="52"/>
      <c r="I22" s="52"/>
      <c r="J22" s="39">
        <v>1159885987899</v>
      </c>
      <c r="K22" s="39">
        <v>734308657366</v>
      </c>
      <c r="L22" s="39">
        <v>574300560462</v>
      </c>
      <c r="M22" s="39">
        <v>693864687960</v>
      </c>
      <c r="N22" s="39">
        <v>734348243530</v>
      </c>
      <c r="O22" s="39">
        <v>410166865884</v>
      </c>
      <c r="P22" s="39">
        <v>108874043046</v>
      </c>
      <c r="Q22" s="39">
        <v>379194223121</v>
      </c>
      <c r="R22" s="39">
        <v>329638226292</v>
      </c>
      <c r="S22" s="50">
        <v>590896860376</v>
      </c>
      <c r="T22" s="50">
        <v>290752148271</v>
      </c>
      <c r="U22" s="86">
        <v>330309700372</v>
      </c>
      <c r="V22" s="62">
        <v>291676419992</v>
      </c>
      <c r="W22" s="90">
        <v>250725365469</v>
      </c>
      <c r="X22" s="90">
        <v>926934841982</v>
      </c>
      <c r="Y22" s="90">
        <v>851452181556</v>
      </c>
      <c r="Z22" s="90">
        <v>925076426409</v>
      </c>
      <c r="AA22" s="90">
        <v>1228190612995</v>
      </c>
      <c r="AB22" s="90">
        <v>865518535946</v>
      </c>
      <c r="AC22" s="90">
        <v>772076758310</v>
      </c>
      <c r="AD22" s="90">
        <v>713348783817</v>
      </c>
      <c r="AE22" s="90">
        <v>794742208275</v>
      </c>
      <c r="AF22" s="90">
        <v>843280429452</v>
      </c>
      <c r="AG22" s="90">
        <v>851452181556</v>
      </c>
      <c r="AH22" s="90">
        <v>990686889864</v>
      </c>
      <c r="AI22" s="75">
        <v>990686889864</v>
      </c>
      <c r="AJ22" s="64">
        <f t="shared" si="0"/>
        <v>0</v>
      </c>
      <c r="AL22" s="68"/>
      <c r="AM22" s="68"/>
      <c r="AN22" s="68"/>
      <c r="AO22" s="68" t="s">
        <v>305</v>
      </c>
      <c r="AP22" s="68"/>
      <c r="AQ22" s="68"/>
      <c r="AS22" t="str">
        <f t="shared" si="1"/>
        <v>y</v>
      </c>
      <c r="AT22" t="str">
        <f t="shared" si="2"/>
        <v>y</v>
      </c>
      <c r="AU22" t="str">
        <f t="shared" si="3"/>
        <v>y</v>
      </c>
      <c r="AV22" t="str">
        <f t="shared" si="4"/>
        <v>y</v>
      </c>
      <c r="AW22" t="str">
        <f t="shared" si="5"/>
        <v>y</v>
      </c>
      <c r="AX22" t="str">
        <f t="shared" si="6"/>
        <v>y</v>
      </c>
      <c r="AZ22">
        <v>291676419992</v>
      </c>
      <c r="BA22" s="62">
        <f t="shared" si="7"/>
        <v>0</v>
      </c>
      <c r="BC22">
        <v>291676419992</v>
      </c>
      <c r="BD22" s="62">
        <f t="shared" si="8"/>
        <v>0</v>
      </c>
      <c r="BF22">
        <v>925076426409</v>
      </c>
      <c r="BG22" s="92">
        <f t="shared" si="9"/>
        <v>0</v>
      </c>
      <c r="BI22">
        <v>1228190612995</v>
      </c>
      <c r="BJ22" s="92">
        <f t="shared" si="10"/>
        <v>0</v>
      </c>
      <c r="BL22">
        <v>772076758310</v>
      </c>
      <c r="BM22" s="102">
        <f t="shared" si="11"/>
        <v>0</v>
      </c>
      <c r="BO22">
        <v>713348783817</v>
      </c>
      <c r="BP22" s="92">
        <f t="shared" si="12"/>
        <v>0</v>
      </c>
    </row>
    <row r="23" spans="1:68">
      <c r="A23" s="33">
        <v>18</v>
      </c>
      <c r="B23" s="33"/>
      <c r="C23" s="33"/>
      <c r="D23" s="54"/>
      <c r="E23" s="54"/>
      <c r="F23" s="54"/>
      <c r="G23" s="54" t="s">
        <v>306</v>
      </c>
      <c r="H23" s="54"/>
      <c r="I23" s="54"/>
      <c r="J23" s="39">
        <v>0</v>
      </c>
      <c r="K23" s="39">
        <v>0</v>
      </c>
      <c r="L23" s="39">
        <v>0</v>
      </c>
      <c r="M23" s="39">
        <v>0</v>
      </c>
      <c r="N23" s="39">
        <v>0</v>
      </c>
      <c r="O23" s="39">
        <v>0</v>
      </c>
      <c r="P23" s="39">
        <v>0</v>
      </c>
      <c r="Q23" s="39">
        <v>0</v>
      </c>
      <c r="R23" s="39">
        <v>0</v>
      </c>
      <c r="S23" s="50">
        <v>0</v>
      </c>
      <c r="T23" s="50">
        <v>0</v>
      </c>
      <c r="U23" s="86">
        <v>0</v>
      </c>
      <c r="V23" s="62">
        <v>0</v>
      </c>
      <c r="W23" s="90">
        <v>0</v>
      </c>
      <c r="X23" s="90">
        <v>0</v>
      </c>
      <c r="Y23" s="90">
        <v>0</v>
      </c>
      <c r="Z23" s="90">
        <v>0</v>
      </c>
      <c r="AA23" s="90">
        <v>0</v>
      </c>
      <c r="AB23" s="90">
        <v>0</v>
      </c>
      <c r="AC23" s="90">
        <v>0</v>
      </c>
      <c r="AD23" s="90">
        <v>0</v>
      </c>
      <c r="AE23" s="90">
        <v>0</v>
      </c>
      <c r="AF23" s="90">
        <v>0</v>
      </c>
      <c r="AG23" s="90">
        <v>0</v>
      </c>
      <c r="AH23" s="90">
        <v>0</v>
      </c>
      <c r="AI23" s="75">
        <v>0</v>
      </c>
      <c r="AJ23" s="64">
        <f t="shared" si="0"/>
        <v>0</v>
      </c>
      <c r="AL23" s="68"/>
      <c r="AM23" s="68"/>
      <c r="AN23" s="68"/>
      <c r="AO23" s="68" t="s">
        <v>306</v>
      </c>
      <c r="AP23" s="68"/>
      <c r="AQ23" s="68"/>
      <c r="AS23" t="str">
        <f t="shared" si="1"/>
        <v>y</v>
      </c>
      <c r="AT23" t="str">
        <f t="shared" si="2"/>
        <v>y</v>
      </c>
      <c r="AU23" t="str">
        <f t="shared" si="3"/>
        <v>y</v>
      </c>
      <c r="AV23" t="str">
        <f t="shared" si="4"/>
        <v>y</v>
      </c>
      <c r="AW23" t="str">
        <f t="shared" si="5"/>
        <v>y</v>
      </c>
      <c r="AX23" t="str">
        <f t="shared" si="6"/>
        <v>y</v>
      </c>
      <c r="AZ23">
        <v>0</v>
      </c>
      <c r="BA23" s="62">
        <f t="shared" si="7"/>
        <v>0</v>
      </c>
      <c r="BC23">
        <v>0</v>
      </c>
      <c r="BD23" s="62">
        <f t="shared" si="8"/>
        <v>0</v>
      </c>
      <c r="BF23">
        <v>0</v>
      </c>
      <c r="BG23" s="92">
        <f t="shared" si="9"/>
        <v>0</v>
      </c>
      <c r="BI23">
        <v>0</v>
      </c>
      <c r="BJ23" s="92">
        <f t="shared" si="10"/>
        <v>0</v>
      </c>
      <c r="BL23">
        <v>0</v>
      </c>
      <c r="BM23" s="102">
        <f t="shared" si="11"/>
        <v>0</v>
      </c>
      <c r="BO23">
        <v>0</v>
      </c>
      <c r="BP23" s="92">
        <f t="shared" si="12"/>
        <v>0</v>
      </c>
    </row>
    <row r="24" spans="1:68">
      <c r="A24" s="33">
        <v>19</v>
      </c>
      <c r="B24" s="33"/>
      <c r="C24" s="33"/>
      <c r="D24" s="52"/>
      <c r="E24" s="52"/>
      <c r="F24" s="52"/>
      <c r="G24" s="52" t="s">
        <v>307</v>
      </c>
      <c r="H24" s="52"/>
      <c r="I24" s="52"/>
      <c r="J24" s="39">
        <v>0</v>
      </c>
      <c r="K24" s="39">
        <v>0</v>
      </c>
      <c r="L24" s="39">
        <v>0</v>
      </c>
      <c r="M24" s="39">
        <v>0</v>
      </c>
      <c r="N24" s="39">
        <v>0</v>
      </c>
      <c r="O24" s="39">
        <v>0</v>
      </c>
      <c r="P24" s="39">
        <v>0</v>
      </c>
      <c r="Q24" s="39">
        <v>0</v>
      </c>
      <c r="R24" s="39">
        <v>-10160098265</v>
      </c>
      <c r="S24" s="50">
        <v>0</v>
      </c>
      <c r="T24" s="50">
        <v>10097833511</v>
      </c>
      <c r="U24" s="86">
        <v>0</v>
      </c>
      <c r="V24" s="62">
        <v>0</v>
      </c>
      <c r="W24" s="90">
        <v>0</v>
      </c>
      <c r="X24" s="90">
        <v>204495744517</v>
      </c>
      <c r="Y24" s="90">
        <v>180943979414</v>
      </c>
      <c r="Z24" s="90">
        <v>171497730025</v>
      </c>
      <c r="AA24" s="90">
        <v>207195655725</v>
      </c>
      <c r="AB24" s="90">
        <v>258240652828</v>
      </c>
      <c r="AC24" s="90">
        <v>292568460829</v>
      </c>
      <c r="AD24" s="90">
        <v>353038089429</v>
      </c>
      <c r="AE24" s="90">
        <v>393164032050</v>
      </c>
      <c r="AF24" s="90">
        <v>452549394130</v>
      </c>
      <c r="AG24" s="90">
        <v>180943979414</v>
      </c>
      <c r="AH24" s="90">
        <v>430230658375</v>
      </c>
      <c r="AI24" s="75">
        <v>430230658375</v>
      </c>
      <c r="AJ24" s="64">
        <f t="shared" si="0"/>
        <v>0</v>
      </c>
      <c r="AL24" s="68"/>
      <c r="AM24" s="68"/>
      <c r="AN24" s="68"/>
      <c r="AO24" s="68" t="s">
        <v>307</v>
      </c>
      <c r="AP24" s="68"/>
      <c r="AQ24" s="68"/>
      <c r="AS24" t="str">
        <f t="shared" si="1"/>
        <v>y</v>
      </c>
      <c r="AT24" t="str">
        <f t="shared" si="2"/>
        <v>y</v>
      </c>
      <c r="AU24" t="str">
        <f t="shared" si="3"/>
        <v>y</v>
      </c>
      <c r="AV24" t="str">
        <f t="shared" si="4"/>
        <v>y</v>
      </c>
      <c r="AW24" t="str">
        <f t="shared" si="5"/>
        <v>y</v>
      </c>
      <c r="AX24" t="str">
        <f t="shared" si="6"/>
        <v>y</v>
      </c>
      <c r="AZ24">
        <v>0</v>
      </c>
      <c r="BA24" s="62">
        <f t="shared" si="7"/>
        <v>0</v>
      </c>
      <c r="BC24">
        <v>0</v>
      </c>
      <c r="BD24" s="62">
        <f t="shared" si="8"/>
        <v>0</v>
      </c>
      <c r="BF24">
        <v>171497730025</v>
      </c>
      <c r="BG24" s="92">
        <f t="shared" si="9"/>
        <v>0</v>
      </c>
      <c r="BI24">
        <v>207195655725</v>
      </c>
      <c r="BJ24" s="92">
        <f t="shared" si="10"/>
        <v>0</v>
      </c>
      <c r="BL24">
        <v>292568460829</v>
      </c>
      <c r="BM24" s="102">
        <f t="shared" si="11"/>
        <v>0</v>
      </c>
      <c r="BO24">
        <v>353038089429</v>
      </c>
      <c r="BP24" s="92">
        <f t="shared" si="12"/>
        <v>0</v>
      </c>
    </row>
    <row r="25" spans="1:68">
      <c r="A25" s="33">
        <v>20</v>
      </c>
      <c r="B25" s="33"/>
      <c r="C25" s="33"/>
      <c r="D25" s="52"/>
      <c r="E25" s="52"/>
      <c r="F25" s="52"/>
      <c r="G25" s="52" t="s">
        <v>308</v>
      </c>
      <c r="H25" s="52"/>
      <c r="I25" s="52"/>
      <c r="J25" s="39">
        <v>114038393800</v>
      </c>
      <c r="K25" s="39">
        <v>0</v>
      </c>
      <c r="L25" s="39">
        <v>63719177750</v>
      </c>
      <c r="M25" s="39">
        <v>7846875000</v>
      </c>
      <c r="N25" s="39">
        <v>30772175350</v>
      </c>
      <c r="O25" s="39">
        <v>32721826750</v>
      </c>
      <c r="P25" s="39">
        <v>55563941220</v>
      </c>
      <c r="Q25" s="39">
        <v>12371117000</v>
      </c>
      <c r="R25" s="39">
        <v>35283242900</v>
      </c>
      <c r="S25" s="50">
        <v>75340489350</v>
      </c>
      <c r="T25" s="50">
        <v>30919706250</v>
      </c>
      <c r="U25" s="86">
        <v>4386600000</v>
      </c>
      <c r="V25" s="62">
        <v>55835209900</v>
      </c>
      <c r="W25" s="90">
        <v>34396030345</v>
      </c>
      <c r="X25" s="90">
        <v>47960833630</v>
      </c>
      <c r="Y25" s="90">
        <v>23227346390</v>
      </c>
      <c r="Z25" s="90">
        <v>53284356880</v>
      </c>
      <c r="AA25" s="90">
        <v>46236168880</v>
      </c>
      <c r="AB25" s="90">
        <v>60998363170</v>
      </c>
      <c r="AC25" s="90">
        <v>45727783200</v>
      </c>
      <c r="AD25" s="90">
        <v>47171827110</v>
      </c>
      <c r="AE25" s="90">
        <v>82282147990</v>
      </c>
      <c r="AF25" s="90">
        <v>80143531960</v>
      </c>
      <c r="AG25" s="90">
        <v>23227346390</v>
      </c>
      <c r="AH25" s="90">
        <v>50932391000</v>
      </c>
      <c r="AI25" s="75">
        <v>50932391000</v>
      </c>
      <c r="AJ25" s="64">
        <f t="shared" si="0"/>
        <v>0</v>
      </c>
      <c r="AL25" s="68"/>
      <c r="AM25" s="68"/>
      <c r="AN25" s="68"/>
      <c r="AO25" s="68" t="s">
        <v>308</v>
      </c>
      <c r="AP25" s="68"/>
      <c r="AQ25" s="68"/>
      <c r="AS25" t="str">
        <f t="shared" si="1"/>
        <v>y</v>
      </c>
      <c r="AT25" t="str">
        <f t="shared" si="2"/>
        <v>y</v>
      </c>
      <c r="AU25" t="str">
        <f t="shared" si="3"/>
        <v>y</v>
      </c>
      <c r="AV25" t="str">
        <f t="shared" si="4"/>
        <v>y</v>
      </c>
      <c r="AW25" t="str">
        <f t="shared" si="5"/>
        <v>y</v>
      </c>
      <c r="AX25" t="str">
        <f t="shared" si="6"/>
        <v>y</v>
      </c>
      <c r="AZ25">
        <v>55835209900</v>
      </c>
      <c r="BA25" s="62">
        <f t="shared" si="7"/>
        <v>0</v>
      </c>
      <c r="BC25">
        <v>55835209900</v>
      </c>
      <c r="BD25" s="62">
        <f t="shared" si="8"/>
        <v>0</v>
      </c>
      <c r="BF25">
        <v>53284356880</v>
      </c>
      <c r="BG25" s="92">
        <f t="shared" si="9"/>
        <v>0</v>
      </c>
      <c r="BI25">
        <v>46236168880</v>
      </c>
      <c r="BJ25" s="92">
        <f t="shared" si="10"/>
        <v>0</v>
      </c>
      <c r="BL25">
        <v>45727783200</v>
      </c>
      <c r="BM25" s="102">
        <f t="shared" si="11"/>
        <v>0</v>
      </c>
      <c r="BO25">
        <v>47171827110</v>
      </c>
      <c r="BP25" s="92">
        <f t="shared" si="12"/>
        <v>0</v>
      </c>
    </row>
    <row r="26" spans="1:68">
      <c r="A26" s="33">
        <v>21</v>
      </c>
      <c r="B26" s="33"/>
      <c r="C26" s="33"/>
      <c r="D26" s="54"/>
      <c r="E26" s="54"/>
      <c r="F26" s="54"/>
      <c r="G26" s="54" t="s">
        <v>309</v>
      </c>
      <c r="H26" s="54"/>
      <c r="I26" s="54"/>
      <c r="J26" s="39">
        <v>0</v>
      </c>
      <c r="K26" s="39">
        <v>0</v>
      </c>
      <c r="L26" s="39">
        <v>0</v>
      </c>
      <c r="M26" s="39">
        <v>0</v>
      </c>
      <c r="N26" s="39">
        <v>0</v>
      </c>
      <c r="O26" s="39">
        <v>0</v>
      </c>
      <c r="P26" s="39">
        <v>0</v>
      </c>
      <c r="Q26" s="39">
        <v>0</v>
      </c>
      <c r="R26" s="39">
        <v>0</v>
      </c>
      <c r="S26" s="50">
        <v>0</v>
      </c>
      <c r="T26" s="50">
        <v>0</v>
      </c>
      <c r="U26" s="86">
        <v>0</v>
      </c>
      <c r="V26" s="62">
        <v>0</v>
      </c>
      <c r="W26" s="90">
        <v>0</v>
      </c>
      <c r="X26" s="90">
        <v>0</v>
      </c>
      <c r="Y26" s="90">
        <v>0</v>
      </c>
      <c r="Z26" s="90">
        <v>0</v>
      </c>
      <c r="AA26" s="90">
        <v>0</v>
      </c>
      <c r="AB26" s="90">
        <v>0</v>
      </c>
      <c r="AC26" s="90">
        <v>0</v>
      </c>
      <c r="AD26" s="90">
        <v>0</v>
      </c>
      <c r="AE26" s="90">
        <v>0</v>
      </c>
      <c r="AF26" s="90">
        <v>0</v>
      </c>
      <c r="AG26" s="90">
        <v>0</v>
      </c>
      <c r="AH26" s="90">
        <v>0</v>
      </c>
      <c r="AI26" s="75">
        <v>0</v>
      </c>
      <c r="AJ26" s="64">
        <f t="shared" si="0"/>
        <v>0</v>
      </c>
      <c r="AL26" s="68"/>
      <c r="AM26" s="68"/>
      <c r="AN26" s="68"/>
      <c r="AO26" s="68" t="s">
        <v>309</v>
      </c>
      <c r="AP26" s="68"/>
      <c r="AQ26" s="68"/>
      <c r="AS26" t="str">
        <f t="shared" si="1"/>
        <v>y</v>
      </c>
      <c r="AT26" t="str">
        <f t="shared" si="2"/>
        <v>y</v>
      </c>
      <c r="AU26" t="str">
        <f t="shared" si="3"/>
        <v>y</v>
      </c>
      <c r="AV26" t="str">
        <f t="shared" si="4"/>
        <v>y</v>
      </c>
      <c r="AW26" t="str">
        <f t="shared" si="5"/>
        <v>y</v>
      </c>
      <c r="AX26" t="str">
        <f t="shared" si="6"/>
        <v>y</v>
      </c>
      <c r="AZ26">
        <v>0</v>
      </c>
      <c r="BA26" s="62">
        <f t="shared" si="7"/>
        <v>0</v>
      </c>
      <c r="BC26">
        <v>0</v>
      </c>
      <c r="BD26" s="62">
        <f t="shared" si="8"/>
        <v>0</v>
      </c>
      <c r="BF26">
        <v>0</v>
      </c>
      <c r="BG26" s="92">
        <f t="shared" si="9"/>
        <v>0</v>
      </c>
      <c r="BI26">
        <v>0</v>
      </c>
      <c r="BJ26" s="92">
        <f t="shared" si="10"/>
        <v>0</v>
      </c>
      <c r="BL26">
        <v>0</v>
      </c>
      <c r="BM26" s="102">
        <f t="shared" si="11"/>
        <v>0</v>
      </c>
      <c r="BO26">
        <v>0</v>
      </c>
      <c r="BP26" s="92">
        <f t="shared" si="12"/>
        <v>0</v>
      </c>
    </row>
    <row r="27" spans="1:68">
      <c r="A27" s="33">
        <v>22</v>
      </c>
      <c r="B27" s="33"/>
      <c r="C27" s="33"/>
      <c r="D27" s="52"/>
      <c r="E27" s="52"/>
      <c r="F27" s="52"/>
      <c r="G27" s="52" t="s">
        <v>310</v>
      </c>
      <c r="H27" s="52"/>
      <c r="I27" s="52"/>
      <c r="J27" s="39">
        <v>0</v>
      </c>
      <c r="K27" s="39">
        <v>0</v>
      </c>
      <c r="L27" s="39">
        <v>0</v>
      </c>
      <c r="M27" s="39">
        <v>0</v>
      </c>
      <c r="N27" s="39">
        <v>0</v>
      </c>
      <c r="O27" s="39">
        <v>0</v>
      </c>
      <c r="P27" s="39">
        <v>0</v>
      </c>
      <c r="Q27" s="39">
        <v>0</v>
      </c>
      <c r="R27" s="39">
        <v>0</v>
      </c>
      <c r="S27" s="50">
        <v>0</v>
      </c>
      <c r="T27" s="50">
        <v>0</v>
      </c>
      <c r="U27" s="86">
        <v>0</v>
      </c>
      <c r="V27" s="62">
        <v>0</v>
      </c>
      <c r="W27" s="90">
        <v>645030000</v>
      </c>
      <c r="X27" s="90">
        <v>3311409999</v>
      </c>
      <c r="Y27" s="90">
        <v>-1</v>
      </c>
      <c r="Z27" s="90">
        <v>0</v>
      </c>
      <c r="AA27" s="90">
        <v>0</v>
      </c>
      <c r="AB27" s="90">
        <v>1281005000</v>
      </c>
      <c r="AC27" s="90">
        <v>0</v>
      </c>
      <c r="AD27" s="90">
        <v>12746255900</v>
      </c>
      <c r="AE27" s="90">
        <v>157097935</v>
      </c>
      <c r="AF27" s="90">
        <v>1790358740</v>
      </c>
      <c r="AG27" s="90">
        <v>-1</v>
      </c>
      <c r="AH27" s="90">
        <v>0</v>
      </c>
      <c r="AI27" s="75">
        <v>0</v>
      </c>
      <c r="AJ27" s="64">
        <f t="shared" si="0"/>
        <v>0</v>
      </c>
      <c r="AL27" s="68"/>
      <c r="AM27" s="68"/>
      <c r="AN27" s="68"/>
      <c r="AO27" s="68" t="s">
        <v>310</v>
      </c>
      <c r="AP27" s="68"/>
      <c r="AQ27" s="68"/>
      <c r="AS27" t="str">
        <f t="shared" si="1"/>
        <v>y</v>
      </c>
      <c r="AT27" t="str">
        <f t="shared" si="2"/>
        <v>y</v>
      </c>
      <c r="AU27" t="str">
        <f t="shared" si="3"/>
        <v>y</v>
      </c>
      <c r="AV27" t="str">
        <f t="shared" si="4"/>
        <v>y</v>
      </c>
      <c r="AW27" t="str">
        <f t="shared" si="5"/>
        <v>y</v>
      </c>
      <c r="AX27" t="str">
        <f t="shared" si="6"/>
        <v>y</v>
      </c>
      <c r="AZ27">
        <v>0</v>
      </c>
      <c r="BA27" s="62">
        <f t="shared" si="7"/>
        <v>0</v>
      </c>
      <c r="BC27">
        <v>0</v>
      </c>
      <c r="BD27" s="62">
        <f t="shared" si="8"/>
        <v>0</v>
      </c>
      <c r="BF27">
        <v>0</v>
      </c>
      <c r="BG27" s="92">
        <f t="shared" si="9"/>
        <v>0</v>
      </c>
      <c r="BI27">
        <v>0</v>
      </c>
      <c r="BJ27" s="92">
        <f t="shared" si="10"/>
        <v>0</v>
      </c>
      <c r="BL27">
        <v>0</v>
      </c>
      <c r="BM27" s="102">
        <f t="shared" si="11"/>
        <v>0</v>
      </c>
      <c r="BO27">
        <v>12746255900</v>
      </c>
      <c r="BP27" s="92">
        <f t="shared" si="12"/>
        <v>0</v>
      </c>
    </row>
    <row r="28" spans="1:68">
      <c r="A28" s="33">
        <v>23</v>
      </c>
      <c r="B28" s="33"/>
      <c r="C28" s="33"/>
      <c r="D28" s="54"/>
      <c r="E28" s="54"/>
      <c r="F28" s="54"/>
      <c r="G28" s="54" t="s">
        <v>311</v>
      </c>
      <c r="H28" s="54"/>
      <c r="I28" s="54"/>
      <c r="J28" s="39">
        <v>0</v>
      </c>
      <c r="K28" s="39">
        <v>0</v>
      </c>
      <c r="L28" s="39">
        <v>0</v>
      </c>
      <c r="M28" s="39">
        <v>0</v>
      </c>
      <c r="N28" s="39">
        <v>0</v>
      </c>
      <c r="O28" s="39">
        <v>0</v>
      </c>
      <c r="P28" s="39">
        <v>0</v>
      </c>
      <c r="Q28" s="39">
        <v>0</v>
      </c>
      <c r="R28" s="39">
        <v>0</v>
      </c>
      <c r="S28" s="50">
        <v>0</v>
      </c>
      <c r="T28" s="50">
        <v>0</v>
      </c>
      <c r="U28" s="86">
        <v>0</v>
      </c>
      <c r="V28" s="62">
        <v>0</v>
      </c>
      <c r="W28" s="90">
        <v>0</v>
      </c>
      <c r="X28" s="90">
        <v>0</v>
      </c>
      <c r="Y28" s="90">
        <v>0</v>
      </c>
      <c r="Z28" s="90">
        <v>0</v>
      </c>
      <c r="AA28" s="90">
        <v>0</v>
      </c>
      <c r="AB28" s="90">
        <v>0</v>
      </c>
      <c r="AC28" s="90">
        <v>0</v>
      </c>
      <c r="AD28" s="90">
        <v>0</v>
      </c>
      <c r="AE28" s="90">
        <v>0</v>
      </c>
      <c r="AF28" s="90">
        <v>0</v>
      </c>
      <c r="AG28" s="90">
        <v>0</v>
      </c>
      <c r="AH28" s="90">
        <v>0</v>
      </c>
      <c r="AI28" s="75">
        <v>0</v>
      </c>
      <c r="AJ28" s="64">
        <f t="shared" si="0"/>
        <v>0</v>
      </c>
      <c r="AL28" s="68"/>
      <c r="AM28" s="68"/>
      <c r="AN28" s="68"/>
      <c r="AO28" s="68" t="s">
        <v>311</v>
      </c>
      <c r="AP28" s="68"/>
      <c r="AQ28" s="68"/>
      <c r="AS28" t="str">
        <f t="shared" si="1"/>
        <v>y</v>
      </c>
      <c r="AT28" t="str">
        <f t="shared" si="2"/>
        <v>y</v>
      </c>
      <c r="AU28" t="str">
        <f t="shared" si="3"/>
        <v>y</v>
      </c>
      <c r="AV28" t="str">
        <f t="shared" si="4"/>
        <v>y</v>
      </c>
      <c r="AW28" t="str">
        <f t="shared" si="5"/>
        <v>y</v>
      </c>
      <c r="AX28" t="str">
        <f t="shared" si="6"/>
        <v>y</v>
      </c>
      <c r="AZ28">
        <v>0</v>
      </c>
      <c r="BA28" s="62">
        <f t="shared" si="7"/>
        <v>0</v>
      </c>
      <c r="BC28">
        <v>0</v>
      </c>
      <c r="BD28" s="62">
        <f t="shared" si="8"/>
        <v>0</v>
      </c>
      <c r="BF28">
        <v>0</v>
      </c>
      <c r="BG28" s="92">
        <f t="shared" si="9"/>
        <v>0</v>
      </c>
      <c r="BI28">
        <v>0</v>
      </c>
      <c r="BJ28" s="92">
        <f t="shared" si="10"/>
        <v>0</v>
      </c>
      <c r="BL28">
        <v>0</v>
      </c>
      <c r="BM28" s="102">
        <f t="shared" si="11"/>
        <v>0</v>
      </c>
      <c r="BO28">
        <v>0</v>
      </c>
      <c r="BP28" s="92">
        <f t="shared" si="12"/>
        <v>0</v>
      </c>
    </row>
    <row r="29" spans="1:68">
      <c r="A29" s="33">
        <v>24</v>
      </c>
      <c r="B29" s="33"/>
      <c r="C29" s="33"/>
      <c r="D29" s="54"/>
      <c r="E29" s="54"/>
      <c r="F29" s="54"/>
      <c r="G29" s="54" t="s">
        <v>312</v>
      </c>
      <c r="H29" s="54"/>
      <c r="I29" s="54"/>
      <c r="J29" s="39">
        <v>0</v>
      </c>
      <c r="K29" s="39">
        <v>0</v>
      </c>
      <c r="L29" s="39">
        <v>0</v>
      </c>
      <c r="M29" s="39">
        <v>0</v>
      </c>
      <c r="N29" s="39">
        <v>0</v>
      </c>
      <c r="O29" s="39">
        <v>0</v>
      </c>
      <c r="P29" s="39">
        <v>0</v>
      </c>
      <c r="Q29" s="39">
        <v>0</v>
      </c>
      <c r="R29" s="39">
        <v>0</v>
      </c>
      <c r="S29" s="50">
        <v>0</v>
      </c>
      <c r="T29" s="50">
        <v>0</v>
      </c>
      <c r="U29" s="86">
        <v>0</v>
      </c>
      <c r="V29" s="62">
        <v>0</v>
      </c>
      <c r="W29" s="90">
        <v>0</v>
      </c>
      <c r="X29" s="90">
        <v>0</v>
      </c>
      <c r="Y29" s="90">
        <v>0</v>
      </c>
      <c r="Z29" s="90">
        <v>0</v>
      </c>
      <c r="AA29" s="90">
        <v>0</v>
      </c>
      <c r="AB29" s="90">
        <v>0</v>
      </c>
      <c r="AC29" s="90">
        <v>0</v>
      </c>
      <c r="AD29" s="90">
        <v>0</v>
      </c>
      <c r="AE29" s="90">
        <v>0</v>
      </c>
      <c r="AF29" s="90">
        <v>0</v>
      </c>
      <c r="AG29" s="90">
        <v>0</v>
      </c>
      <c r="AH29" s="90">
        <v>0</v>
      </c>
      <c r="AI29" s="75">
        <v>0</v>
      </c>
      <c r="AJ29" s="64">
        <f t="shared" si="0"/>
        <v>0</v>
      </c>
      <c r="AL29" s="68"/>
      <c r="AM29" s="68"/>
      <c r="AN29" s="68"/>
      <c r="AO29" s="68" t="s">
        <v>312</v>
      </c>
      <c r="AP29" s="68"/>
      <c r="AQ29" s="68"/>
      <c r="AS29" t="str">
        <f t="shared" si="1"/>
        <v>y</v>
      </c>
      <c r="AT29" t="str">
        <f t="shared" si="2"/>
        <v>y</v>
      </c>
      <c r="AU29" t="str">
        <f t="shared" si="3"/>
        <v>y</v>
      </c>
      <c r="AV29" t="str">
        <f t="shared" si="4"/>
        <v>y</v>
      </c>
      <c r="AW29" t="str">
        <f t="shared" si="5"/>
        <v>y</v>
      </c>
      <c r="AX29" t="str">
        <f t="shared" si="6"/>
        <v>y</v>
      </c>
      <c r="AZ29">
        <v>0</v>
      </c>
      <c r="BA29" s="62">
        <f t="shared" si="7"/>
        <v>0</v>
      </c>
      <c r="BC29">
        <v>0</v>
      </c>
      <c r="BD29" s="62">
        <f t="shared" si="8"/>
        <v>0</v>
      </c>
      <c r="BF29">
        <v>0</v>
      </c>
      <c r="BG29" s="92">
        <f t="shared" si="9"/>
        <v>0</v>
      </c>
      <c r="BI29">
        <v>0</v>
      </c>
      <c r="BJ29" s="92">
        <f t="shared" si="10"/>
        <v>0</v>
      </c>
      <c r="BL29">
        <v>0</v>
      </c>
      <c r="BM29" s="102">
        <f t="shared" si="11"/>
        <v>0</v>
      </c>
      <c r="BO29">
        <v>0</v>
      </c>
      <c r="BP29" s="92">
        <f t="shared" si="12"/>
        <v>0</v>
      </c>
    </row>
    <row r="30" spans="1:68">
      <c r="A30" s="33">
        <v>25</v>
      </c>
      <c r="B30" s="33"/>
      <c r="C30" s="33"/>
      <c r="D30" s="52"/>
      <c r="E30" s="52"/>
      <c r="F30" s="52"/>
      <c r="G30" s="52" t="s">
        <v>313</v>
      </c>
      <c r="H30" s="52"/>
      <c r="I30" s="52"/>
      <c r="J30" s="39">
        <v>0</v>
      </c>
      <c r="K30" s="39">
        <v>0</v>
      </c>
      <c r="L30" s="39">
        <v>0</v>
      </c>
      <c r="M30" s="39">
        <v>0</v>
      </c>
      <c r="N30" s="39">
        <v>0</v>
      </c>
      <c r="O30" s="39">
        <v>0</v>
      </c>
      <c r="P30" s="39">
        <v>0</v>
      </c>
      <c r="Q30" s="39">
        <v>0</v>
      </c>
      <c r="R30" s="39">
        <v>0</v>
      </c>
      <c r="S30" s="50">
        <v>0</v>
      </c>
      <c r="T30" s="50">
        <v>0</v>
      </c>
      <c r="U30" s="86">
        <v>0</v>
      </c>
      <c r="V30" s="62">
        <v>0</v>
      </c>
      <c r="W30" s="90">
        <v>0</v>
      </c>
      <c r="X30" s="90">
        <v>0</v>
      </c>
      <c r="Y30" s="90">
        <v>0</v>
      </c>
      <c r="Z30" s="90">
        <v>0</v>
      </c>
      <c r="AA30" s="90">
        <v>0</v>
      </c>
      <c r="AB30" s="90">
        <v>-117824306103</v>
      </c>
      <c r="AC30" s="90">
        <v>0</v>
      </c>
      <c r="AD30" s="90">
        <v>0</v>
      </c>
      <c r="AE30" s="90">
        <v>0</v>
      </c>
      <c r="AF30" s="90">
        <v>0</v>
      </c>
      <c r="AG30" s="90">
        <v>0</v>
      </c>
      <c r="AH30" s="90">
        <v>0</v>
      </c>
      <c r="AI30" s="75">
        <v>0</v>
      </c>
      <c r="AJ30" s="64">
        <f t="shared" si="0"/>
        <v>0</v>
      </c>
      <c r="AL30" s="68"/>
      <c r="AM30" s="68"/>
      <c r="AN30" s="68"/>
      <c r="AO30" s="68" t="s">
        <v>313</v>
      </c>
      <c r="AP30" s="68"/>
      <c r="AQ30" s="68"/>
      <c r="AS30" t="str">
        <f t="shared" si="1"/>
        <v>y</v>
      </c>
      <c r="AT30" t="str">
        <f t="shared" si="2"/>
        <v>y</v>
      </c>
      <c r="AU30" t="str">
        <f t="shared" si="3"/>
        <v>y</v>
      </c>
      <c r="AV30" t="str">
        <f t="shared" si="4"/>
        <v>y</v>
      </c>
      <c r="AW30" t="str">
        <f t="shared" si="5"/>
        <v>y</v>
      </c>
      <c r="AX30" t="str">
        <f t="shared" si="6"/>
        <v>y</v>
      </c>
      <c r="AZ30">
        <v>0</v>
      </c>
      <c r="BA30" s="62">
        <f t="shared" si="7"/>
        <v>0</v>
      </c>
      <c r="BC30">
        <v>0</v>
      </c>
      <c r="BD30" s="62">
        <f t="shared" si="8"/>
        <v>0</v>
      </c>
      <c r="BF30">
        <v>0</v>
      </c>
      <c r="BG30" s="92">
        <f t="shared" si="9"/>
        <v>0</v>
      </c>
      <c r="BI30">
        <v>0</v>
      </c>
      <c r="BJ30" s="92">
        <f t="shared" si="10"/>
        <v>0</v>
      </c>
      <c r="BL30">
        <v>0</v>
      </c>
      <c r="BM30" s="102">
        <f t="shared" si="11"/>
        <v>0</v>
      </c>
      <c r="BO30">
        <v>0</v>
      </c>
      <c r="BP30" s="92">
        <f t="shared" si="12"/>
        <v>0</v>
      </c>
    </row>
    <row r="31" spans="1:68">
      <c r="A31" s="33">
        <v>26</v>
      </c>
      <c r="B31" s="33"/>
      <c r="C31" s="33"/>
      <c r="D31" s="51"/>
      <c r="E31" s="51"/>
      <c r="F31" s="51" t="s">
        <v>114</v>
      </c>
      <c r="G31" s="51"/>
      <c r="H31" s="51"/>
      <c r="I31" s="51"/>
      <c r="J31" s="39">
        <v>0</v>
      </c>
      <c r="K31" s="39">
        <v>0</v>
      </c>
      <c r="L31" s="39">
        <v>0</v>
      </c>
      <c r="M31" s="39">
        <v>0</v>
      </c>
      <c r="N31" s="39">
        <v>0</v>
      </c>
      <c r="O31" s="39">
        <v>0</v>
      </c>
      <c r="P31" s="39">
        <v>0</v>
      </c>
      <c r="Q31" s="39">
        <v>0</v>
      </c>
      <c r="R31" s="39">
        <v>0</v>
      </c>
      <c r="S31" s="50">
        <v>0</v>
      </c>
      <c r="T31" s="50">
        <v>0</v>
      </c>
      <c r="U31" s="86">
        <v>0</v>
      </c>
      <c r="V31" s="62">
        <v>0</v>
      </c>
      <c r="W31" s="90">
        <v>0</v>
      </c>
      <c r="X31" s="90">
        <v>13684311443</v>
      </c>
      <c r="Y31" s="90">
        <v>-3</v>
      </c>
      <c r="Z31" s="90">
        <v>7335856270</v>
      </c>
      <c r="AA31" s="90">
        <v>0</v>
      </c>
      <c r="AB31" s="90">
        <v>0</v>
      </c>
      <c r="AC31" s="90">
        <v>0</v>
      </c>
      <c r="AD31" s="90">
        <v>0</v>
      </c>
      <c r="AE31" s="90">
        <v>28568062600</v>
      </c>
      <c r="AF31" s="90">
        <v>11322515800</v>
      </c>
      <c r="AG31" s="90">
        <v>-3</v>
      </c>
      <c r="AH31" s="90">
        <v>10544718800</v>
      </c>
      <c r="AI31" s="75">
        <v>10544718800</v>
      </c>
      <c r="AJ31" s="64">
        <f t="shared" si="0"/>
        <v>0</v>
      </c>
      <c r="AL31" s="67"/>
      <c r="AM31" s="67"/>
      <c r="AN31" s="67" t="s">
        <v>114</v>
      </c>
      <c r="AO31" s="67"/>
      <c r="AP31" s="67"/>
      <c r="AQ31" s="67"/>
      <c r="AS31" t="str">
        <f t="shared" si="1"/>
        <v>y</v>
      </c>
      <c r="AT31" t="str">
        <f t="shared" si="2"/>
        <v>y</v>
      </c>
      <c r="AU31" t="str">
        <f t="shared" si="3"/>
        <v>y</v>
      </c>
      <c r="AV31" t="str">
        <f t="shared" si="4"/>
        <v>y</v>
      </c>
      <c r="AW31" t="str">
        <f t="shared" si="5"/>
        <v>y</v>
      </c>
      <c r="AX31" t="str">
        <f t="shared" si="6"/>
        <v>y</v>
      </c>
      <c r="AZ31">
        <v>0</v>
      </c>
      <c r="BA31" s="62">
        <f t="shared" si="7"/>
        <v>0</v>
      </c>
      <c r="BC31">
        <v>0</v>
      </c>
      <c r="BD31" s="62">
        <f t="shared" si="8"/>
        <v>0</v>
      </c>
      <c r="BF31">
        <v>7335856270</v>
      </c>
      <c r="BG31" s="92">
        <f t="shared" si="9"/>
        <v>0</v>
      </c>
      <c r="BI31">
        <v>0</v>
      </c>
      <c r="BJ31" s="92">
        <f t="shared" si="10"/>
        <v>0</v>
      </c>
      <c r="BL31">
        <v>0</v>
      </c>
      <c r="BM31" s="102">
        <f t="shared" si="11"/>
        <v>0</v>
      </c>
      <c r="BO31">
        <v>0</v>
      </c>
      <c r="BP31" s="92">
        <f t="shared" si="12"/>
        <v>0</v>
      </c>
    </row>
    <row r="32" spans="1:68">
      <c r="A32" s="33">
        <v>27</v>
      </c>
      <c r="B32" s="33"/>
      <c r="C32" s="33"/>
      <c r="D32" s="54"/>
      <c r="E32" s="54"/>
      <c r="F32" s="54"/>
      <c r="G32" s="54" t="s">
        <v>314</v>
      </c>
      <c r="H32" s="54"/>
      <c r="I32" s="54"/>
      <c r="J32" s="39">
        <v>0</v>
      </c>
      <c r="K32" s="39">
        <v>0</v>
      </c>
      <c r="L32" s="39">
        <v>0</v>
      </c>
      <c r="M32" s="39">
        <v>0</v>
      </c>
      <c r="N32" s="39">
        <v>0</v>
      </c>
      <c r="O32" s="39">
        <v>0</v>
      </c>
      <c r="P32" s="39">
        <v>0</v>
      </c>
      <c r="Q32" s="39">
        <v>0</v>
      </c>
      <c r="R32" s="39">
        <v>0</v>
      </c>
      <c r="S32" s="50">
        <v>0</v>
      </c>
      <c r="T32" s="50">
        <v>0</v>
      </c>
      <c r="U32" s="86">
        <v>0</v>
      </c>
      <c r="V32" s="62">
        <v>0</v>
      </c>
      <c r="W32" s="90">
        <v>0</v>
      </c>
      <c r="X32" s="90">
        <v>-4</v>
      </c>
      <c r="Y32" s="90">
        <v>-3</v>
      </c>
      <c r="Z32" s="90">
        <v>-3</v>
      </c>
      <c r="AA32" s="90">
        <v>0</v>
      </c>
      <c r="AB32" s="90">
        <v>0</v>
      </c>
      <c r="AC32" s="90">
        <v>0</v>
      </c>
      <c r="AD32" s="90">
        <v>0</v>
      </c>
      <c r="AE32" s="90">
        <v>0</v>
      </c>
      <c r="AF32" s="90">
        <v>0</v>
      </c>
      <c r="AG32" s="90">
        <v>-3</v>
      </c>
      <c r="AH32" s="90">
        <v>0</v>
      </c>
      <c r="AI32" s="75">
        <v>0</v>
      </c>
      <c r="AJ32" s="64">
        <f t="shared" si="0"/>
        <v>0</v>
      </c>
      <c r="AL32" s="68"/>
      <c r="AM32" s="68"/>
      <c r="AN32" s="68"/>
      <c r="AO32" s="68" t="s">
        <v>314</v>
      </c>
      <c r="AP32" s="68"/>
      <c r="AQ32" s="68"/>
      <c r="AS32" t="str">
        <f t="shared" si="1"/>
        <v>y</v>
      </c>
      <c r="AT32" t="str">
        <f t="shared" si="2"/>
        <v>y</v>
      </c>
      <c r="AU32" t="str">
        <f t="shared" si="3"/>
        <v>y</v>
      </c>
      <c r="AV32" t="str">
        <f t="shared" si="4"/>
        <v>y</v>
      </c>
      <c r="AW32" t="str">
        <f t="shared" si="5"/>
        <v>y</v>
      </c>
      <c r="AX32" t="str">
        <f t="shared" si="6"/>
        <v>y</v>
      </c>
      <c r="AZ32">
        <v>0</v>
      </c>
      <c r="BA32" s="62">
        <f t="shared" si="7"/>
        <v>0</v>
      </c>
      <c r="BC32">
        <v>0</v>
      </c>
      <c r="BD32" s="62">
        <f t="shared" si="8"/>
        <v>0</v>
      </c>
      <c r="BF32">
        <v>-3</v>
      </c>
      <c r="BG32" s="92">
        <f t="shared" si="9"/>
        <v>0</v>
      </c>
      <c r="BI32">
        <v>0</v>
      </c>
      <c r="BJ32" s="92">
        <f t="shared" si="10"/>
        <v>0</v>
      </c>
      <c r="BL32">
        <v>0</v>
      </c>
      <c r="BM32" s="102">
        <f t="shared" si="11"/>
        <v>0</v>
      </c>
      <c r="BO32">
        <v>0</v>
      </c>
      <c r="BP32" s="92">
        <f t="shared" si="12"/>
        <v>0</v>
      </c>
    </row>
    <row r="33" spans="1:68">
      <c r="A33" s="33">
        <v>28</v>
      </c>
      <c r="B33" s="33"/>
      <c r="C33" s="33"/>
      <c r="D33" s="52"/>
      <c r="E33" s="52"/>
      <c r="F33" s="52"/>
      <c r="G33" s="52" t="s">
        <v>315</v>
      </c>
      <c r="H33" s="52"/>
      <c r="I33" s="52"/>
      <c r="J33" s="39">
        <v>0</v>
      </c>
      <c r="K33" s="39">
        <v>0</v>
      </c>
      <c r="L33" s="39">
        <v>0</v>
      </c>
      <c r="M33" s="39">
        <v>0</v>
      </c>
      <c r="N33" s="39">
        <v>0</v>
      </c>
      <c r="O33" s="39">
        <v>0</v>
      </c>
      <c r="P33" s="39">
        <v>0</v>
      </c>
      <c r="Q33" s="39">
        <v>0</v>
      </c>
      <c r="R33" s="39">
        <v>0</v>
      </c>
      <c r="S33" s="50">
        <v>0</v>
      </c>
      <c r="T33" s="50">
        <v>0</v>
      </c>
      <c r="U33" s="86">
        <v>0</v>
      </c>
      <c r="V33" s="62">
        <v>0</v>
      </c>
      <c r="W33" s="90">
        <v>0</v>
      </c>
      <c r="X33" s="90">
        <v>0</v>
      </c>
      <c r="Y33" s="90">
        <v>0</v>
      </c>
      <c r="Z33" s="90">
        <v>530436974</v>
      </c>
      <c r="AA33" s="90">
        <v>0</v>
      </c>
      <c r="AB33" s="90">
        <v>0</v>
      </c>
      <c r="AC33" s="90">
        <v>0</v>
      </c>
      <c r="AD33" s="90">
        <v>0</v>
      </c>
      <c r="AE33" s="90">
        <v>0</v>
      </c>
      <c r="AF33" s="90">
        <v>0</v>
      </c>
      <c r="AG33" s="90">
        <v>0</v>
      </c>
      <c r="AH33" s="90">
        <v>0</v>
      </c>
      <c r="AI33" s="75">
        <v>0</v>
      </c>
      <c r="AJ33" s="64">
        <f t="shared" si="0"/>
        <v>0</v>
      </c>
      <c r="AL33" s="68"/>
      <c r="AM33" s="68"/>
      <c r="AN33" s="68"/>
      <c r="AO33" s="68" t="s">
        <v>315</v>
      </c>
      <c r="AP33" s="68"/>
      <c r="AQ33" s="68"/>
      <c r="AS33" t="str">
        <f t="shared" si="1"/>
        <v>y</v>
      </c>
      <c r="AT33" t="str">
        <f t="shared" si="2"/>
        <v>y</v>
      </c>
      <c r="AU33" t="str">
        <f t="shared" si="3"/>
        <v>y</v>
      </c>
      <c r="AV33" t="str">
        <f t="shared" si="4"/>
        <v>y</v>
      </c>
      <c r="AW33" t="str">
        <f t="shared" si="5"/>
        <v>y</v>
      </c>
      <c r="AX33" t="str">
        <f t="shared" si="6"/>
        <v>y</v>
      </c>
      <c r="AZ33">
        <v>0</v>
      </c>
      <c r="BA33" s="62">
        <f t="shared" si="7"/>
        <v>0</v>
      </c>
      <c r="BC33">
        <v>0</v>
      </c>
      <c r="BD33" s="62">
        <f t="shared" si="8"/>
        <v>0</v>
      </c>
      <c r="BF33">
        <v>530436974</v>
      </c>
      <c r="BG33" s="92">
        <f t="shared" si="9"/>
        <v>0</v>
      </c>
      <c r="BI33">
        <v>0</v>
      </c>
      <c r="BJ33" s="92">
        <f t="shared" si="10"/>
        <v>0</v>
      </c>
      <c r="BL33">
        <v>0</v>
      </c>
      <c r="BM33" s="102">
        <f t="shared" si="11"/>
        <v>0</v>
      </c>
      <c r="BO33">
        <v>0</v>
      </c>
      <c r="BP33" s="92">
        <f t="shared" si="12"/>
        <v>0</v>
      </c>
    </row>
    <row r="34" spans="1:68">
      <c r="A34" s="33">
        <v>29</v>
      </c>
      <c r="B34" s="33"/>
      <c r="C34" s="33"/>
      <c r="D34" s="52"/>
      <c r="E34" s="52"/>
      <c r="F34" s="52"/>
      <c r="G34" s="52" t="s">
        <v>316</v>
      </c>
      <c r="H34" s="52"/>
      <c r="I34" s="52"/>
      <c r="J34" s="39">
        <v>0</v>
      </c>
      <c r="K34" s="39">
        <v>0</v>
      </c>
      <c r="L34" s="39">
        <v>0</v>
      </c>
      <c r="M34" s="39">
        <v>0</v>
      </c>
      <c r="N34" s="39">
        <v>0</v>
      </c>
      <c r="O34" s="39">
        <v>0</v>
      </c>
      <c r="P34" s="39">
        <v>0</v>
      </c>
      <c r="Q34" s="39">
        <v>0</v>
      </c>
      <c r="R34" s="39">
        <v>0</v>
      </c>
      <c r="S34" s="50">
        <v>0</v>
      </c>
      <c r="T34" s="50">
        <v>0</v>
      </c>
      <c r="U34" s="86">
        <v>0</v>
      </c>
      <c r="V34" s="62">
        <v>0</v>
      </c>
      <c r="W34" s="90">
        <v>0</v>
      </c>
      <c r="X34" s="90">
        <v>13684311447</v>
      </c>
      <c r="Y34" s="90">
        <v>0</v>
      </c>
      <c r="Z34" s="90">
        <v>6805419299</v>
      </c>
      <c r="AA34" s="90">
        <v>0</v>
      </c>
      <c r="AB34" s="90">
        <v>0</v>
      </c>
      <c r="AC34" s="90">
        <v>0</v>
      </c>
      <c r="AD34" s="90">
        <v>0</v>
      </c>
      <c r="AE34" s="90">
        <v>28568062600</v>
      </c>
      <c r="AF34" s="90">
        <v>11322515800</v>
      </c>
      <c r="AG34" s="90">
        <v>0</v>
      </c>
      <c r="AH34" s="90">
        <v>10544718800</v>
      </c>
      <c r="AI34" s="75">
        <v>10544718800</v>
      </c>
      <c r="AJ34" s="64">
        <f t="shared" si="0"/>
        <v>0</v>
      </c>
      <c r="AL34" s="68"/>
      <c r="AM34" s="68"/>
      <c r="AN34" s="68"/>
      <c r="AO34" s="68" t="s">
        <v>316</v>
      </c>
      <c r="AP34" s="68"/>
      <c r="AQ34" s="68"/>
      <c r="AS34" t="str">
        <f t="shared" si="1"/>
        <v>y</v>
      </c>
      <c r="AT34" t="str">
        <f t="shared" si="2"/>
        <v>y</v>
      </c>
      <c r="AU34" t="str">
        <f t="shared" si="3"/>
        <v>y</v>
      </c>
      <c r="AV34" t="str">
        <f t="shared" si="4"/>
        <v>y</v>
      </c>
      <c r="AW34" t="str">
        <f t="shared" si="5"/>
        <v>y</v>
      </c>
      <c r="AX34" t="str">
        <f t="shared" si="6"/>
        <v>y</v>
      </c>
      <c r="AZ34">
        <v>0</v>
      </c>
      <c r="BA34" s="62">
        <f t="shared" si="7"/>
        <v>0</v>
      </c>
      <c r="BC34">
        <v>0</v>
      </c>
      <c r="BD34" s="62">
        <f t="shared" si="8"/>
        <v>0</v>
      </c>
      <c r="BF34">
        <v>6805419299</v>
      </c>
      <c r="BG34" s="92">
        <f t="shared" si="9"/>
        <v>0</v>
      </c>
      <c r="BI34">
        <v>0</v>
      </c>
      <c r="BJ34" s="92">
        <f t="shared" si="10"/>
        <v>0</v>
      </c>
      <c r="BL34">
        <v>0</v>
      </c>
      <c r="BM34" s="102">
        <f t="shared" si="11"/>
        <v>0</v>
      </c>
      <c r="BO34">
        <v>0</v>
      </c>
      <c r="BP34" s="92">
        <f t="shared" si="12"/>
        <v>0</v>
      </c>
    </row>
    <row r="35" spans="1:68">
      <c r="A35" s="33">
        <v>30</v>
      </c>
      <c r="B35" s="33"/>
      <c r="C35" s="33"/>
      <c r="D35" s="52"/>
      <c r="E35" s="52"/>
      <c r="F35" s="52"/>
      <c r="G35" s="52" t="s">
        <v>317</v>
      </c>
      <c r="H35" s="52"/>
      <c r="I35" s="52"/>
      <c r="J35" s="39">
        <v>0</v>
      </c>
      <c r="K35" s="39">
        <v>0</v>
      </c>
      <c r="L35" s="39">
        <v>0</v>
      </c>
      <c r="M35" s="39">
        <v>0</v>
      </c>
      <c r="N35" s="39">
        <v>0</v>
      </c>
      <c r="O35" s="39">
        <v>0</v>
      </c>
      <c r="P35" s="39">
        <v>0</v>
      </c>
      <c r="Q35" s="39">
        <v>0</v>
      </c>
      <c r="R35" s="39">
        <v>0</v>
      </c>
      <c r="S35" s="50">
        <v>0</v>
      </c>
      <c r="T35" s="50">
        <v>0</v>
      </c>
      <c r="U35" s="86">
        <v>0</v>
      </c>
      <c r="V35" s="62">
        <v>0</v>
      </c>
      <c r="W35" s="90">
        <v>0</v>
      </c>
      <c r="X35" s="90">
        <v>0</v>
      </c>
      <c r="Y35" s="90">
        <v>0</v>
      </c>
      <c r="Z35" s="90">
        <v>0</v>
      </c>
      <c r="AA35" s="90">
        <v>0</v>
      </c>
      <c r="AB35" s="90">
        <v>0</v>
      </c>
      <c r="AC35" s="90">
        <v>0</v>
      </c>
      <c r="AD35" s="90">
        <v>0</v>
      </c>
      <c r="AE35" s="90">
        <v>0</v>
      </c>
      <c r="AF35" s="90">
        <v>0</v>
      </c>
      <c r="AG35" s="90">
        <v>0</v>
      </c>
      <c r="AH35" s="90">
        <v>0</v>
      </c>
      <c r="AI35" s="75">
        <v>0</v>
      </c>
      <c r="AJ35" s="64">
        <f t="shared" si="0"/>
        <v>0</v>
      </c>
      <c r="AL35" s="68"/>
      <c r="AM35" s="68"/>
      <c r="AN35" s="68"/>
      <c r="AO35" s="68" t="s">
        <v>317</v>
      </c>
      <c r="AP35" s="68"/>
      <c r="AQ35" s="68"/>
      <c r="AS35" t="str">
        <f t="shared" si="1"/>
        <v>y</v>
      </c>
      <c r="AT35" t="str">
        <f t="shared" si="2"/>
        <v>y</v>
      </c>
      <c r="AU35" t="str">
        <f t="shared" si="3"/>
        <v>y</v>
      </c>
      <c r="AV35" t="str">
        <f t="shared" si="4"/>
        <v>y</v>
      </c>
      <c r="AW35" t="str">
        <f t="shared" si="5"/>
        <v>y</v>
      </c>
      <c r="AX35" t="str">
        <f t="shared" si="6"/>
        <v>y</v>
      </c>
      <c r="AZ35">
        <v>0</v>
      </c>
      <c r="BA35" s="62">
        <f t="shared" si="7"/>
        <v>0</v>
      </c>
      <c r="BC35">
        <v>0</v>
      </c>
      <c r="BD35" s="62">
        <f t="shared" si="8"/>
        <v>0</v>
      </c>
      <c r="BF35">
        <v>0</v>
      </c>
      <c r="BG35" s="92">
        <f t="shared" si="9"/>
        <v>0</v>
      </c>
      <c r="BI35">
        <v>0</v>
      </c>
      <c r="BJ35" s="92">
        <f t="shared" si="10"/>
        <v>0</v>
      </c>
      <c r="BL35">
        <v>0</v>
      </c>
      <c r="BM35" s="102">
        <f t="shared" si="11"/>
        <v>0</v>
      </c>
      <c r="BO35">
        <v>0</v>
      </c>
      <c r="BP35" s="92">
        <f t="shared" si="12"/>
        <v>0</v>
      </c>
    </row>
    <row r="36" spans="1:68">
      <c r="A36" s="33">
        <v>31</v>
      </c>
      <c r="B36" s="33"/>
      <c r="C36" s="33"/>
      <c r="D36" s="51"/>
      <c r="E36" s="51"/>
      <c r="F36" s="51" t="s">
        <v>115</v>
      </c>
      <c r="G36" s="51"/>
      <c r="H36" s="51"/>
      <c r="I36" s="51"/>
      <c r="J36" s="39">
        <v>0</v>
      </c>
      <c r="K36" s="39">
        <v>0</v>
      </c>
      <c r="L36" s="39">
        <v>0</v>
      </c>
      <c r="M36" s="39">
        <v>0</v>
      </c>
      <c r="N36" s="39">
        <v>0</v>
      </c>
      <c r="O36" s="39">
        <v>0</v>
      </c>
      <c r="P36" s="39">
        <v>0</v>
      </c>
      <c r="Q36" s="39">
        <v>0</v>
      </c>
      <c r="R36" s="39">
        <v>0</v>
      </c>
      <c r="S36" s="50">
        <v>0</v>
      </c>
      <c r="T36" s="50">
        <v>0</v>
      </c>
      <c r="U36" s="86">
        <v>0</v>
      </c>
      <c r="V36" s="62">
        <v>0</v>
      </c>
      <c r="W36" s="90">
        <v>0</v>
      </c>
      <c r="X36" s="90">
        <v>0</v>
      </c>
      <c r="Y36" s="90">
        <v>0</v>
      </c>
      <c r="Z36" s="90">
        <v>0</v>
      </c>
      <c r="AA36" s="90">
        <v>0</v>
      </c>
      <c r="AB36" s="90">
        <v>0</v>
      </c>
      <c r="AC36" s="90">
        <v>0</v>
      </c>
      <c r="AD36" s="90">
        <v>0</v>
      </c>
      <c r="AE36" s="90">
        <v>0</v>
      </c>
      <c r="AF36" s="90">
        <v>0</v>
      </c>
      <c r="AG36" s="90">
        <v>0</v>
      </c>
      <c r="AH36" s="90">
        <v>0</v>
      </c>
      <c r="AI36" s="75">
        <v>0</v>
      </c>
      <c r="AJ36" s="64">
        <f t="shared" si="0"/>
        <v>0</v>
      </c>
      <c r="AL36" s="67"/>
      <c r="AM36" s="67"/>
      <c r="AN36" s="67" t="s">
        <v>115</v>
      </c>
      <c r="AO36" s="67"/>
      <c r="AP36" s="67"/>
      <c r="AQ36" s="67"/>
      <c r="AS36" t="str">
        <f t="shared" si="1"/>
        <v>y</v>
      </c>
      <c r="AT36" t="str">
        <f t="shared" si="2"/>
        <v>y</v>
      </c>
      <c r="AU36" t="str">
        <f t="shared" si="3"/>
        <v>y</v>
      </c>
      <c r="AV36" t="str">
        <f t="shared" si="4"/>
        <v>y</v>
      </c>
      <c r="AW36" t="str">
        <f t="shared" si="5"/>
        <v>y</v>
      </c>
      <c r="AX36" t="str">
        <f t="shared" si="6"/>
        <v>y</v>
      </c>
      <c r="AZ36">
        <v>0</v>
      </c>
      <c r="BA36" s="62">
        <f t="shared" si="7"/>
        <v>0</v>
      </c>
      <c r="BC36">
        <v>0</v>
      </c>
      <c r="BD36" s="62">
        <f t="shared" si="8"/>
        <v>0</v>
      </c>
      <c r="BF36">
        <v>0</v>
      </c>
      <c r="BG36" s="92">
        <f t="shared" si="9"/>
        <v>0</v>
      </c>
      <c r="BI36">
        <v>0</v>
      </c>
      <c r="BJ36" s="92">
        <f t="shared" si="10"/>
        <v>0</v>
      </c>
      <c r="BL36">
        <v>0</v>
      </c>
      <c r="BM36" s="102">
        <f t="shared" si="11"/>
        <v>0</v>
      </c>
      <c r="BO36">
        <v>0</v>
      </c>
      <c r="BP36" s="92">
        <f t="shared" si="12"/>
        <v>0</v>
      </c>
    </row>
    <row r="37" spans="1:68">
      <c r="A37" s="33">
        <v>32</v>
      </c>
      <c r="B37" s="33"/>
      <c r="C37" s="33"/>
      <c r="D37" s="54"/>
      <c r="E37" s="54"/>
      <c r="F37" s="54"/>
      <c r="G37" s="54" t="s">
        <v>318</v>
      </c>
      <c r="H37" s="54"/>
      <c r="I37" s="54"/>
      <c r="J37" s="39">
        <v>0</v>
      </c>
      <c r="K37" s="39">
        <v>0</v>
      </c>
      <c r="L37" s="39">
        <v>0</v>
      </c>
      <c r="M37" s="39">
        <v>0</v>
      </c>
      <c r="N37" s="39">
        <v>0</v>
      </c>
      <c r="O37" s="39">
        <v>0</v>
      </c>
      <c r="P37" s="39">
        <v>0</v>
      </c>
      <c r="Q37" s="39">
        <v>0</v>
      </c>
      <c r="R37" s="39">
        <v>0</v>
      </c>
      <c r="S37" s="50">
        <v>0</v>
      </c>
      <c r="T37" s="50">
        <v>0</v>
      </c>
      <c r="U37" s="86">
        <v>0</v>
      </c>
      <c r="V37" s="62">
        <v>0</v>
      </c>
      <c r="W37" s="90">
        <v>0</v>
      </c>
      <c r="X37" s="90">
        <v>0</v>
      </c>
      <c r="Y37" s="90">
        <v>0</v>
      </c>
      <c r="Z37" s="90">
        <v>0</v>
      </c>
      <c r="AA37" s="90">
        <v>0</v>
      </c>
      <c r="AB37" s="90">
        <v>0</v>
      </c>
      <c r="AC37" s="90">
        <v>0</v>
      </c>
      <c r="AD37" s="90">
        <v>0</v>
      </c>
      <c r="AE37" s="90">
        <v>0</v>
      </c>
      <c r="AF37" s="90">
        <v>0</v>
      </c>
      <c r="AG37" s="90">
        <v>0</v>
      </c>
      <c r="AH37" s="90">
        <v>0</v>
      </c>
      <c r="AI37" s="75">
        <v>0</v>
      </c>
      <c r="AJ37" s="64">
        <f t="shared" si="0"/>
        <v>0</v>
      </c>
      <c r="AL37" s="68"/>
      <c r="AM37" s="68"/>
      <c r="AN37" s="68"/>
      <c r="AO37" s="68" t="s">
        <v>318</v>
      </c>
      <c r="AP37" s="68"/>
      <c r="AQ37" s="68"/>
      <c r="AS37" t="str">
        <f t="shared" si="1"/>
        <v>y</v>
      </c>
      <c r="AT37" t="str">
        <f t="shared" si="2"/>
        <v>y</v>
      </c>
      <c r="AU37" t="str">
        <f t="shared" si="3"/>
        <v>y</v>
      </c>
      <c r="AV37" t="str">
        <f t="shared" si="4"/>
        <v>y</v>
      </c>
      <c r="AW37" t="str">
        <f t="shared" si="5"/>
        <v>y</v>
      </c>
      <c r="AX37" t="str">
        <f t="shared" si="6"/>
        <v>y</v>
      </c>
      <c r="AZ37">
        <v>0</v>
      </c>
      <c r="BA37" s="62">
        <f t="shared" si="7"/>
        <v>0</v>
      </c>
      <c r="BC37">
        <v>0</v>
      </c>
      <c r="BD37" s="62">
        <f t="shared" si="8"/>
        <v>0</v>
      </c>
      <c r="BF37">
        <v>0</v>
      </c>
      <c r="BG37" s="92">
        <f t="shared" si="9"/>
        <v>0</v>
      </c>
      <c r="BI37">
        <v>0</v>
      </c>
      <c r="BJ37" s="92">
        <f t="shared" si="10"/>
        <v>0</v>
      </c>
      <c r="BL37">
        <v>0</v>
      </c>
      <c r="BM37" s="102">
        <f t="shared" si="11"/>
        <v>0</v>
      </c>
      <c r="BO37">
        <v>0</v>
      </c>
      <c r="BP37" s="92">
        <f t="shared" si="12"/>
        <v>0</v>
      </c>
    </row>
    <row r="38" spans="1:68">
      <c r="A38" s="33">
        <v>33</v>
      </c>
      <c r="B38" s="33"/>
      <c r="C38" s="33"/>
      <c r="D38" s="54"/>
      <c r="E38" s="54"/>
      <c r="F38" s="54"/>
      <c r="G38" s="54" t="s">
        <v>319</v>
      </c>
      <c r="H38" s="54"/>
      <c r="I38" s="54"/>
      <c r="J38" s="39">
        <v>0</v>
      </c>
      <c r="K38" s="39">
        <v>0</v>
      </c>
      <c r="L38" s="39">
        <v>0</v>
      </c>
      <c r="M38" s="39">
        <v>0</v>
      </c>
      <c r="N38" s="39">
        <v>0</v>
      </c>
      <c r="O38" s="39">
        <v>0</v>
      </c>
      <c r="P38" s="39">
        <v>0</v>
      </c>
      <c r="Q38" s="39">
        <v>0</v>
      </c>
      <c r="R38" s="39">
        <v>0</v>
      </c>
      <c r="S38" s="50">
        <v>0</v>
      </c>
      <c r="T38" s="50">
        <v>0</v>
      </c>
      <c r="U38" s="86">
        <v>0</v>
      </c>
      <c r="V38" s="62">
        <v>0</v>
      </c>
      <c r="W38" s="90">
        <v>0</v>
      </c>
      <c r="X38" s="90">
        <v>0</v>
      </c>
      <c r="Y38" s="90">
        <v>0</v>
      </c>
      <c r="Z38" s="90">
        <v>0</v>
      </c>
      <c r="AA38" s="90">
        <v>0</v>
      </c>
      <c r="AB38" s="90">
        <v>0</v>
      </c>
      <c r="AC38" s="90">
        <v>0</v>
      </c>
      <c r="AD38" s="90">
        <v>0</v>
      </c>
      <c r="AE38" s="90">
        <v>0</v>
      </c>
      <c r="AF38" s="90">
        <v>0</v>
      </c>
      <c r="AG38" s="90">
        <v>0</v>
      </c>
      <c r="AH38" s="90">
        <v>0</v>
      </c>
      <c r="AI38" s="75">
        <v>0</v>
      </c>
      <c r="AJ38" s="64">
        <f t="shared" si="0"/>
        <v>0</v>
      </c>
      <c r="AL38" s="68"/>
      <c r="AM38" s="68"/>
      <c r="AN38" s="68"/>
      <c r="AO38" s="68" t="s">
        <v>319</v>
      </c>
      <c r="AP38" s="68"/>
      <c r="AQ38" s="68"/>
      <c r="AS38" t="str">
        <f t="shared" si="1"/>
        <v>y</v>
      </c>
      <c r="AT38" t="str">
        <f t="shared" si="2"/>
        <v>y</v>
      </c>
      <c r="AU38" t="str">
        <f t="shared" si="3"/>
        <v>y</v>
      </c>
      <c r="AV38" t="str">
        <f t="shared" si="4"/>
        <v>y</v>
      </c>
      <c r="AW38" t="str">
        <f t="shared" si="5"/>
        <v>y</v>
      </c>
      <c r="AX38" t="str">
        <f t="shared" si="6"/>
        <v>y</v>
      </c>
      <c r="AZ38">
        <v>0</v>
      </c>
      <c r="BA38" s="62">
        <f t="shared" si="7"/>
        <v>0</v>
      </c>
      <c r="BC38">
        <v>0</v>
      </c>
      <c r="BD38" s="62">
        <f t="shared" si="8"/>
        <v>0</v>
      </c>
      <c r="BF38">
        <v>0</v>
      </c>
      <c r="BG38" s="92">
        <f t="shared" si="9"/>
        <v>0</v>
      </c>
      <c r="BI38">
        <v>0</v>
      </c>
      <c r="BJ38" s="92">
        <f t="shared" si="10"/>
        <v>0</v>
      </c>
      <c r="BL38">
        <v>0</v>
      </c>
      <c r="BM38" s="102">
        <f t="shared" si="11"/>
        <v>0</v>
      </c>
      <c r="BO38">
        <v>0</v>
      </c>
      <c r="BP38" s="92">
        <f t="shared" si="12"/>
        <v>0</v>
      </c>
    </row>
    <row r="39" spans="1:68">
      <c r="A39" s="33">
        <v>34</v>
      </c>
      <c r="B39" s="33"/>
      <c r="C39" s="33"/>
      <c r="D39" s="54"/>
      <c r="E39" s="54"/>
      <c r="F39" s="54"/>
      <c r="G39" s="54" t="s">
        <v>320</v>
      </c>
      <c r="H39" s="54"/>
      <c r="I39" s="54"/>
      <c r="J39" s="39">
        <v>0</v>
      </c>
      <c r="K39" s="39">
        <v>0</v>
      </c>
      <c r="L39" s="39">
        <v>0</v>
      </c>
      <c r="M39" s="39">
        <v>0</v>
      </c>
      <c r="N39" s="39">
        <v>0</v>
      </c>
      <c r="O39" s="39">
        <v>0</v>
      </c>
      <c r="P39" s="39">
        <v>0</v>
      </c>
      <c r="Q39" s="39">
        <v>0</v>
      </c>
      <c r="R39" s="39">
        <v>0</v>
      </c>
      <c r="S39" s="50">
        <v>0</v>
      </c>
      <c r="T39" s="50">
        <v>0</v>
      </c>
      <c r="U39" s="86">
        <v>0</v>
      </c>
      <c r="V39" s="62">
        <v>0</v>
      </c>
      <c r="W39" s="90">
        <v>0</v>
      </c>
      <c r="X39" s="90">
        <v>0</v>
      </c>
      <c r="Y39" s="90">
        <v>0</v>
      </c>
      <c r="Z39" s="90">
        <v>0</v>
      </c>
      <c r="AA39" s="90">
        <v>0</v>
      </c>
      <c r="AB39" s="90">
        <v>0</v>
      </c>
      <c r="AC39" s="90">
        <v>0</v>
      </c>
      <c r="AD39" s="90">
        <v>0</v>
      </c>
      <c r="AE39" s="90">
        <v>0</v>
      </c>
      <c r="AF39" s="90">
        <v>0</v>
      </c>
      <c r="AG39" s="90">
        <v>0</v>
      </c>
      <c r="AH39" s="90">
        <v>0</v>
      </c>
      <c r="AI39" s="75">
        <v>0</v>
      </c>
      <c r="AJ39" s="64">
        <f t="shared" si="0"/>
        <v>0</v>
      </c>
      <c r="AL39" s="68"/>
      <c r="AM39" s="68"/>
      <c r="AN39" s="68"/>
      <c r="AO39" s="68" t="s">
        <v>320</v>
      </c>
      <c r="AP39" s="68"/>
      <c r="AQ39" s="68"/>
      <c r="AS39" t="str">
        <f t="shared" si="1"/>
        <v>y</v>
      </c>
      <c r="AT39" t="str">
        <f t="shared" si="2"/>
        <v>y</v>
      </c>
      <c r="AU39" t="str">
        <f t="shared" si="3"/>
        <v>y</v>
      </c>
      <c r="AV39" t="str">
        <f t="shared" si="4"/>
        <v>y</v>
      </c>
      <c r="AW39" t="str">
        <f t="shared" si="5"/>
        <v>y</v>
      </c>
      <c r="AX39" t="str">
        <f t="shared" si="6"/>
        <v>y</v>
      </c>
      <c r="AZ39">
        <v>0</v>
      </c>
      <c r="BA39" s="62">
        <f t="shared" si="7"/>
        <v>0</v>
      </c>
      <c r="BC39">
        <v>0</v>
      </c>
      <c r="BD39" s="62">
        <f t="shared" si="8"/>
        <v>0</v>
      </c>
      <c r="BF39">
        <v>0</v>
      </c>
      <c r="BG39" s="92">
        <f t="shared" si="9"/>
        <v>0</v>
      </c>
      <c r="BI39">
        <v>0</v>
      </c>
      <c r="BJ39" s="92">
        <f t="shared" si="10"/>
        <v>0</v>
      </c>
      <c r="BL39">
        <v>0</v>
      </c>
      <c r="BM39" s="102">
        <f t="shared" si="11"/>
        <v>0</v>
      </c>
      <c r="BO39">
        <v>0</v>
      </c>
      <c r="BP39" s="92">
        <f t="shared" si="12"/>
        <v>0</v>
      </c>
    </row>
    <row r="40" spans="1:68">
      <c r="A40" s="33">
        <v>35</v>
      </c>
      <c r="B40" s="33"/>
      <c r="C40" s="33"/>
      <c r="D40" s="54"/>
      <c r="E40" s="54"/>
      <c r="F40" s="54"/>
      <c r="G40" s="54" t="s">
        <v>321</v>
      </c>
      <c r="H40" s="54"/>
      <c r="I40" s="54"/>
      <c r="J40" s="39">
        <v>0</v>
      </c>
      <c r="K40" s="39">
        <v>0</v>
      </c>
      <c r="L40" s="39">
        <v>0</v>
      </c>
      <c r="M40" s="39">
        <v>0</v>
      </c>
      <c r="N40" s="39">
        <v>0</v>
      </c>
      <c r="O40" s="39">
        <v>0</v>
      </c>
      <c r="P40" s="39">
        <v>0</v>
      </c>
      <c r="Q40" s="39">
        <v>0</v>
      </c>
      <c r="R40" s="39">
        <v>0</v>
      </c>
      <c r="S40" s="50">
        <v>0</v>
      </c>
      <c r="T40" s="50">
        <v>0</v>
      </c>
      <c r="U40" s="86">
        <v>0</v>
      </c>
      <c r="V40" s="62">
        <v>0</v>
      </c>
      <c r="W40" s="90">
        <v>0</v>
      </c>
      <c r="X40" s="90">
        <v>0</v>
      </c>
      <c r="Y40" s="90">
        <v>0</v>
      </c>
      <c r="Z40" s="90">
        <v>0</v>
      </c>
      <c r="AA40" s="90">
        <v>0</v>
      </c>
      <c r="AB40" s="90">
        <v>0</v>
      </c>
      <c r="AC40" s="90">
        <v>0</v>
      </c>
      <c r="AD40" s="90">
        <v>0</v>
      </c>
      <c r="AE40" s="90">
        <v>0</v>
      </c>
      <c r="AF40" s="90">
        <v>0</v>
      </c>
      <c r="AG40" s="90">
        <v>0</v>
      </c>
      <c r="AH40" s="90">
        <v>0</v>
      </c>
      <c r="AI40" s="75">
        <v>0</v>
      </c>
      <c r="AJ40" s="64">
        <f t="shared" si="0"/>
        <v>0</v>
      </c>
      <c r="AL40" s="68"/>
      <c r="AM40" s="68"/>
      <c r="AN40" s="68"/>
      <c r="AO40" s="68" t="s">
        <v>321</v>
      </c>
      <c r="AP40" s="68"/>
      <c r="AQ40" s="68"/>
      <c r="AS40" t="str">
        <f t="shared" si="1"/>
        <v>y</v>
      </c>
      <c r="AT40" t="str">
        <f t="shared" si="2"/>
        <v>y</v>
      </c>
      <c r="AU40" t="str">
        <f t="shared" si="3"/>
        <v>y</v>
      </c>
      <c r="AV40" t="str">
        <f t="shared" si="4"/>
        <v>y</v>
      </c>
      <c r="AW40" t="str">
        <f t="shared" si="5"/>
        <v>y</v>
      </c>
      <c r="AX40" t="str">
        <f t="shared" si="6"/>
        <v>y</v>
      </c>
      <c r="AZ40">
        <v>0</v>
      </c>
      <c r="BA40" s="62">
        <f t="shared" si="7"/>
        <v>0</v>
      </c>
      <c r="BC40">
        <v>0</v>
      </c>
      <c r="BD40" s="62">
        <f t="shared" si="8"/>
        <v>0</v>
      </c>
      <c r="BF40">
        <v>0</v>
      </c>
      <c r="BG40" s="92">
        <f t="shared" si="9"/>
        <v>0</v>
      </c>
      <c r="BI40">
        <v>0</v>
      </c>
      <c r="BJ40" s="92">
        <f t="shared" si="10"/>
        <v>0</v>
      </c>
      <c r="BL40">
        <v>0</v>
      </c>
      <c r="BM40" s="102">
        <f t="shared" si="11"/>
        <v>0</v>
      </c>
      <c r="BO40">
        <v>0</v>
      </c>
      <c r="BP40" s="92">
        <f t="shared" si="12"/>
        <v>0</v>
      </c>
    </row>
    <row r="41" spans="1:68">
      <c r="A41" s="33">
        <v>36</v>
      </c>
      <c r="B41" s="33"/>
      <c r="C41" s="33"/>
      <c r="D41" s="54"/>
      <c r="E41" s="54"/>
      <c r="F41" s="54" t="s">
        <v>116</v>
      </c>
      <c r="G41" s="54"/>
      <c r="H41" s="54"/>
      <c r="I41" s="54"/>
      <c r="J41" s="39">
        <v>0</v>
      </c>
      <c r="K41" s="39">
        <v>0</v>
      </c>
      <c r="L41" s="39">
        <v>0</v>
      </c>
      <c r="M41" s="39">
        <v>0</v>
      </c>
      <c r="N41" s="39">
        <v>0</v>
      </c>
      <c r="O41" s="39">
        <v>0</v>
      </c>
      <c r="P41" s="39">
        <v>0</v>
      </c>
      <c r="Q41" s="39">
        <v>0</v>
      </c>
      <c r="R41" s="39">
        <v>0</v>
      </c>
      <c r="S41" s="50">
        <v>0</v>
      </c>
      <c r="T41" s="50">
        <v>0</v>
      </c>
      <c r="U41" s="86">
        <v>0</v>
      </c>
      <c r="V41" s="62">
        <v>0</v>
      </c>
      <c r="W41" s="90">
        <v>0</v>
      </c>
      <c r="X41" s="90">
        <v>0</v>
      </c>
      <c r="Y41" s="90">
        <v>0</v>
      </c>
      <c r="Z41" s="90">
        <v>0</v>
      </c>
      <c r="AA41" s="90">
        <v>0</v>
      </c>
      <c r="AB41" s="90">
        <v>0</v>
      </c>
      <c r="AC41" s="90">
        <v>0</v>
      </c>
      <c r="AD41" s="90">
        <v>0</v>
      </c>
      <c r="AE41" s="90">
        <v>0</v>
      </c>
      <c r="AF41" s="90">
        <v>0</v>
      </c>
      <c r="AG41" s="90">
        <v>0</v>
      </c>
      <c r="AH41" s="90">
        <v>0</v>
      </c>
      <c r="AI41" s="75">
        <v>0</v>
      </c>
      <c r="AJ41" s="64">
        <f t="shared" si="0"/>
        <v>0</v>
      </c>
      <c r="AL41" s="68"/>
      <c r="AM41" s="68"/>
      <c r="AN41" s="68" t="s">
        <v>116</v>
      </c>
      <c r="AO41" s="68"/>
      <c r="AP41" s="68"/>
      <c r="AQ41" s="68"/>
      <c r="AS41" t="str">
        <f t="shared" si="1"/>
        <v>y</v>
      </c>
      <c r="AT41" t="str">
        <f t="shared" si="2"/>
        <v>y</v>
      </c>
      <c r="AU41" t="str">
        <f t="shared" si="3"/>
        <v>y</v>
      </c>
      <c r="AV41" t="str">
        <f t="shared" si="4"/>
        <v>y</v>
      </c>
      <c r="AW41" t="str">
        <f t="shared" si="5"/>
        <v>y</v>
      </c>
      <c r="AX41" t="str">
        <f t="shared" si="6"/>
        <v>y</v>
      </c>
      <c r="AZ41">
        <v>0</v>
      </c>
      <c r="BA41" s="62">
        <f t="shared" si="7"/>
        <v>0</v>
      </c>
      <c r="BC41">
        <v>0</v>
      </c>
      <c r="BD41" s="62">
        <f t="shared" si="8"/>
        <v>0</v>
      </c>
      <c r="BF41">
        <v>0</v>
      </c>
      <c r="BG41" s="92">
        <f t="shared" si="9"/>
        <v>0</v>
      </c>
      <c r="BI41">
        <v>0</v>
      </c>
      <c r="BJ41" s="92">
        <f t="shared" si="10"/>
        <v>0</v>
      </c>
      <c r="BL41">
        <v>0</v>
      </c>
      <c r="BM41" s="102">
        <f t="shared" si="11"/>
        <v>0</v>
      </c>
      <c r="BO41">
        <v>0</v>
      </c>
      <c r="BP41" s="92">
        <f t="shared" si="12"/>
        <v>0</v>
      </c>
    </row>
    <row r="42" spans="1:68">
      <c r="A42" s="33">
        <v>37</v>
      </c>
      <c r="B42" s="33"/>
      <c r="C42" s="33"/>
      <c r="D42" s="51"/>
      <c r="E42" s="51" t="s">
        <v>110</v>
      </c>
      <c r="F42" s="51"/>
      <c r="G42" s="51"/>
      <c r="H42" s="51"/>
      <c r="I42" s="51"/>
      <c r="J42" s="39">
        <v>1286627765231</v>
      </c>
      <c r="K42" s="39">
        <v>1332468927280</v>
      </c>
      <c r="L42" s="39">
        <v>1512571508862</v>
      </c>
      <c r="M42" s="39">
        <v>1881375799134</v>
      </c>
      <c r="N42" s="39">
        <v>1655602511317</v>
      </c>
      <c r="O42" s="39">
        <v>1830131506791</v>
      </c>
      <c r="P42" s="39">
        <v>1793446427729</v>
      </c>
      <c r="Q42" s="39">
        <v>1897741806568</v>
      </c>
      <c r="R42" s="39">
        <v>1312909463384</v>
      </c>
      <c r="S42" s="50">
        <v>2677874355916</v>
      </c>
      <c r="T42" s="50">
        <v>2102885297029</v>
      </c>
      <c r="U42" s="86">
        <v>2638498024053</v>
      </c>
      <c r="V42" s="62">
        <v>2582884461284</v>
      </c>
      <c r="W42" s="90">
        <v>2687567831136</v>
      </c>
      <c r="X42" s="90">
        <v>7292449352048</v>
      </c>
      <c r="Y42" s="90">
        <v>4701671846105.3408</v>
      </c>
      <c r="Z42" s="90">
        <v>5301662522524.8066</v>
      </c>
      <c r="AA42" s="90">
        <v>4256654037916</v>
      </c>
      <c r="AB42" s="90">
        <v>5397642047232</v>
      </c>
      <c r="AC42" s="90">
        <v>6339942144591</v>
      </c>
      <c r="AD42" s="90">
        <v>4640221093211</v>
      </c>
      <c r="AE42" s="90">
        <v>3179210938884</v>
      </c>
      <c r="AF42" s="90">
        <v>3432006053738</v>
      </c>
      <c r="AG42" s="90">
        <v>4701671846105.3408</v>
      </c>
      <c r="AH42" s="90">
        <v>6557487583514</v>
      </c>
      <c r="AI42" s="75">
        <v>6557487583514</v>
      </c>
      <c r="AJ42" s="64">
        <f t="shared" si="0"/>
        <v>0</v>
      </c>
      <c r="AL42" s="67"/>
      <c r="AM42" s="67" t="s">
        <v>110</v>
      </c>
      <c r="AN42" s="67"/>
      <c r="AO42" s="67"/>
      <c r="AP42" s="67"/>
      <c r="AQ42" s="67"/>
      <c r="AS42" t="str">
        <f t="shared" si="1"/>
        <v>y</v>
      </c>
      <c r="AT42" t="str">
        <f t="shared" si="2"/>
        <v>y</v>
      </c>
      <c r="AU42" t="str">
        <f t="shared" si="3"/>
        <v>y</v>
      </c>
      <c r="AV42" t="str">
        <f t="shared" si="4"/>
        <v>y</v>
      </c>
      <c r="AW42" t="str">
        <f t="shared" si="5"/>
        <v>y</v>
      </c>
      <c r="AX42" t="str">
        <f t="shared" si="6"/>
        <v>y</v>
      </c>
      <c r="AZ42">
        <v>2582884461284</v>
      </c>
      <c r="BA42" s="62">
        <f t="shared" si="7"/>
        <v>0</v>
      </c>
      <c r="BC42">
        <v>2582884461284</v>
      </c>
      <c r="BD42" s="62">
        <f t="shared" si="8"/>
        <v>0</v>
      </c>
      <c r="BF42">
        <v>5301662522524.8066</v>
      </c>
      <c r="BG42" s="92">
        <f t="shared" si="9"/>
        <v>0</v>
      </c>
      <c r="BI42">
        <v>4256654037916</v>
      </c>
      <c r="BJ42" s="92">
        <f t="shared" si="10"/>
        <v>0</v>
      </c>
      <c r="BL42">
        <v>6339942144591</v>
      </c>
      <c r="BM42" s="102">
        <f t="shared" si="11"/>
        <v>0</v>
      </c>
      <c r="BO42">
        <v>4640221093211</v>
      </c>
      <c r="BP42" s="92">
        <f t="shared" si="12"/>
        <v>0</v>
      </c>
    </row>
    <row r="43" spans="1:68">
      <c r="A43" s="33">
        <v>38</v>
      </c>
      <c r="B43" s="33"/>
      <c r="C43" s="33"/>
      <c r="D43" s="51"/>
      <c r="E43" s="51"/>
      <c r="F43" s="51" t="s">
        <v>322</v>
      </c>
      <c r="G43" s="51"/>
      <c r="H43" s="51"/>
      <c r="I43" s="51"/>
      <c r="J43" s="39">
        <v>876168479320</v>
      </c>
      <c r="K43" s="39">
        <v>880188492913</v>
      </c>
      <c r="L43" s="39">
        <v>951399997055</v>
      </c>
      <c r="M43" s="39">
        <v>1376304061561</v>
      </c>
      <c r="N43" s="39">
        <v>1121989035895</v>
      </c>
      <c r="O43" s="39">
        <v>1369887174865</v>
      </c>
      <c r="P43" s="39">
        <v>1419597892102</v>
      </c>
      <c r="Q43" s="39">
        <v>1568783208889</v>
      </c>
      <c r="R43" s="39">
        <v>988031972393</v>
      </c>
      <c r="S43" s="50">
        <v>2295781682623</v>
      </c>
      <c r="T43" s="50">
        <v>1596270703173</v>
      </c>
      <c r="U43" s="86">
        <v>1972672819271</v>
      </c>
      <c r="V43" s="62">
        <v>1756847181833</v>
      </c>
      <c r="W43" s="90">
        <v>1998628872143</v>
      </c>
      <c r="X43" s="90">
        <v>6156064440526</v>
      </c>
      <c r="Y43" s="90">
        <v>3735695314188</v>
      </c>
      <c r="Z43" s="90">
        <v>4195183764265</v>
      </c>
      <c r="AA43" s="90">
        <v>3175357899898</v>
      </c>
      <c r="AB43" s="90">
        <v>4383107944331</v>
      </c>
      <c r="AC43" s="90">
        <v>5657626890853</v>
      </c>
      <c r="AD43" s="90">
        <v>4040877811276</v>
      </c>
      <c r="AE43" s="90">
        <v>2634886666569</v>
      </c>
      <c r="AF43" s="90">
        <v>3019098135245</v>
      </c>
      <c r="AG43" s="90">
        <v>3735695314188</v>
      </c>
      <c r="AH43" s="90">
        <v>6199395882600</v>
      </c>
      <c r="AI43" s="75">
        <v>6199395882600</v>
      </c>
      <c r="AJ43" s="64">
        <f t="shared" si="0"/>
        <v>0</v>
      </c>
      <c r="AL43" s="67"/>
      <c r="AM43" s="67"/>
      <c r="AN43" s="67" t="s">
        <v>322</v>
      </c>
      <c r="AO43" s="67"/>
      <c r="AP43" s="67"/>
      <c r="AQ43" s="67"/>
      <c r="AS43" t="str">
        <f t="shared" si="1"/>
        <v>y</v>
      </c>
      <c r="AT43" t="str">
        <f t="shared" si="2"/>
        <v>y</v>
      </c>
      <c r="AU43" t="str">
        <f t="shared" si="3"/>
        <v>y</v>
      </c>
      <c r="AV43" t="str">
        <f t="shared" si="4"/>
        <v>y</v>
      </c>
      <c r="AW43" t="str">
        <f t="shared" si="5"/>
        <v>y</v>
      </c>
      <c r="AX43" t="str">
        <f t="shared" si="6"/>
        <v>y</v>
      </c>
      <c r="AZ43">
        <v>1756847181833</v>
      </c>
      <c r="BA43" s="62">
        <f t="shared" si="7"/>
        <v>0</v>
      </c>
      <c r="BC43">
        <v>1756847181833</v>
      </c>
      <c r="BD43" s="62">
        <f t="shared" si="8"/>
        <v>0</v>
      </c>
      <c r="BF43">
        <v>4195183764265</v>
      </c>
      <c r="BG43" s="92">
        <f t="shared" si="9"/>
        <v>0</v>
      </c>
      <c r="BI43">
        <v>3175357899898</v>
      </c>
      <c r="BJ43" s="92">
        <f t="shared" si="10"/>
        <v>0</v>
      </c>
      <c r="BL43">
        <v>5657626890853</v>
      </c>
      <c r="BM43" s="102">
        <f t="shared" si="11"/>
        <v>0</v>
      </c>
      <c r="BO43">
        <v>4040877811276</v>
      </c>
      <c r="BP43" s="92">
        <f t="shared" si="12"/>
        <v>0</v>
      </c>
    </row>
    <row r="44" spans="1:68">
      <c r="A44" s="33">
        <v>39</v>
      </c>
      <c r="B44" s="33"/>
      <c r="C44" s="33"/>
      <c r="D44" s="52"/>
      <c r="E44" s="52"/>
      <c r="F44" s="52"/>
      <c r="G44" s="52" t="s">
        <v>323</v>
      </c>
      <c r="H44" s="52"/>
      <c r="I44" s="52"/>
      <c r="J44" s="39">
        <v>590176352186</v>
      </c>
      <c r="K44" s="39">
        <v>627511505642</v>
      </c>
      <c r="L44" s="39">
        <v>690618274220</v>
      </c>
      <c r="M44" s="39">
        <v>934134616036</v>
      </c>
      <c r="N44" s="39">
        <v>821567110707</v>
      </c>
      <c r="O44" s="39">
        <v>1026738068613</v>
      </c>
      <c r="P44" s="39">
        <v>1061282754233</v>
      </c>
      <c r="Q44" s="39">
        <v>1095532888216</v>
      </c>
      <c r="R44" s="39">
        <v>654067183207</v>
      </c>
      <c r="S44" s="50">
        <v>1528661806260</v>
      </c>
      <c r="T44" s="50">
        <v>1097142781804</v>
      </c>
      <c r="U44" s="86">
        <v>1451048783731</v>
      </c>
      <c r="V44" s="62">
        <v>1232874637466</v>
      </c>
      <c r="W44" s="90">
        <v>1398874675753</v>
      </c>
      <c r="X44" s="90">
        <v>4150139455907</v>
      </c>
      <c r="Y44" s="90">
        <v>2290196815796</v>
      </c>
      <c r="Z44" s="90">
        <v>2997553012538</v>
      </c>
      <c r="AA44" s="90">
        <v>1983571179072</v>
      </c>
      <c r="AB44" s="90">
        <v>3252407515770</v>
      </c>
      <c r="AC44" s="90">
        <v>4062917078248</v>
      </c>
      <c r="AD44" s="90">
        <v>3034418839027</v>
      </c>
      <c r="AE44" s="90">
        <v>1737052492755</v>
      </c>
      <c r="AF44" s="90">
        <v>2058555000619</v>
      </c>
      <c r="AG44" s="90">
        <v>2290196815796</v>
      </c>
      <c r="AH44" s="90">
        <v>4388875967279</v>
      </c>
      <c r="AI44" s="75">
        <v>4388875967279</v>
      </c>
      <c r="AJ44" s="64">
        <f t="shared" si="0"/>
        <v>0</v>
      </c>
      <c r="AL44" s="68"/>
      <c r="AM44" s="68"/>
      <c r="AN44" s="68"/>
      <c r="AO44" s="68" t="s">
        <v>323</v>
      </c>
      <c r="AP44" s="68"/>
      <c r="AQ44" s="68"/>
      <c r="AS44" t="str">
        <f t="shared" si="1"/>
        <v>y</v>
      </c>
      <c r="AT44" t="str">
        <f t="shared" si="2"/>
        <v>y</v>
      </c>
      <c r="AU44" t="str">
        <f t="shared" si="3"/>
        <v>y</v>
      </c>
      <c r="AV44" t="str">
        <f t="shared" si="4"/>
        <v>y</v>
      </c>
      <c r="AW44" t="str">
        <f t="shared" si="5"/>
        <v>y</v>
      </c>
      <c r="AX44" t="str">
        <f t="shared" si="6"/>
        <v>y</v>
      </c>
      <c r="AZ44">
        <v>1232874637466</v>
      </c>
      <c r="BA44" s="62">
        <f t="shared" si="7"/>
        <v>0</v>
      </c>
      <c r="BC44">
        <v>1232874637466</v>
      </c>
      <c r="BD44" s="62">
        <f t="shared" si="8"/>
        <v>0</v>
      </c>
      <c r="BF44">
        <v>2997553012538</v>
      </c>
      <c r="BG44" s="92">
        <f t="shared" si="9"/>
        <v>0</v>
      </c>
      <c r="BI44">
        <v>1983571179072</v>
      </c>
      <c r="BJ44" s="92">
        <f t="shared" si="10"/>
        <v>0</v>
      </c>
      <c r="BL44">
        <v>4062917078248</v>
      </c>
      <c r="BM44" s="102">
        <f t="shared" si="11"/>
        <v>0</v>
      </c>
      <c r="BO44">
        <v>3034418839027</v>
      </c>
      <c r="BP44" s="92">
        <f t="shared" si="12"/>
        <v>0</v>
      </c>
    </row>
    <row r="45" spans="1:68">
      <c r="A45" s="33">
        <v>40</v>
      </c>
      <c r="B45" s="33"/>
      <c r="C45" s="33"/>
      <c r="D45" s="52"/>
      <c r="E45" s="52"/>
      <c r="F45" s="52"/>
      <c r="G45" s="52" t="s">
        <v>324</v>
      </c>
      <c r="H45" s="52"/>
      <c r="I45" s="52"/>
      <c r="J45" s="39">
        <v>266797037408</v>
      </c>
      <c r="K45" s="39">
        <v>232360095827</v>
      </c>
      <c r="L45" s="39">
        <v>243493528061</v>
      </c>
      <c r="M45" s="39">
        <v>431159137914</v>
      </c>
      <c r="N45" s="39">
        <v>295192826887</v>
      </c>
      <c r="O45" s="39">
        <v>330054648983</v>
      </c>
      <c r="P45" s="39">
        <v>353726806794</v>
      </c>
      <c r="Q45" s="39">
        <v>471785670037</v>
      </c>
      <c r="R45" s="39">
        <v>331410538826</v>
      </c>
      <c r="S45" s="50">
        <v>758771086323</v>
      </c>
      <c r="T45" s="50">
        <v>493499587713</v>
      </c>
      <c r="U45" s="86">
        <v>510913379263</v>
      </c>
      <c r="V45" s="62">
        <v>514510945031</v>
      </c>
      <c r="W45" s="90">
        <v>590675592536</v>
      </c>
      <c r="X45" s="90">
        <v>1960125170175</v>
      </c>
      <c r="Y45" s="90">
        <v>1415764865145</v>
      </c>
      <c r="Z45" s="90">
        <v>1160778616826</v>
      </c>
      <c r="AA45" s="90">
        <v>1154368552864</v>
      </c>
      <c r="AB45" s="90">
        <v>1095735482191</v>
      </c>
      <c r="AC45" s="90">
        <v>1582572553403</v>
      </c>
      <c r="AD45" s="90">
        <v>999478360741</v>
      </c>
      <c r="AE45" s="90">
        <v>895782501925</v>
      </c>
      <c r="AF45" s="90">
        <v>959112564858</v>
      </c>
      <c r="AG45" s="90">
        <v>1415764865145</v>
      </c>
      <c r="AH45" s="90">
        <v>1809221840736</v>
      </c>
      <c r="AI45" s="75">
        <v>1809221840736</v>
      </c>
      <c r="AJ45" s="64">
        <f t="shared" si="0"/>
        <v>0</v>
      </c>
      <c r="AL45" s="68"/>
      <c r="AM45" s="68"/>
      <c r="AN45" s="68"/>
      <c r="AO45" s="68" t="s">
        <v>324</v>
      </c>
      <c r="AP45" s="68"/>
      <c r="AQ45" s="68"/>
      <c r="AS45" t="str">
        <f t="shared" si="1"/>
        <v>y</v>
      </c>
      <c r="AT45" t="str">
        <f t="shared" si="2"/>
        <v>y</v>
      </c>
      <c r="AU45" t="str">
        <f t="shared" si="3"/>
        <v>y</v>
      </c>
      <c r="AV45" t="str">
        <f t="shared" si="4"/>
        <v>y</v>
      </c>
      <c r="AW45" t="str">
        <f t="shared" si="5"/>
        <v>y</v>
      </c>
      <c r="AX45" t="str">
        <f t="shared" si="6"/>
        <v>y</v>
      </c>
      <c r="AZ45">
        <v>514510945031</v>
      </c>
      <c r="BA45" s="62">
        <f t="shared" si="7"/>
        <v>0</v>
      </c>
      <c r="BC45">
        <v>514510945031</v>
      </c>
      <c r="BD45" s="62">
        <f t="shared" si="8"/>
        <v>0</v>
      </c>
      <c r="BF45">
        <v>1160778616826</v>
      </c>
      <c r="BG45" s="92">
        <f t="shared" si="9"/>
        <v>0</v>
      </c>
      <c r="BI45">
        <v>1154368552864</v>
      </c>
      <c r="BJ45" s="92">
        <f t="shared" si="10"/>
        <v>0</v>
      </c>
      <c r="BL45">
        <v>1582572553403</v>
      </c>
      <c r="BM45" s="102">
        <f t="shared" si="11"/>
        <v>0</v>
      </c>
      <c r="BO45">
        <v>999478360741</v>
      </c>
      <c r="BP45" s="92">
        <f t="shared" si="12"/>
        <v>0</v>
      </c>
    </row>
    <row r="46" spans="1:68">
      <c r="A46" s="33">
        <v>41</v>
      </c>
      <c r="B46" s="33"/>
      <c r="C46" s="33"/>
      <c r="D46" s="52"/>
      <c r="E46" s="52"/>
      <c r="F46" s="52"/>
      <c r="G46" s="52" t="s">
        <v>325</v>
      </c>
      <c r="H46" s="52"/>
      <c r="I46" s="52"/>
      <c r="J46" s="39">
        <v>19195089726</v>
      </c>
      <c r="K46" s="39">
        <v>20316891444</v>
      </c>
      <c r="L46" s="39">
        <v>17288194774</v>
      </c>
      <c r="M46" s="39">
        <v>11010307611</v>
      </c>
      <c r="N46" s="39">
        <v>5229098301</v>
      </c>
      <c r="O46" s="39">
        <v>13094457269</v>
      </c>
      <c r="P46" s="39">
        <v>4588331075</v>
      </c>
      <c r="Q46" s="39">
        <v>1464650636</v>
      </c>
      <c r="R46" s="39">
        <v>2554250360</v>
      </c>
      <c r="S46" s="50">
        <v>8348790040</v>
      </c>
      <c r="T46" s="50">
        <v>5628333656</v>
      </c>
      <c r="U46" s="86">
        <v>10710656277</v>
      </c>
      <c r="V46" s="62">
        <v>9461599336</v>
      </c>
      <c r="W46" s="90">
        <v>9078603854</v>
      </c>
      <c r="X46" s="90">
        <v>45799814444</v>
      </c>
      <c r="Y46" s="90">
        <v>29733633247</v>
      </c>
      <c r="Z46" s="90">
        <v>36852134901</v>
      </c>
      <c r="AA46" s="90">
        <v>37418167962</v>
      </c>
      <c r="AB46" s="90">
        <v>34964946370</v>
      </c>
      <c r="AC46" s="90">
        <v>12137259202</v>
      </c>
      <c r="AD46" s="90">
        <v>6980611508</v>
      </c>
      <c r="AE46" s="90">
        <v>2051671889</v>
      </c>
      <c r="AF46" s="90">
        <v>1430569768</v>
      </c>
      <c r="AG46" s="90">
        <v>29733633247</v>
      </c>
      <c r="AH46" s="90">
        <v>1298074585</v>
      </c>
      <c r="AI46" s="75">
        <v>1298074585</v>
      </c>
      <c r="AJ46" s="64">
        <f t="shared" si="0"/>
        <v>0</v>
      </c>
      <c r="AL46" s="68"/>
      <c r="AM46" s="68"/>
      <c r="AN46" s="68"/>
      <c r="AO46" s="68" t="s">
        <v>325</v>
      </c>
      <c r="AP46" s="68"/>
      <c r="AQ46" s="68"/>
      <c r="AS46" t="str">
        <f t="shared" si="1"/>
        <v>y</v>
      </c>
      <c r="AT46" t="str">
        <f t="shared" si="2"/>
        <v>y</v>
      </c>
      <c r="AU46" t="str">
        <f t="shared" si="3"/>
        <v>y</v>
      </c>
      <c r="AV46" t="str">
        <f t="shared" si="4"/>
        <v>y</v>
      </c>
      <c r="AW46" t="str">
        <f t="shared" si="5"/>
        <v>y</v>
      </c>
      <c r="AX46" t="str">
        <f t="shared" si="6"/>
        <v>y</v>
      </c>
      <c r="AZ46">
        <v>9461599336</v>
      </c>
      <c r="BA46" s="62">
        <f t="shared" si="7"/>
        <v>0</v>
      </c>
      <c r="BC46">
        <v>9461599336</v>
      </c>
      <c r="BD46" s="62">
        <f t="shared" si="8"/>
        <v>0</v>
      </c>
      <c r="BF46">
        <v>36852134901</v>
      </c>
      <c r="BG46" s="92">
        <f t="shared" si="9"/>
        <v>0</v>
      </c>
      <c r="BI46">
        <v>37418167962</v>
      </c>
      <c r="BJ46" s="92">
        <f t="shared" si="10"/>
        <v>0</v>
      </c>
      <c r="BL46">
        <v>12137259202</v>
      </c>
      <c r="BM46" s="102">
        <f t="shared" si="11"/>
        <v>0</v>
      </c>
      <c r="BO46">
        <v>6980611508</v>
      </c>
      <c r="BP46" s="92">
        <f t="shared" si="12"/>
        <v>0</v>
      </c>
    </row>
    <row r="47" spans="1:68">
      <c r="A47" s="33">
        <v>42</v>
      </c>
      <c r="B47" s="33"/>
      <c r="C47" s="33"/>
      <c r="D47" s="52"/>
      <c r="E47" s="52"/>
      <c r="F47" s="52"/>
      <c r="G47" s="52" t="s">
        <v>326</v>
      </c>
      <c r="H47" s="52"/>
      <c r="I47" s="52"/>
      <c r="J47" s="39">
        <v>0</v>
      </c>
      <c r="K47" s="39">
        <v>0</v>
      </c>
      <c r="L47" s="39">
        <v>0</v>
      </c>
      <c r="M47" s="39">
        <v>0</v>
      </c>
      <c r="N47" s="39">
        <v>0</v>
      </c>
      <c r="O47" s="39">
        <v>0</v>
      </c>
      <c r="P47" s="39">
        <v>0</v>
      </c>
      <c r="Q47" s="39">
        <v>0</v>
      </c>
      <c r="R47" s="39">
        <v>0</v>
      </c>
      <c r="S47" s="50">
        <v>0</v>
      </c>
      <c r="T47" s="50">
        <v>0</v>
      </c>
      <c r="U47" s="86">
        <v>0</v>
      </c>
      <c r="V47" s="62">
        <v>0</v>
      </c>
      <c r="W47" s="90">
        <v>0</v>
      </c>
      <c r="X47" s="90">
        <v>0</v>
      </c>
      <c r="Y47" s="90">
        <v>0</v>
      </c>
      <c r="Z47" s="90">
        <v>0</v>
      </c>
      <c r="AA47" s="90">
        <v>0</v>
      </c>
      <c r="AB47" s="90">
        <v>0</v>
      </c>
      <c r="AC47" s="90">
        <v>0</v>
      </c>
      <c r="AD47" s="90">
        <v>0</v>
      </c>
      <c r="AE47" s="90">
        <v>0</v>
      </c>
      <c r="AF47" s="90">
        <v>0</v>
      </c>
      <c r="AG47" s="90">
        <v>0</v>
      </c>
      <c r="AH47" s="90">
        <v>0</v>
      </c>
      <c r="AI47" s="75">
        <v>0</v>
      </c>
      <c r="AJ47" s="64">
        <f t="shared" si="0"/>
        <v>0</v>
      </c>
      <c r="AL47" s="68"/>
      <c r="AM47" s="68"/>
      <c r="AN47" s="68"/>
      <c r="AO47" s="68" t="s">
        <v>326</v>
      </c>
      <c r="AP47" s="68"/>
      <c r="AQ47" s="68"/>
      <c r="AS47" t="str">
        <f t="shared" si="1"/>
        <v>y</v>
      </c>
      <c r="AT47" t="str">
        <f t="shared" si="2"/>
        <v>y</v>
      </c>
      <c r="AU47" t="str">
        <f t="shared" si="3"/>
        <v>y</v>
      </c>
      <c r="AV47" t="str">
        <f t="shared" si="4"/>
        <v>y</v>
      </c>
      <c r="AW47" t="str">
        <f t="shared" si="5"/>
        <v>y</v>
      </c>
      <c r="AX47" t="str">
        <f t="shared" si="6"/>
        <v>y</v>
      </c>
      <c r="AZ47">
        <v>0</v>
      </c>
      <c r="BA47" s="62">
        <f t="shared" si="7"/>
        <v>0</v>
      </c>
      <c r="BC47">
        <v>0</v>
      </c>
      <c r="BD47" s="62">
        <f t="shared" si="8"/>
        <v>0</v>
      </c>
      <c r="BF47">
        <v>0</v>
      </c>
      <c r="BG47" s="92">
        <f t="shared" si="9"/>
        <v>0</v>
      </c>
      <c r="BI47">
        <v>0</v>
      </c>
      <c r="BJ47" s="92">
        <f t="shared" si="10"/>
        <v>0</v>
      </c>
      <c r="BL47">
        <v>0</v>
      </c>
      <c r="BM47" s="102">
        <f t="shared" si="11"/>
        <v>0</v>
      </c>
      <c r="BO47">
        <v>0</v>
      </c>
      <c r="BP47" s="92">
        <f t="shared" si="12"/>
        <v>0</v>
      </c>
    </row>
    <row r="48" spans="1:68">
      <c r="A48" s="33">
        <v>43</v>
      </c>
      <c r="B48" s="33"/>
      <c r="C48" s="33"/>
      <c r="D48" s="51"/>
      <c r="E48" s="51"/>
      <c r="F48" s="51" t="s">
        <v>327</v>
      </c>
      <c r="G48" s="51"/>
      <c r="H48" s="51"/>
      <c r="I48" s="51"/>
      <c r="J48" s="39">
        <v>380753730811</v>
      </c>
      <c r="K48" s="39">
        <v>435002922449</v>
      </c>
      <c r="L48" s="39">
        <v>545079302252</v>
      </c>
      <c r="M48" s="39">
        <v>490475413459</v>
      </c>
      <c r="N48" s="39">
        <v>525522526768</v>
      </c>
      <c r="O48" s="39">
        <v>450843259763</v>
      </c>
      <c r="P48" s="39">
        <v>357967037335</v>
      </c>
      <c r="Q48" s="39">
        <v>319053869409</v>
      </c>
      <c r="R48" s="39">
        <v>318328772804</v>
      </c>
      <c r="S48" s="50">
        <v>374233641294</v>
      </c>
      <c r="T48" s="50">
        <v>505183929444</v>
      </c>
      <c r="U48" s="86">
        <v>616105109225</v>
      </c>
      <c r="V48" s="62">
        <v>780765793229</v>
      </c>
      <c r="W48" s="90">
        <v>671972083277</v>
      </c>
      <c r="X48" s="90">
        <v>1119419266704</v>
      </c>
      <c r="Y48" s="90">
        <v>979084256922</v>
      </c>
      <c r="Z48" s="90">
        <v>1121188157179</v>
      </c>
      <c r="AA48" s="90">
        <v>1102348772823</v>
      </c>
      <c r="AB48" s="90">
        <v>1018529418198</v>
      </c>
      <c r="AC48" s="90">
        <v>699010428268</v>
      </c>
      <c r="AD48" s="90">
        <v>607734102935</v>
      </c>
      <c r="AE48" s="90">
        <v>551401496966</v>
      </c>
      <c r="AF48" s="90">
        <v>423107697050</v>
      </c>
      <c r="AG48" s="90">
        <v>979084256922</v>
      </c>
      <c r="AH48" s="90">
        <v>367139463507</v>
      </c>
      <c r="AI48" s="75">
        <v>367139463507</v>
      </c>
      <c r="AJ48" s="64">
        <f t="shared" si="0"/>
        <v>0</v>
      </c>
      <c r="AL48" s="67"/>
      <c r="AM48" s="67"/>
      <c r="AN48" s="67" t="s">
        <v>327</v>
      </c>
      <c r="AO48" s="67"/>
      <c r="AP48" s="67"/>
      <c r="AQ48" s="67"/>
      <c r="AS48" t="str">
        <f t="shared" si="1"/>
        <v>y</v>
      </c>
      <c r="AT48" t="str">
        <f t="shared" si="2"/>
        <v>y</v>
      </c>
      <c r="AU48" t="str">
        <f t="shared" si="3"/>
        <v>y</v>
      </c>
      <c r="AV48" t="str">
        <f t="shared" si="4"/>
        <v>y</v>
      </c>
      <c r="AW48" t="str">
        <f t="shared" si="5"/>
        <v>y</v>
      </c>
      <c r="AX48" t="str">
        <f t="shared" si="6"/>
        <v>y</v>
      </c>
      <c r="AZ48">
        <v>780765793229</v>
      </c>
      <c r="BA48" s="62">
        <f t="shared" si="7"/>
        <v>0</v>
      </c>
      <c r="BC48">
        <v>780765793229</v>
      </c>
      <c r="BD48" s="62">
        <f t="shared" si="8"/>
        <v>0</v>
      </c>
      <c r="BF48">
        <v>1121188157179</v>
      </c>
      <c r="BG48" s="92">
        <f t="shared" si="9"/>
        <v>0</v>
      </c>
      <c r="BI48">
        <v>1102348772823</v>
      </c>
      <c r="BJ48" s="92">
        <f t="shared" si="10"/>
        <v>0</v>
      </c>
      <c r="BL48">
        <v>699010428268</v>
      </c>
      <c r="BM48" s="102">
        <f t="shared" si="11"/>
        <v>0</v>
      </c>
      <c r="BO48">
        <v>607734102935</v>
      </c>
      <c r="BP48" s="92">
        <f t="shared" si="12"/>
        <v>0</v>
      </c>
    </row>
    <row r="49" spans="1:68">
      <c r="A49" s="33">
        <v>44</v>
      </c>
      <c r="B49" s="33"/>
      <c r="C49" s="33"/>
      <c r="D49" s="52"/>
      <c r="E49" s="52"/>
      <c r="F49" s="52"/>
      <c r="G49" s="52" t="s">
        <v>328</v>
      </c>
      <c r="H49" s="52"/>
      <c r="I49" s="52"/>
      <c r="J49" s="39">
        <v>0</v>
      </c>
      <c r="K49" s="39">
        <v>12915360</v>
      </c>
      <c r="L49" s="39">
        <v>93085889</v>
      </c>
      <c r="M49" s="39">
        <v>0</v>
      </c>
      <c r="N49" s="39">
        <v>0</v>
      </c>
      <c r="O49" s="39">
        <v>0</v>
      </c>
      <c r="P49" s="39">
        <v>4990784</v>
      </c>
      <c r="Q49" s="39">
        <v>0</v>
      </c>
      <c r="R49" s="39">
        <v>0</v>
      </c>
      <c r="S49" s="50">
        <v>41103488</v>
      </c>
      <c r="T49" s="50">
        <v>44887430</v>
      </c>
      <c r="U49" s="86">
        <v>0</v>
      </c>
      <c r="V49" s="62">
        <v>0</v>
      </c>
      <c r="W49" s="90">
        <v>0</v>
      </c>
      <c r="X49" s="90">
        <v>0</v>
      </c>
      <c r="Y49" s="90">
        <v>0</v>
      </c>
      <c r="Z49" s="90">
        <v>0</v>
      </c>
      <c r="AA49" s="90">
        <v>0</v>
      </c>
      <c r="AB49" s="90">
        <v>0</v>
      </c>
      <c r="AC49" s="90">
        <v>0</v>
      </c>
      <c r="AD49" s="90">
        <v>0</v>
      </c>
      <c r="AE49" s="90">
        <v>17207960</v>
      </c>
      <c r="AF49" s="90">
        <v>0</v>
      </c>
      <c r="AG49" s="90">
        <v>0</v>
      </c>
      <c r="AH49" s="90">
        <v>0</v>
      </c>
      <c r="AI49" s="75">
        <v>0</v>
      </c>
      <c r="AJ49" s="64">
        <f t="shared" si="0"/>
        <v>0</v>
      </c>
      <c r="AL49" s="68"/>
      <c r="AM49" s="68"/>
      <c r="AN49" s="68"/>
      <c r="AO49" s="68" t="s">
        <v>328</v>
      </c>
      <c r="AP49" s="68"/>
      <c r="AQ49" s="68"/>
      <c r="AS49" t="str">
        <f t="shared" si="1"/>
        <v>y</v>
      </c>
      <c r="AT49" t="str">
        <f t="shared" si="2"/>
        <v>y</v>
      </c>
      <c r="AU49" t="str">
        <f t="shared" si="3"/>
        <v>y</v>
      </c>
      <c r="AV49" t="str">
        <f t="shared" si="4"/>
        <v>y</v>
      </c>
      <c r="AW49" t="str">
        <f t="shared" si="5"/>
        <v>y</v>
      </c>
      <c r="AX49" t="str">
        <f t="shared" si="6"/>
        <v>y</v>
      </c>
      <c r="AZ49">
        <v>0</v>
      </c>
      <c r="BA49" s="62">
        <f t="shared" si="7"/>
        <v>0</v>
      </c>
      <c r="BC49">
        <v>0</v>
      </c>
      <c r="BD49" s="62">
        <f t="shared" si="8"/>
        <v>0</v>
      </c>
      <c r="BF49">
        <v>0</v>
      </c>
      <c r="BG49" s="92">
        <f t="shared" si="9"/>
        <v>0</v>
      </c>
      <c r="BI49">
        <v>0</v>
      </c>
      <c r="BJ49" s="92">
        <f t="shared" si="10"/>
        <v>0</v>
      </c>
      <c r="BL49">
        <v>0</v>
      </c>
      <c r="BM49" s="102">
        <f t="shared" si="11"/>
        <v>0</v>
      </c>
      <c r="BO49">
        <v>0</v>
      </c>
      <c r="BP49" s="92">
        <f t="shared" si="12"/>
        <v>0</v>
      </c>
    </row>
    <row r="50" spans="1:68">
      <c r="A50" s="33">
        <v>45</v>
      </c>
      <c r="B50" s="33"/>
      <c r="C50" s="33"/>
      <c r="D50" s="52"/>
      <c r="E50" s="52"/>
      <c r="F50" s="52"/>
      <c r="G50" s="52" t="s">
        <v>329</v>
      </c>
      <c r="H50" s="52"/>
      <c r="I50" s="52"/>
      <c r="J50" s="39">
        <v>361261058203</v>
      </c>
      <c r="K50" s="39">
        <v>412478217468</v>
      </c>
      <c r="L50" s="39">
        <v>518870713908</v>
      </c>
      <c r="M50" s="39">
        <v>473960065501</v>
      </c>
      <c r="N50" s="39">
        <v>507148159027</v>
      </c>
      <c r="O50" s="39">
        <v>440738964762</v>
      </c>
      <c r="P50" s="39">
        <v>349164545749</v>
      </c>
      <c r="Q50" s="39">
        <v>310791476959</v>
      </c>
      <c r="R50" s="39">
        <v>309607014937</v>
      </c>
      <c r="S50" s="50">
        <v>363676932599</v>
      </c>
      <c r="T50" s="50">
        <v>497170831615</v>
      </c>
      <c r="U50" s="86">
        <v>603967034726</v>
      </c>
      <c r="V50" s="62">
        <v>765110069652</v>
      </c>
      <c r="W50" s="90">
        <v>656182754660</v>
      </c>
      <c r="X50" s="90">
        <v>1088756947847</v>
      </c>
      <c r="Y50" s="90">
        <v>950017282997</v>
      </c>
      <c r="Z50" s="90">
        <v>1082828653687</v>
      </c>
      <c r="AA50" s="90">
        <v>1053690761429</v>
      </c>
      <c r="AB50" s="90">
        <v>975947154454</v>
      </c>
      <c r="AC50" s="90">
        <v>668066702091</v>
      </c>
      <c r="AD50" s="90">
        <v>583618151731</v>
      </c>
      <c r="AE50" s="90">
        <v>527864877084</v>
      </c>
      <c r="AF50" s="90">
        <v>402336309108</v>
      </c>
      <c r="AG50" s="90">
        <v>950017282997</v>
      </c>
      <c r="AH50" s="90">
        <v>347689070039</v>
      </c>
      <c r="AI50" s="75">
        <v>347689070039</v>
      </c>
      <c r="AJ50" s="64">
        <f t="shared" si="0"/>
        <v>0</v>
      </c>
      <c r="AL50" s="68"/>
      <c r="AM50" s="68"/>
      <c r="AN50" s="68"/>
      <c r="AO50" s="68" t="s">
        <v>329</v>
      </c>
      <c r="AP50" s="68"/>
      <c r="AQ50" s="68"/>
      <c r="AS50" t="str">
        <f t="shared" si="1"/>
        <v>y</v>
      </c>
      <c r="AT50" t="str">
        <f t="shared" si="2"/>
        <v>y</v>
      </c>
      <c r="AU50" t="str">
        <f t="shared" si="3"/>
        <v>y</v>
      </c>
      <c r="AV50" t="str">
        <f t="shared" si="4"/>
        <v>y</v>
      </c>
      <c r="AW50" t="str">
        <f t="shared" si="5"/>
        <v>y</v>
      </c>
      <c r="AX50" t="str">
        <f t="shared" si="6"/>
        <v>y</v>
      </c>
      <c r="AZ50">
        <v>765110069652</v>
      </c>
      <c r="BA50" s="62">
        <f t="shared" si="7"/>
        <v>0</v>
      </c>
      <c r="BC50">
        <v>765110069652</v>
      </c>
      <c r="BD50" s="62">
        <f t="shared" si="8"/>
        <v>0</v>
      </c>
      <c r="BF50">
        <v>1082828653687</v>
      </c>
      <c r="BG50" s="92">
        <f t="shared" si="9"/>
        <v>0</v>
      </c>
      <c r="BI50">
        <v>1053690761429</v>
      </c>
      <c r="BJ50" s="92">
        <f t="shared" si="10"/>
        <v>0</v>
      </c>
      <c r="BL50">
        <v>668066702091</v>
      </c>
      <c r="BM50" s="102">
        <f t="shared" si="11"/>
        <v>0</v>
      </c>
      <c r="BO50">
        <v>583618151731</v>
      </c>
      <c r="BP50" s="92">
        <f t="shared" si="12"/>
        <v>0</v>
      </c>
    </row>
    <row r="51" spans="1:68">
      <c r="A51" s="33">
        <v>46</v>
      </c>
      <c r="B51" s="33"/>
      <c r="C51" s="33"/>
      <c r="D51" s="52"/>
      <c r="E51" s="52"/>
      <c r="F51" s="52"/>
      <c r="G51" s="52" t="s">
        <v>330</v>
      </c>
      <c r="H51" s="52"/>
      <c r="I51" s="52"/>
      <c r="J51" s="39">
        <v>19492672608</v>
      </c>
      <c r="K51" s="39">
        <v>22511789621</v>
      </c>
      <c r="L51" s="39">
        <v>26115502455</v>
      </c>
      <c r="M51" s="39">
        <v>16515347958</v>
      </c>
      <c r="N51" s="39">
        <v>18374367741</v>
      </c>
      <c r="O51" s="39">
        <v>10104295001</v>
      </c>
      <c r="P51" s="39">
        <v>8797500802</v>
      </c>
      <c r="Q51" s="39">
        <v>8262392450</v>
      </c>
      <c r="R51" s="39">
        <v>8721757867</v>
      </c>
      <c r="S51" s="50">
        <v>10515605207</v>
      </c>
      <c r="T51" s="50">
        <v>7968210399</v>
      </c>
      <c r="U51" s="86">
        <v>12138074499</v>
      </c>
      <c r="V51" s="62">
        <v>15655723577</v>
      </c>
      <c r="W51" s="90">
        <v>15789328617</v>
      </c>
      <c r="X51" s="90">
        <v>30662318857</v>
      </c>
      <c r="Y51" s="90">
        <v>29066973925</v>
      </c>
      <c r="Z51" s="90">
        <v>38359503492</v>
      </c>
      <c r="AA51" s="90">
        <v>48658011394</v>
      </c>
      <c r="AB51" s="90">
        <v>42582263744</v>
      </c>
      <c r="AC51" s="90">
        <v>30943726177</v>
      </c>
      <c r="AD51" s="90">
        <v>21382318774</v>
      </c>
      <c r="AE51" s="90">
        <v>20831558024</v>
      </c>
      <c r="AF51" s="90">
        <v>18129312577</v>
      </c>
      <c r="AG51" s="90">
        <v>29066973925</v>
      </c>
      <c r="AH51" s="90">
        <v>16854096635</v>
      </c>
      <c r="AI51" s="75">
        <v>16854096635</v>
      </c>
      <c r="AJ51" s="64">
        <f t="shared" si="0"/>
        <v>0</v>
      </c>
      <c r="AL51" s="68"/>
      <c r="AM51" s="68"/>
      <c r="AN51" s="68"/>
      <c r="AO51" s="68" t="s">
        <v>330</v>
      </c>
      <c r="AP51" s="68"/>
      <c r="AQ51" s="68"/>
      <c r="AS51" t="str">
        <f t="shared" si="1"/>
        <v>y</v>
      </c>
      <c r="AT51" t="str">
        <f t="shared" si="2"/>
        <v>y</v>
      </c>
      <c r="AU51" t="str">
        <f t="shared" si="3"/>
        <v>y</v>
      </c>
      <c r="AV51" t="str">
        <f t="shared" si="4"/>
        <v>y</v>
      </c>
      <c r="AW51" t="str">
        <f t="shared" si="5"/>
        <v>y</v>
      </c>
      <c r="AX51" t="str">
        <f t="shared" si="6"/>
        <v>y</v>
      </c>
      <c r="AZ51">
        <v>15655723577</v>
      </c>
      <c r="BA51" s="62">
        <f t="shared" si="7"/>
        <v>0</v>
      </c>
      <c r="BC51">
        <v>15655723577</v>
      </c>
      <c r="BD51" s="62">
        <f t="shared" si="8"/>
        <v>0</v>
      </c>
      <c r="BF51">
        <v>38359503492</v>
      </c>
      <c r="BG51" s="92">
        <f t="shared" si="9"/>
        <v>0</v>
      </c>
      <c r="BI51">
        <v>48658011394</v>
      </c>
      <c r="BJ51" s="92">
        <f t="shared" si="10"/>
        <v>0</v>
      </c>
      <c r="BL51">
        <v>30943726177</v>
      </c>
      <c r="BM51" s="102">
        <f t="shared" si="11"/>
        <v>0</v>
      </c>
      <c r="BO51">
        <v>21382318774</v>
      </c>
      <c r="BP51" s="92">
        <f t="shared" si="12"/>
        <v>0</v>
      </c>
    </row>
    <row r="52" spans="1:68">
      <c r="A52" s="33">
        <v>47</v>
      </c>
      <c r="B52" s="33"/>
      <c r="C52" s="33"/>
      <c r="D52" s="52"/>
      <c r="E52" s="52"/>
      <c r="F52" s="52"/>
      <c r="G52" s="52" t="s">
        <v>331</v>
      </c>
      <c r="H52" s="52"/>
      <c r="I52" s="52"/>
      <c r="J52" s="39">
        <v>0</v>
      </c>
      <c r="K52" s="39">
        <v>0</v>
      </c>
      <c r="L52" s="39">
        <v>0</v>
      </c>
      <c r="M52" s="39">
        <v>0</v>
      </c>
      <c r="N52" s="39">
        <v>0</v>
      </c>
      <c r="O52" s="39">
        <v>0</v>
      </c>
      <c r="P52" s="39">
        <v>0</v>
      </c>
      <c r="Q52" s="39">
        <v>0</v>
      </c>
      <c r="R52" s="39">
        <v>0</v>
      </c>
      <c r="S52" s="50">
        <v>0</v>
      </c>
      <c r="T52" s="50">
        <v>0</v>
      </c>
      <c r="U52" s="86">
        <v>0</v>
      </c>
      <c r="V52" s="62">
        <v>0</v>
      </c>
      <c r="W52" s="90">
        <v>0</v>
      </c>
      <c r="X52" s="90">
        <v>0</v>
      </c>
      <c r="Y52" s="90">
        <v>0</v>
      </c>
      <c r="Z52" s="90">
        <v>0</v>
      </c>
      <c r="AA52" s="90">
        <v>0</v>
      </c>
      <c r="AB52" s="90">
        <v>0</v>
      </c>
      <c r="AC52" s="90">
        <v>0</v>
      </c>
      <c r="AD52" s="90">
        <v>2733632430</v>
      </c>
      <c r="AE52" s="90">
        <v>2687853898</v>
      </c>
      <c r="AF52" s="90">
        <v>2642075365</v>
      </c>
      <c r="AG52" s="90">
        <v>0</v>
      </c>
      <c r="AH52" s="90">
        <v>2596296833</v>
      </c>
      <c r="AI52" s="75">
        <v>2596296833</v>
      </c>
      <c r="AJ52" s="64">
        <f t="shared" si="0"/>
        <v>0</v>
      </c>
      <c r="AL52" s="68"/>
      <c r="AM52" s="68"/>
      <c r="AN52" s="68"/>
      <c r="AO52" s="68" t="s">
        <v>331</v>
      </c>
      <c r="AP52" s="68"/>
      <c r="AQ52" s="68"/>
      <c r="AS52" t="str">
        <f t="shared" si="1"/>
        <v>y</v>
      </c>
      <c r="AT52" t="str">
        <f t="shared" si="2"/>
        <v>y</v>
      </c>
      <c r="AU52" t="str">
        <f t="shared" si="3"/>
        <v>y</v>
      </c>
      <c r="AV52" t="str">
        <f t="shared" si="4"/>
        <v>y</v>
      </c>
      <c r="AW52" t="str">
        <f t="shared" si="5"/>
        <v>y</v>
      </c>
      <c r="AX52" t="str">
        <f t="shared" si="6"/>
        <v>y</v>
      </c>
      <c r="AZ52">
        <v>0</v>
      </c>
      <c r="BA52" s="62">
        <f t="shared" si="7"/>
        <v>0</v>
      </c>
      <c r="BC52">
        <v>0</v>
      </c>
      <c r="BD52" s="62">
        <f t="shared" si="8"/>
        <v>0</v>
      </c>
      <c r="BF52">
        <v>0</v>
      </c>
      <c r="BG52" s="92">
        <f t="shared" si="9"/>
        <v>0</v>
      </c>
      <c r="BI52">
        <v>0</v>
      </c>
      <c r="BJ52" s="92">
        <f t="shared" si="10"/>
        <v>0</v>
      </c>
      <c r="BL52">
        <v>0</v>
      </c>
      <c r="BM52" s="102">
        <f t="shared" si="11"/>
        <v>0</v>
      </c>
      <c r="BO52">
        <v>2733632430</v>
      </c>
      <c r="BP52" s="92">
        <f t="shared" si="12"/>
        <v>0</v>
      </c>
    </row>
    <row r="53" spans="1:68">
      <c r="A53" s="33">
        <v>48</v>
      </c>
      <c r="B53" s="33"/>
      <c r="C53" s="33"/>
      <c r="D53" s="51"/>
      <c r="E53" s="51"/>
      <c r="F53" s="51" t="s">
        <v>332</v>
      </c>
      <c r="G53" s="51"/>
      <c r="H53" s="51"/>
      <c r="I53" s="51"/>
      <c r="J53" s="39">
        <v>28738650767</v>
      </c>
      <c r="K53" s="39">
        <v>12812520996</v>
      </c>
      <c r="L53" s="39">
        <v>12069858794</v>
      </c>
      <c r="M53" s="39">
        <v>7738062115</v>
      </c>
      <c r="N53" s="39">
        <v>4388375794</v>
      </c>
      <c r="O53" s="39">
        <v>5894581531</v>
      </c>
      <c r="P53" s="39">
        <v>8020381631</v>
      </c>
      <c r="Q53" s="39">
        <v>5315049022</v>
      </c>
      <c r="R53" s="39">
        <v>1672521837</v>
      </c>
      <c r="S53" s="50">
        <v>1191826679</v>
      </c>
      <c r="T53" s="50">
        <v>506758893</v>
      </c>
      <c r="U53" s="86">
        <v>869625040</v>
      </c>
      <c r="V53" s="62">
        <v>234859330</v>
      </c>
      <c r="W53" s="90">
        <v>371295589</v>
      </c>
      <c r="X53" s="90">
        <v>233905044</v>
      </c>
      <c r="Y53" s="90">
        <v>2820648320</v>
      </c>
      <c r="Z53" s="90">
        <v>3491323672</v>
      </c>
      <c r="AA53" s="90">
        <v>0</v>
      </c>
      <c r="AB53" s="90">
        <v>2600000</v>
      </c>
      <c r="AC53" s="90">
        <v>183629694</v>
      </c>
      <c r="AD53" s="90">
        <v>188095896</v>
      </c>
      <c r="AE53" s="90">
        <v>208728801</v>
      </c>
      <c r="AF53" s="90">
        <v>165238839</v>
      </c>
      <c r="AG53" s="90">
        <v>2820648320</v>
      </c>
      <c r="AH53" s="90">
        <v>169976166</v>
      </c>
      <c r="AI53" s="75">
        <v>169976166</v>
      </c>
      <c r="AJ53" s="64">
        <f t="shared" si="0"/>
        <v>0</v>
      </c>
      <c r="AL53" s="67"/>
      <c r="AM53" s="67"/>
      <c r="AN53" s="67" t="s">
        <v>332</v>
      </c>
      <c r="AO53" s="67"/>
      <c r="AP53" s="67"/>
      <c r="AQ53" s="67"/>
      <c r="AS53" t="str">
        <f t="shared" si="1"/>
        <v>y</v>
      </c>
      <c r="AT53" t="str">
        <f t="shared" si="2"/>
        <v>y</v>
      </c>
      <c r="AU53" t="str">
        <f t="shared" si="3"/>
        <v>y</v>
      </c>
      <c r="AV53" t="str">
        <f t="shared" si="4"/>
        <v>y</v>
      </c>
      <c r="AW53" t="str">
        <f t="shared" si="5"/>
        <v>y</v>
      </c>
      <c r="AX53" t="str">
        <f t="shared" si="6"/>
        <v>y</v>
      </c>
      <c r="AZ53">
        <v>234859330</v>
      </c>
      <c r="BA53" s="62">
        <f t="shared" si="7"/>
        <v>0</v>
      </c>
      <c r="BC53">
        <v>234859330</v>
      </c>
      <c r="BD53" s="62">
        <f t="shared" si="8"/>
        <v>0</v>
      </c>
      <c r="BF53">
        <v>3491323672</v>
      </c>
      <c r="BG53" s="92">
        <f t="shared" si="9"/>
        <v>0</v>
      </c>
      <c r="BI53">
        <v>0</v>
      </c>
      <c r="BJ53" s="92">
        <f t="shared" si="10"/>
        <v>0</v>
      </c>
      <c r="BL53">
        <v>183629694</v>
      </c>
      <c r="BM53" s="102">
        <f t="shared" si="11"/>
        <v>0</v>
      </c>
      <c r="BO53">
        <v>188095896</v>
      </c>
      <c r="BP53" s="92">
        <f t="shared" si="12"/>
        <v>0</v>
      </c>
    </row>
    <row r="54" spans="1:68">
      <c r="A54" s="33">
        <v>49</v>
      </c>
      <c r="B54" s="33"/>
      <c r="C54" s="33"/>
      <c r="D54" s="52"/>
      <c r="E54" s="52"/>
      <c r="F54" s="52"/>
      <c r="G54" s="52" t="s">
        <v>333</v>
      </c>
      <c r="H54" s="52"/>
      <c r="I54" s="52"/>
      <c r="J54" s="39">
        <v>0</v>
      </c>
      <c r="K54" s="39">
        <v>0</v>
      </c>
      <c r="L54" s="39">
        <v>0</v>
      </c>
      <c r="M54" s="39">
        <v>0</v>
      </c>
      <c r="N54" s="39">
        <v>0</v>
      </c>
      <c r="O54" s="39">
        <v>0</v>
      </c>
      <c r="P54" s="39">
        <v>0</v>
      </c>
      <c r="Q54" s="39">
        <v>0</v>
      </c>
      <c r="R54" s="39">
        <v>0</v>
      </c>
      <c r="S54" s="50">
        <v>0</v>
      </c>
      <c r="T54" s="50">
        <v>0</v>
      </c>
      <c r="U54" s="86">
        <v>0</v>
      </c>
      <c r="V54" s="62">
        <v>0</v>
      </c>
      <c r="W54" s="90">
        <v>0</v>
      </c>
      <c r="X54" s="90">
        <v>0</v>
      </c>
      <c r="Y54" s="90">
        <v>0</v>
      </c>
      <c r="Z54" s="90">
        <v>0</v>
      </c>
      <c r="AA54" s="90">
        <v>0</v>
      </c>
      <c r="AB54" s="90">
        <v>0</v>
      </c>
      <c r="AC54" s="90">
        <v>0</v>
      </c>
      <c r="AD54" s="90">
        <v>0</v>
      </c>
      <c r="AE54" s="90">
        <v>0</v>
      </c>
      <c r="AF54" s="90">
        <v>0</v>
      </c>
      <c r="AG54" s="90">
        <v>0</v>
      </c>
      <c r="AH54" s="90">
        <v>0</v>
      </c>
      <c r="AI54" s="75">
        <v>0</v>
      </c>
      <c r="AJ54" s="64">
        <f t="shared" si="0"/>
        <v>0</v>
      </c>
      <c r="AL54" s="68"/>
      <c r="AM54" s="68"/>
      <c r="AN54" s="68"/>
      <c r="AO54" s="68" t="s">
        <v>333</v>
      </c>
      <c r="AP54" s="68"/>
      <c r="AQ54" s="68"/>
      <c r="AS54" t="str">
        <f t="shared" si="1"/>
        <v>y</v>
      </c>
      <c r="AT54" t="str">
        <f t="shared" si="2"/>
        <v>y</v>
      </c>
      <c r="AU54" t="str">
        <f t="shared" si="3"/>
        <v>y</v>
      </c>
      <c r="AV54" t="str">
        <f t="shared" si="4"/>
        <v>y</v>
      </c>
      <c r="AW54" t="str">
        <f t="shared" si="5"/>
        <v>y</v>
      </c>
      <c r="AX54" t="str">
        <f t="shared" si="6"/>
        <v>y</v>
      </c>
      <c r="AZ54">
        <v>0</v>
      </c>
      <c r="BA54" s="62">
        <f t="shared" si="7"/>
        <v>0</v>
      </c>
      <c r="BC54">
        <v>0</v>
      </c>
      <c r="BD54" s="62">
        <f t="shared" si="8"/>
        <v>0</v>
      </c>
      <c r="BF54">
        <v>0</v>
      </c>
      <c r="BG54" s="92">
        <f t="shared" si="9"/>
        <v>0</v>
      </c>
      <c r="BI54">
        <v>0</v>
      </c>
      <c r="BJ54" s="92">
        <f t="shared" si="10"/>
        <v>0</v>
      </c>
      <c r="BL54">
        <v>0</v>
      </c>
      <c r="BM54" s="102">
        <f t="shared" si="11"/>
        <v>0</v>
      </c>
      <c r="BO54">
        <v>0</v>
      </c>
      <c r="BP54" s="92">
        <f t="shared" si="12"/>
        <v>0</v>
      </c>
    </row>
    <row r="55" spans="1:68">
      <c r="A55" s="33">
        <v>50</v>
      </c>
      <c r="B55" s="33"/>
      <c r="C55" s="33"/>
      <c r="D55" s="52"/>
      <c r="E55" s="52"/>
      <c r="F55" s="52"/>
      <c r="G55" s="52" t="s">
        <v>334</v>
      </c>
      <c r="H55" s="52"/>
      <c r="I55" s="52"/>
      <c r="J55" s="39">
        <v>0</v>
      </c>
      <c r="K55" s="39">
        <v>0</v>
      </c>
      <c r="L55" s="39">
        <v>0</v>
      </c>
      <c r="M55" s="39">
        <v>0</v>
      </c>
      <c r="N55" s="39">
        <v>0</v>
      </c>
      <c r="O55" s="39">
        <v>0</v>
      </c>
      <c r="P55" s="39">
        <v>0</v>
      </c>
      <c r="Q55" s="39">
        <v>0</v>
      </c>
      <c r="R55" s="39">
        <v>0</v>
      </c>
      <c r="S55" s="50">
        <v>0</v>
      </c>
      <c r="T55" s="50">
        <v>0</v>
      </c>
      <c r="U55" s="86">
        <v>0</v>
      </c>
      <c r="V55" s="62">
        <v>0</v>
      </c>
      <c r="W55" s="90">
        <v>0</v>
      </c>
      <c r="X55" s="90">
        <v>0</v>
      </c>
      <c r="Y55" s="90">
        <v>0</v>
      </c>
      <c r="Z55" s="90">
        <v>0</v>
      </c>
      <c r="AA55" s="90">
        <v>0</v>
      </c>
      <c r="AB55" s="90">
        <v>0</v>
      </c>
      <c r="AC55" s="90">
        <v>0</v>
      </c>
      <c r="AD55" s="90">
        <v>0</v>
      </c>
      <c r="AE55" s="90">
        <v>0</v>
      </c>
      <c r="AF55" s="90">
        <v>0</v>
      </c>
      <c r="AG55" s="90">
        <v>0</v>
      </c>
      <c r="AH55" s="90">
        <v>0</v>
      </c>
      <c r="AI55" s="75">
        <v>0</v>
      </c>
      <c r="AJ55" s="64">
        <f t="shared" si="0"/>
        <v>0</v>
      </c>
      <c r="AL55" s="68"/>
      <c r="AM55" s="68"/>
      <c r="AN55" s="68"/>
      <c r="AO55" s="68" t="s">
        <v>334</v>
      </c>
      <c r="AP55" s="68"/>
      <c r="AQ55" s="68"/>
      <c r="AS55" t="str">
        <f t="shared" si="1"/>
        <v>y</v>
      </c>
      <c r="AT55" t="str">
        <f t="shared" si="2"/>
        <v>y</v>
      </c>
      <c r="AU55" t="str">
        <f t="shared" si="3"/>
        <v>y</v>
      </c>
      <c r="AV55" t="str">
        <f t="shared" si="4"/>
        <v>y</v>
      </c>
      <c r="AW55" t="str">
        <f t="shared" si="5"/>
        <v>y</v>
      </c>
      <c r="AX55" t="str">
        <f t="shared" si="6"/>
        <v>y</v>
      </c>
      <c r="AZ55">
        <v>0</v>
      </c>
      <c r="BA55" s="62">
        <f t="shared" si="7"/>
        <v>0</v>
      </c>
      <c r="BC55">
        <v>0</v>
      </c>
      <c r="BD55" s="62">
        <f t="shared" si="8"/>
        <v>0</v>
      </c>
      <c r="BF55">
        <v>0</v>
      </c>
      <c r="BG55" s="92">
        <f t="shared" si="9"/>
        <v>0</v>
      </c>
      <c r="BI55">
        <v>0</v>
      </c>
      <c r="BJ55" s="92">
        <f t="shared" si="10"/>
        <v>0</v>
      </c>
      <c r="BL55">
        <v>0</v>
      </c>
      <c r="BM55" s="102">
        <f t="shared" si="11"/>
        <v>0</v>
      </c>
      <c r="BO55">
        <v>0</v>
      </c>
      <c r="BP55" s="92">
        <f t="shared" si="12"/>
        <v>0</v>
      </c>
    </row>
    <row r="56" spans="1:68">
      <c r="A56" s="33">
        <v>51</v>
      </c>
      <c r="B56" s="33"/>
      <c r="C56" s="33"/>
      <c r="D56" s="52"/>
      <c r="E56" s="52"/>
      <c r="F56" s="52"/>
      <c r="G56" s="52" t="s">
        <v>335</v>
      </c>
      <c r="H56" s="52"/>
      <c r="I56" s="52"/>
      <c r="J56" s="39">
        <v>28738650767</v>
      </c>
      <c r="K56" s="39">
        <v>12812520996</v>
      </c>
      <c r="L56" s="39">
        <v>12069858794</v>
      </c>
      <c r="M56" s="39">
        <v>7738062115</v>
      </c>
      <c r="N56" s="39">
        <v>4388375794</v>
      </c>
      <c r="O56" s="39">
        <v>5894581531</v>
      </c>
      <c r="P56" s="39">
        <v>8020381631</v>
      </c>
      <c r="Q56" s="39">
        <v>5315049022</v>
      </c>
      <c r="R56" s="39">
        <v>1672521837</v>
      </c>
      <c r="S56" s="50">
        <v>1191826679</v>
      </c>
      <c r="T56" s="50">
        <v>506758893</v>
      </c>
      <c r="U56" s="86">
        <v>869625040</v>
      </c>
      <c r="V56" s="62">
        <v>234859330</v>
      </c>
      <c r="W56" s="90">
        <v>371295589</v>
      </c>
      <c r="X56" s="90">
        <v>233905044</v>
      </c>
      <c r="Y56" s="90">
        <v>2820648320</v>
      </c>
      <c r="Z56" s="90">
        <v>3491323672</v>
      </c>
      <c r="AA56" s="90">
        <v>0</v>
      </c>
      <c r="AB56" s="90">
        <v>2600000</v>
      </c>
      <c r="AC56" s="90">
        <v>183629694</v>
      </c>
      <c r="AD56" s="90">
        <v>188095896</v>
      </c>
      <c r="AE56" s="90">
        <v>208728801</v>
      </c>
      <c r="AF56" s="90">
        <v>165238839</v>
      </c>
      <c r="AG56" s="90">
        <v>2820648320</v>
      </c>
      <c r="AH56" s="90">
        <v>169976166</v>
      </c>
      <c r="AI56" s="75">
        <v>169976166</v>
      </c>
      <c r="AJ56" s="64">
        <f t="shared" si="0"/>
        <v>0</v>
      </c>
      <c r="AL56" s="68"/>
      <c r="AM56" s="68"/>
      <c r="AN56" s="68"/>
      <c r="AO56" s="68" t="s">
        <v>335</v>
      </c>
      <c r="AP56" s="68"/>
      <c r="AQ56" s="68"/>
      <c r="AS56" t="str">
        <f t="shared" si="1"/>
        <v>y</v>
      </c>
      <c r="AT56" t="str">
        <f t="shared" si="2"/>
        <v>y</v>
      </c>
      <c r="AU56" t="str">
        <f t="shared" si="3"/>
        <v>y</v>
      </c>
      <c r="AV56" t="str">
        <f t="shared" si="4"/>
        <v>y</v>
      </c>
      <c r="AW56" t="str">
        <f t="shared" si="5"/>
        <v>y</v>
      </c>
      <c r="AX56" t="str">
        <f t="shared" si="6"/>
        <v>y</v>
      </c>
      <c r="AZ56">
        <v>234859330</v>
      </c>
      <c r="BA56" s="62">
        <f t="shared" si="7"/>
        <v>0</v>
      </c>
      <c r="BC56">
        <v>234859330</v>
      </c>
      <c r="BD56" s="62">
        <f t="shared" si="8"/>
        <v>0</v>
      </c>
      <c r="BF56">
        <v>3491323672</v>
      </c>
      <c r="BG56" s="92">
        <f t="shared" si="9"/>
        <v>0</v>
      </c>
      <c r="BI56">
        <v>0</v>
      </c>
      <c r="BJ56" s="92">
        <f t="shared" si="10"/>
        <v>0</v>
      </c>
      <c r="BL56">
        <v>183629694</v>
      </c>
      <c r="BM56" s="102">
        <f t="shared" si="11"/>
        <v>0</v>
      </c>
      <c r="BO56">
        <v>188095896</v>
      </c>
      <c r="BP56" s="92">
        <f t="shared" si="12"/>
        <v>0</v>
      </c>
    </row>
    <row r="57" spans="1:68">
      <c r="A57" s="33">
        <v>52</v>
      </c>
      <c r="B57" s="33"/>
      <c r="C57" s="33"/>
      <c r="D57" s="52"/>
      <c r="E57" s="52"/>
      <c r="F57" s="52"/>
      <c r="G57" s="52" t="s">
        <v>336</v>
      </c>
      <c r="H57" s="52"/>
      <c r="I57" s="52"/>
      <c r="J57" s="39">
        <v>0</v>
      </c>
      <c r="K57" s="39">
        <v>0</v>
      </c>
      <c r="L57" s="39">
        <v>0</v>
      </c>
      <c r="M57" s="39">
        <v>0</v>
      </c>
      <c r="N57" s="39">
        <v>0</v>
      </c>
      <c r="O57" s="39">
        <v>0</v>
      </c>
      <c r="P57" s="39">
        <v>0</v>
      </c>
      <c r="Q57" s="39">
        <v>0</v>
      </c>
      <c r="R57" s="39">
        <v>0</v>
      </c>
      <c r="S57" s="50">
        <v>0</v>
      </c>
      <c r="T57" s="50">
        <v>0</v>
      </c>
      <c r="U57" s="86">
        <v>0</v>
      </c>
      <c r="V57" s="62">
        <v>0</v>
      </c>
      <c r="W57" s="90">
        <v>0</v>
      </c>
      <c r="X57" s="90">
        <v>0</v>
      </c>
      <c r="Y57" s="90">
        <v>0</v>
      </c>
      <c r="Z57" s="90">
        <v>0</v>
      </c>
      <c r="AA57" s="90">
        <v>0</v>
      </c>
      <c r="AB57" s="90">
        <v>0</v>
      </c>
      <c r="AC57" s="90">
        <v>0</v>
      </c>
      <c r="AD57" s="90">
        <v>0</v>
      </c>
      <c r="AE57" s="90">
        <v>0</v>
      </c>
      <c r="AF57" s="90">
        <v>0</v>
      </c>
      <c r="AG57" s="90">
        <v>0</v>
      </c>
      <c r="AH57" s="90">
        <v>0</v>
      </c>
      <c r="AI57" s="75">
        <v>0</v>
      </c>
      <c r="AJ57" s="64">
        <f t="shared" si="0"/>
        <v>0</v>
      </c>
      <c r="AL57" s="68"/>
      <c r="AM57" s="68"/>
      <c r="AN57" s="68"/>
      <c r="AO57" s="68" t="s">
        <v>336</v>
      </c>
      <c r="AP57" s="68"/>
      <c r="AQ57" s="68"/>
      <c r="AS57" t="str">
        <f t="shared" si="1"/>
        <v>y</v>
      </c>
      <c r="AT57" t="str">
        <f t="shared" si="2"/>
        <v>y</v>
      </c>
      <c r="AU57" t="str">
        <f t="shared" si="3"/>
        <v>y</v>
      </c>
      <c r="AV57" t="str">
        <f t="shared" si="4"/>
        <v>y</v>
      </c>
      <c r="AW57" t="str">
        <f t="shared" si="5"/>
        <v>y</v>
      </c>
      <c r="AX57" t="str">
        <f t="shared" si="6"/>
        <v>y</v>
      </c>
      <c r="AZ57">
        <v>0</v>
      </c>
      <c r="BA57" s="62">
        <f t="shared" si="7"/>
        <v>0</v>
      </c>
      <c r="BC57">
        <v>0</v>
      </c>
      <c r="BD57" s="62">
        <f t="shared" si="8"/>
        <v>0</v>
      </c>
      <c r="BF57">
        <v>0</v>
      </c>
      <c r="BG57" s="92">
        <f t="shared" si="9"/>
        <v>0</v>
      </c>
      <c r="BI57">
        <v>0</v>
      </c>
      <c r="BJ57" s="92">
        <f t="shared" si="10"/>
        <v>0</v>
      </c>
      <c r="BL57">
        <v>0</v>
      </c>
      <c r="BM57" s="102">
        <f t="shared" si="11"/>
        <v>0</v>
      </c>
      <c r="BO57">
        <v>0</v>
      </c>
      <c r="BP57" s="92">
        <f t="shared" si="12"/>
        <v>0</v>
      </c>
    </row>
    <row r="58" spans="1:68">
      <c r="A58" s="33">
        <v>53</v>
      </c>
      <c r="B58" s="33"/>
      <c r="C58" s="33"/>
      <c r="D58" s="51"/>
      <c r="E58" s="51"/>
      <c r="F58" s="51" t="s">
        <v>337</v>
      </c>
      <c r="G58" s="51"/>
      <c r="H58" s="51"/>
      <c r="I58" s="51"/>
      <c r="J58" s="39">
        <v>0</v>
      </c>
      <c r="K58" s="39">
        <v>0</v>
      </c>
      <c r="L58" s="39">
        <v>0</v>
      </c>
      <c r="M58" s="39">
        <v>0</v>
      </c>
      <c r="N58" s="39">
        <v>0</v>
      </c>
      <c r="O58" s="39">
        <v>0</v>
      </c>
      <c r="P58" s="39">
        <v>0</v>
      </c>
      <c r="Q58" s="39">
        <v>0</v>
      </c>
      <c r="R58" s="39">
        <v>0</v>
      </c>
      <c r="S58" s="50">
        <v>0</v>
      </c>
      <c r="T58" s="50">
        <v>0</v>
      </c>
      <c r="U58" s="86">
        <v>0</v>
      </c>
      <c r="V58" s="62">
        <v>0</v>
      </c>
      <c r="W58" s="90">
        <v>0</v>
      </c>
      <c r="X58" s="90">
        <v>0</v>
      </c>
      <c r="Y58" s="90">
        <v>0</v>
      </c>
      <c r="Z58" s="90">
        <v>0</v>
      </c>
      <c r="AA58" s="90">
        <v>0</v>
      </c>
      <c r="AB58" s="90">
        <v>0</v>
      </c>
      <c r="AC58" s="90">
        <v>0</v>
      </c>
      <c r="AD58" s="90">
        <v>0</v>
      </c>
      <c r="AE58" s="90">
        <v>0</v>
      </c>
      <c r="AF58" s="90">
        <v>0</v>
      </c>
      <c r="AG58" s="90">
        <v>0</v>
      </c>
      <c r="AH58" s="90">
        <v>0</v>
      </c>
      <c r="AI58" s="75">
        <v>0</v>
      </c>
      <c r="AJ58" s="64">
        <f t="shared" si="0"/>
        <v>0</v>
      </c>
      <c r="AL58" s="67"/>
      <c r="AM58" s="67"/>
      <c r="AN58" s="67" t="s">
        <v>337</v>
      </c>
      <c r="AO58" s="67"/>
      <c r="AP58" s="67"/>
      <c r="AQ58" s="67"/>
      <c r="AS58" t="str">
        <f t="shared" si="1"/>
        <v>y</v>
      </c>
      <c r="AT58" t="str">
        <f t="shared" si="2"/>
        <v>y</v>
      </c>
      <c r="AU58" t="str">
        <f t="shared" si="3"/>
        <v>y</v>
      </c>
      <c r="AV58" t="str">
        <f t="shared" si="4"/>
        <v>y</v>
      </c>
      <c r="AW58" t="str">
        <f t="shared" si="5"/>
        <v>y</v>
      </c>
      <c r="AX58" t="str">
        <f t="shared" si="6"/>
        <v>y</v>
      </c>
      <c r="AZ58">
        <v>0</v>
      </c>
      <c r="BA58" s="62">
        <f t="shared" si="7"/>
        <v>0</v>
      </c>
      <c r="BC58">
        <v>0</v>
      </c>
      <c r="BD58" s="62">
        <f t="shared" si="8"/>
        <v>0</v>
      </c>
      <c r="BF58">
        <v>0</v>
      </c>
      <c r="BG58" s="92">
        <f t="shared" si="9"/>
        <v>0</v>
      </c>
      <c r="BI58">
        <v>0</v>
      </c>
      <c r="BJ58" s="92">
        <f t="shared" si="10"/>
        <v>0</v>
      </c>
      <c r="BL58">
        <v>0</v>
      </c>
      <c r="BM58" s="102">
        <f t="shared" si="11"/>
        <v>0</v>
      </c>
      <c r="BO58">
        <v>0</v>
      </c>
      <c r="BP58" s="92">
        <f t="shared" si="12"/>
        <v>0</v>
      </c>
    </row>
    <row r="59" spans="1:68">
      <c r="A59" s="33">
        <v>54</v>
      </c>
      <c r="B59" s="33"/>
      <c r="C59" s="33"/>
      <c r="D59" s="52"/>
      <c r="E59" s="52"/>
      <c r="F59" s="52"/>
      <c r="G59" s="52" t="s">
        <v>338</v>
      </c>
      <c r="H59" s="52"/>
      <c r="I59" s="52"/>
      <c r="J59" s="39">
        <v>0</v>
      </c>
      <c r="K59" s="39">
        <v>0</v>
      </c>
      <c r="L59" s="39">
        <v>0</v>
      </c>
      <c r="M59" s="39">
        <v>0</v>
      </c>
      <c r="N59" s="39">
        <v>0</v>
      </c>
      <c r="O59" s="39">
        <v>0</v>
      </c>
      <c r="P59" s="39">
        <v>0</v>
      </c>
      <c r="Q59" s="39">
        <v>0</v>
      </c>
      <c r="R59" s="39">
        <v>0</v>
      </c>
      <c r="S59" s="50">
        <v>0</v>
      </c>
      <c r="T59" s="50">
        <v>0</v>
      </c>
      <c r="U59" s="86">
        <v>0</v>
      </c>
      <c r="V59" s="62">
        <v>0</v>
      </c>
      <c r="W59" s="90">
        <v>0</v>
      </c>
      <c r="X59" s="90">
        <v>0</v>
      </c>
      <c r="Y59" s="90">
        <v>0</v>
      </c>
      <c r="Z59" s="90">
        <v>0</v>
      </c>
      <c r="AA59" s="90">
        <v>0</v>
      </c>
      <c r="AB59" s="90">
        <v>0</v>
      </c>
      <c r="AC59" s="90">
        <v>0</v>
      </c>
      <c r="AD59" s="90">
        <v>0</v>
      </c>
      <c r="AE59" s="90">
        <v>0</v>
      </c>
      <c r="AF59" s="90">
        <v>0</v>
      </c>
      <c r="AG59" s="90">
        <v>0</v>
      </c>
      <c r="AH59" s="90">
        <v>0</v>
      </c>
      <c r="AI59" s="75">
        <v>0</v>
      </c>
      <c r="AJ59" s="64">
        <f t="shared" si="0"/>
        <v>0</v>
      </c>
      <c r="AL59" s="68"/>
      <c r="AM59" s="68"/>
      <c r="AN59" s="68"/>
      <c r="AO59" s="68" t="s">
        <v>338</v>
      </c>
      <c r="AP59" s="68"/>
      <c r="AQ59" s="68"/>
      <c r="AS59" t="str">
        <f t="shared" si="1"/>
        <v>y</v>
      </c>
      <c r="AT59" t="str">
        <f t="shared" si="2"/>
        <v>y</v>
      </c>
      <c r="AU59" t="str">
        <f t="shared" si="3"/>
        <v>y</v>
      </c>
      <c r="AV59" t="str">
        <f t="shared" si="4"/>
        <v>y</v>
      </c>
      <c r="AW59" t="str">
        <f t="shared" si="5"/>
        <v>y</v>
      </c>
      <c r="AX59" t="str">
        <f t="shared" si="6"/>
        <v>y</v>
      </c>
      <c r="AZ59">
        <v>0</v>
      </c>
      <c r="BA59" s="62">
        <f t="shared" si="7"/>
        <v>0</v>
      </c>
      <c r="BC59">
        <v>0</v>
      </c>
      <c r="BD59" s="62">
        <f t="shared" si="8"/>
        <v>0</v>
      </c>
      <c r="BF59">
        <v>0</v>
      </c>
      <c r="BG59" s="92">
        <f t="shared" si="9"/>
        <v>0</v>
      </c>
      <c r="BI59">
        <v>0</v>
      </c>
      <c r="BJ59" s="92">
        <f t="shared" si="10"/>
        <v>0</v>
      </c>
      <c r="BL59">
        <v>0</v>
      </c>
      <c r="BM59" s="102">
        <f t="shared" si="11"/>
        <v>0</v>
      </c>
      <c r="BO59">
        <v>0</v>
      </c>
      <c r="BP59" s="92">
        <f t="shared" si="12"/>
        <v>0</v>
      </c>
    </row>
    <row r="60" spans="1:68">
      <c r="A60" s="33">
        <v>55</v>
      </c>
      <c r="B60" s="33"/>
      <c r="C60" s="33"/>
      <c r="D60" s="52"/>
      <c r="E60" s="52"/>
      <c r="F60" s="52"/>
      <c r="G60" s="52" t="s">
        <v>339</v>
      </c>
      <c r="H60" s="52"/>
      <c r="I60" s="52"/>
      <c r="J60" s="39">
        <v>0</v>
      </c>
      <c r="K60" s="39">
        <v>0</v>
      </c>
      <c r="L60" s="39">
        <v>0</v>
      </c>
      <c r="M60" s="39">
        <v>0</v>
      </c>
      <c r="N60" s="39">
        <v>0</v>
      </c>
      <c r="O60" s="39">
        <v>0</v>
      </c>
      <c r="P60" s="39">
        <v>0</v>
      </c>
      <c r="Q60" s="39">
        <v>0</v>
      </c>
      <c r="R60" s="39">
        <v>0</v>
      </c>
      <c r="S60" s="50">
        <v>0</v>
      </c>
      <c r="T60" s="50">
        <v>0</v>
      </c>
      <c r="U60" s="86">
        <v>0</v>
      </c>
      <c r="V60" s="62">
        <v>0</v>
      </c>
      <c r="W60" s="90">
        <v>0</v>
      </c>
      <c r="X60" s="90">
        <v>0</v>
      </c>
      <c r="Y60" s="90">
        <v>0</v>
      </c>
      <c r="Z60" s="90">
        <v>0</v>
      </c>
      <c r="AA60" s="90">
        <v>0</v>
      </c>
      <c r="AB60" s="90">
        <v>0</v>
      </c>
      <c r="AC60" s="90">
        <v>0</v>
      </c>
      <c r="AD60" s="90">
        <v>0</v>
      </c>
      <c r="AE60" s="90">
        <v>0</v>
      </c>
      <c r="AF60" s="90">
        <v>0</v>
      </c>
      <c r="AG60" s="90">
        <v>0</v>
      </c>
      <c r="AH60" s="90">
        <v>0</v>
      </c>
      <c r="AI60" s="75">
        <v>0</v>
      </c>
      <c r="AJ60" s="64">
        <f t="shared" si="0"/>
        <v>0</v>
      </c>
      <c r="AL60" s="68"/>
      <c r="AM60" s="68"/>
      <c r="AN60" s="68"/>
      <c r="AO60" s="68" t="s">
        <v>339</v>
      </c>
      <c r="AP60" s="68"/>
      <c r="AQ60" s="68"/>
      <c r="AS60" t="str">
        <f t="shared" si="1"/>
        <v>y</v>
      </c>
      <c r="AT60" t="str">
        <f t="shared" si="2"/>
        <v>y</v>
      </c>
      <c r="AU60" t="str">
        <f t="shared" si="3"/>
        <v>y</v>
      </c>
      <c r="AV60" t="str">
        <f t="shared" si="4"/>
        <v>y</v>
      </c>
      <c r="AW60" t="str">
        <f t="shared" si="5"/>
        <v>y</v>
      </c>
      <c r="AX60" t="str">
        <f t="shared" si="6"/>
        <v>y</v>
      </c>
      <c r="AZ60">
        <v>0</v>
      </c>
      <c r="BA60" s="62">
        <f t="shared" si="7"/>
        <v>0</v>
      </c>
      <c r="BC60">
        <v>0</v>
      </c>
      <c r="BD60" s="62">
        <f t="shared" si="8"/>
        <v>0</v>
      </c>
      <c r="BF60">
        <v>0</v>
      </c>
      <c r="BG60" s="92">
        <f t="shared" si="9"/>
        <v>0</v>
      </c>
      <c r="BI60">
        <v>0</v>
      </c>
      <c r="BJ60" s="92">
        <f t="shared" si="10"/>
        <v>0</v>
      </c>
      <c r="BL60">
        <v>0</v>
      </c>
      <c r="BM60" s="102">
        <f t="shared" si="11"/>
        <v>0</v>
      </c>
      <c r="BO60">
        <v>0</v>
      </c>
      <c r="BP60" s="92">
        <f t="shared" si="12"/>
        <v>0</v>
      </c>
    </row>
    <row r="61" spans="1:68">
      <c r="A61" s="33">
        <v>56</v>
      </c>
      <c r="B61" s="33"/>
      <c r="C61" s="33"/>
      <c r="D61" s="52"/>
      <c r="E61" s="52"/>
      <c r="F61" s="52"/>
      <c r="G61" s="52" t="s">
        <v>340</v>
      </c>
      <c r="H61" s="52"/>
      <c r="I61" s="52"/>
      <c r="J61" s="39">
        <v>0</v>
      </c>
      <c r="K61" s="39">
        <v>0</v>
      </c>
      <c r="L61" s="39">
        <v>0</v>
      </c>
      <c r="M61" s="39">
        <v>0</v>
      </c>
      <c r="N61" s="39">
        <v>0</v>
      </c>
      <c r="O61" s="39">
        <v>0</v>
      </c>
      <c r="P61" s="39">
        <v>0</v>
      </c>
      <c r="Q61" s="39">
        <v>0</v>
      </c>
      <c r="R61" s="39">
        <v>0</v>
      </c>
      <c r="S61" s="50">
        <v>0</v>
      </c>
      <c r="T61" s="50">
        <v>0</v>
      </c>
      <c r="U61" s="86">
        <v>0</v>
      </c>
      <c r="V61" s="62">
        <v>0</v>
      </c>
      <c r="W61" s="90">
        <v>0</v>
      </c>
      <c r="X61" s="90">
        <v>0</v>
      </c>
      <c r="Y61" s="90">
        <v>0</v>
      </c>
      <c r="Z61" s="90">
        <v>0</v>
      </c>
      <c r="AA61" s="90">
        <v>0</v>
      </c>
      <c r="AB61" s="90">
        <v>0</v>
      </c>
      <c r="AC61" s="90">
        <v>0</v>
      </c>
      <c r="AD61" s="90">
        <v>0</v>
      </c>
      <c r="AE61" s="90">
        <v>0</v>
      </c>
      <c r="AF61" s="90">
        <v>0</v>
      </c>
      <c r="AG61" s="90">
        <v>0</v>
      </c>
      <c r="AH61" s="90">
        <v>0</v>
      </c>
      <c r="AI61" s="75">
        <v>0</v>
      </c>
      <c r="AJ61" s="64">
        <f t="shared" si="0"/>
        <v>0</v>
      </c>
      <c r="AL61" s="68"/>
      <c r="AM61" s="68"/>
      <c r="AN61" s="68"/>
      <c r="AO61" s="68" t="s">
        <v>340</v>
      </c>
      <c r="AP61" s="68"/>
      <c r="AQ61" s="68"/>
      <c r="AS61" t="str">
        <f t="shared" si="1"/>
        <v>y</v>
      </c>
      <c r="AT61" t="str">
        <f t="shared" si="2"/>
        <v>y</v>
      </c>
      <c r="AU61" t="str">
        <f t="shared" si="3"/>
        <v>y</v>
      </c>
      <c r="AV61" t="str">
        <f t="shared" si="4"/>
        <v>y</v>
      </c>
      <c r="AW61" t="str">
        <f t="shared" si="5"/>
        <v>y</v>
      </c>
      <c r="AX61" t="str">
        <f t="shared" si="6"/>
        <v>y</v>
      </c>
      <c r="AZ61">
        <v>0</v>
      </c>
      <c r="BA61" s="62">
        <f t="shared" si="7"/>
        <v>0</v>
      </c>
      <c r="BC61">
        <v>0</v>
      </c>
      <c r="BD61" s="62">
        <f t="shared" si="8"/>
        <v>0</v>
      </c>
      <c r="BF61">
        <v>0</v>
      </c>
      <c r="BG61" s="92">
        <f t="shared" si="9"/>
        <v>0</v>
      </c>
      <c r="BI61">
        <v>0</v>
      </c>
      <c r="BJ61" s="92">
        <f t="shared" si="10"/>
        <v>0</v>
      </c>
      <c r="BL61">
        <v>0</v>
      </c>
      <c r="BM61" s="102">
        <f t="shared" si="11"/>
        <v>0</v>
      </c>
      <c r="BO61">
        <v>0</v>
      </c>
      <c r="BP61" s="92">
        <f t="shared" si="12"/>
        <v>0</v>
      </c>
    </row>
    <row r="62" spans="1:68">
      <c r="A62" s="33">
        <v>57</v>
      </c>
      <c r="B62" s="33"/>
      <c r="C62" s="33"/>
      <c r="D62" s="52"/>
      <c r="E62" s="52"/>
      <c r="F62" s="52"/>
      <c r="G62" s="52" t="s">
        <v>341</v>
      </c>
      <c r="H62" s="52"/>
      <c r="I62" s="52"/>
      <c r="J62" s="39">
        <v>0</v>
      </c>
      <c r="K62" s="39">
        <v>0</v>
      </c>
      <c r="L62" s="39">
        <v>0</v>
      </c>
      <c r="M62" s="39">
        <v>0</v>
      </c>
      <c r="N62" s="39">
        <v>0</v>
      </c>
      <c r="O62" s="39">
        <v>0</v>
      </c>
      <c r="P62" s="39">
        <v>0</v>
      </c>
      <c r="Q62" s="39">
        <v>0</v>
      </c>
      <c r="R62" s="39">
        <v>0</v>
      </c>
      <c r="S62" s="50">
        <v>0</v>
      </c>
      <c r="T62" s="50">
        <v>0</v>
      </c>
      <c r="U62" s="86">
        <v>0</v>
      </c>
      <c r="V62" s="62">
        <v>0</v>
      </c>
      <c r="W62" s="90">
        <v>0</v>
      </c>
      <c r="X62" s="90">
        <v>0</v>
      </c>
      <c r="Y62" s="90">
        <v>0</v>
      </c>
      <c r="Z62" s="90">
        <v>0</v>
      </c>
      <c r="AA62" s="90">
        <v>0</v>
      </c>
      <c r="AB62" s="90">
        <v>0</v>
      </c>
      <c r="AC62" s="90">
        <v>0</v>
      </c>
      <c r="AD62" s="90">
        <v>0</v>
      </c>
      <c r="AE62" s="90">
        <v>0</v>
      </c>
      <c r="AF62" s="90">
        <v>0</v>
      </c>
      <c r="AG62" s="90">
        <v>0</v>
      </c>
      <c r="AH62" s="90">
        <v>0</v>
      </c>
      <c r="AI62" s="75">
        <v>0</v>
      </c>
      <c r="AJ62" s="64">
        <f t="shared" si="0"/>
        <v>0</v>
      </c>
      <c r="AL62" s="68"/>
      <c r="AM62" s="68"/>
      <c r="AN62" s="68"/>
      <c r="AO62" s="68" t="s">
        <v>341</v>
      </c>
      <c r="AP62" s="68"/>
      <c r="AQ62" s="68"/>
      <c r="AS62" t="str">
        <f t="shared" si="1"/>
        <v>y</v>
      </c>
      <c r="AT62" t="str">
        <f t="shared" si="2"/>
        <v>y</v>
      </c>
      <c r="AU62" t="str">
        <f t="shared" si="3"/>
        <v>y</v>
      </c>
      <c r="AV62" t="str">
        <f t="shared" si="4"/>
        <v>y</v>
      </c>
      <c r="AW62" t="str">
        <f t="shared" si="5"/>
        <v>y</v>
      </c>
      <c r="AX62" t="str">
        <f t="shared" si="6"/>
        <v>y</v>
      </c>
      <c r="AZ62">
        <v>0</v>
      </c>
      <c r="BA62" s="62">
        <f t="shared" si="7"/>
        <v>0</v>
      </c>
      <c r="BC62">
        <v>0</v>
      </c>
      <c r="BD62" s="62">
        <f t="shared" si="8"/>
        <v>0</v>
      </c>
      <c r="BF62">
        <v>0</v>
      </c>
      <c r="BG62" s="92">
        <f t="shared" si="9"/>
        <v>0</v>
      </c>
      <c r="BI62">
        <v>0</v>
      </c>
      <c r="BJ62" s="92">
        <f t="shared" si="10"/>
        <v>0</v>
      </c>
      <c r="BL62">
        <v>0</v>
      </c>
      <c r="BM62" s="102">
        <f t="shared" si="11"/>
        <v>0</v>
      </c>
      <c r="BO62">
        <v>0</v>
      </c>
      <c r="BP62" s="92">
        <f t="shared" si="12"/>
        <v>0</v>
      </c>
    </row>
    <row r="63" spans="1:68">
      <c r="A63" s="33">
        <v>58</v>
      </c>
      <c r="B63" s="33"/>
      <c r="C63" s="33"/>
      <c r="D63" s="51"/>
      <c r="E63" s="51"/>
      <c r="F63" s="51" t="s">
        <v>290</v>
      </c>
      <c r="G63" s="51"/>
      <c r="H63" s="51"/>
      <c r="I63" s="51"/>
      <c r="J63" s="39">
        <v>966904333</v>
      </c>
      <c r="K63" s="39">
        <v>4464990922</v>
      </c>
      <c r="L63" s="39">
        <v>4022350761</v>
      </c>
      <c r="M63" s="39">
        <v>6858261999</v>
      </c>
      <c r="N63" s="39">
        <v>3702572860</v>
      </c>
      <c r="O63" s="39">
        <v>3506490632</v>
      </c>
      <c r="P63" s="39">
        <v>7861116661</v>
      </c>
      <c r="Q63" s="39">
        <v>4589679248</v>
      </c>
      <c r="R63" s="39">
        <v>4876196350</v>
      </c>
      <c r="S63" s="50">
        <v>6667205320</v>
      </c>
      <c r="T63" s="50">
        <v>923905519</v>
      </c>
      <c r="U63" s="86">
        <v>48850470517</v>
      </c>
      <c r="V63" s="62">
        <v>45036626892</v>
      </c>
      <c r="W63" s="90">
        <v>16595580127</v>
      </c>
      <c r="X63" s="90">
        <v>16731739774</v>
      </c>
      <c r="Y63" s="90">
        <v>-15928373324.658939</v>
      </c>
      <c r="Z63" s="90">
        <v>-18200722591.193184</v>
      </c>
      <c r="AA63" s="90">
        <v>-21052634805</v>
      </c>
      <c r="AB63" s="90">
        <v>-3997915297</v>
      </c>
      <c r="AC63" s="90">
        <v>-16878804224</v>
      </c>
      <c r="AD63" s="90">
        <v>-8578916896</v>
      </c>
      <c r="AE63" s="90">
        <v>-7285953452</v>
      </c>
      <c r="AF63" s="90">
        <v>-10365017396</v>
      </c>
      <c r="AG63" s="90">
        <v>-15928373324.658939</v>
      </c>
      <c r="AH63" s="90">
        <v>-9217738759</v>
      </c>
      <c r="AI63" s="75">
        <v>-9217738759</v>
      </c>
      <c r="AJ63" s="64">
        <f t="shared" si="0"/>
        <v>0</v>
      </c>
      <c r="AL63" s="67"/>
      <c r="AM63" s="67"/>
      <c r="AN63" s="67" t="s">
        <v>290</v>
      </c>
      <c r="AO63" s="67"/>
      <c r="AP63" s="67"/>
      <c r="AQ63" s="67"/>
      <c r="AS63" t="str">
        <f t="shared" si="1"/>
        <v>y</v>
      </c>
      <c r="AT63" t="str">
        <f t="shared" si="2"/>
        <v>y</v>
      </c>
      <c r="AU63" t="str">
        <f t="shared" si="3"/>
        <v>y</v>
      </c>
      <c r="AV63" t="str">
        <f t="shared" si="4"/>
        <v>y</v>
      </c>
      <c r="AW63" t="str">
        <f t="shared" si="5"/>
        <v>y</v>
      </c>
      <c r="AX63" t="str">
        <f t="shared" si="6"/>
        <v>y</v>
      </c>
      <c r="AZ63">
        <v>45036626892</v>
      </c>
      <c r="BA63" s="62">
        <f t="shared" si="7"/>
        <v>0</v>
      </c>
      <c r="BC63">
        <v>45036626892</v>
      </c>
      <c r="BD63" s="62">
        <f t="shared" si="8"/>
        <v>0</v>
      </c>
      <c r="BF63">
        <v>-18200722591.193184</v>
      </c>
      <c r="BG63" s="92">
        <f t="shared" si="9"/>
        <v>0</v>
      </c>
      <c r="BI63">
        <v>-21052634805</v>
      </c>
      <c r="BJ63" s="92">
        <f t="shared" si="10"/>
        <v>0</v>
      </c>
      <c r="BL63">
        <v>-16878804224</v>
      </c>
      <c r="BM63" s="102">
        <f t="shared" si="11"/>
        <v>0</v>
      </c>
      <c r="BO63">
        <v>-8578916896</v>
      </c>
      <c r="BP63" s="92">
        <f t="shared" si="12"/>
        <v>0</v>
      </c>
    </row>
    <row r="64" spans="1:68">
      <c r="A64" s="33">
        <v>59</v>
      </c>
      <c r="B64" s="33"/>
      <c r="C64" s="33"/>
      <c r="D64" s="52"/>
      <c r="E64" s="52"/>
      <c r="F64" s="52"/>
      <c r="G64" s="52" t="s">
        <v>342</v>
      </c>
      <c r="H64" s="52"/>
      <c r="I64" s="52"/>
      <c r="J64" s="39">
        <v>966904333</v>
      </c>
      <c r="K64" s="39">
        <v>4464990922</v>
      </c>
      <c r="L64" s="39">
        <v>4022350761</v>
      </c>
      <c r="M64" s="39">
        <v>6858261999</v>
      </c>
      <c r="N64" s="39">
        <v>3702572860</v>
      </c>
      <c r="O64" s="39">
        <v>3506490632</v>
      </c>
      <c r="P64" s="39">
        <v>7861116661</v>
      </c>
      <c r="Q64" s="39">
        <v>4589679248</v>
      </c>
      <c r="R64" s="39">
        <v>4876196350</v>
      </c>
      <c r="S64" s="50">
        <v>6667205320</v>
      </c>
      <c r="T64" s="50">
        <v>923905519</v>
      </c>
      <c r="U64" s="86">
        <v>48850470517</v>
      </c>
      <c r="V64" s="62">
        <v>45036626892</v>
      </c>
      <c r="W64" s="90">
        <v>16595580127</v>
      </c>
      <c r="X64" s="90">
        <v>16731739774</v>
      </c>
      <c r="Y64" s="90">
        <v>-15928373324.658939</v>
      </c>
      <c r="Z64" s="90">
        <v>-18200722591.193184</v>
      </c>
      <c r="AA64" s="90">
        <v>-21052634805</v>
      </c>
      <c r="AB64" s="90">
        <v>-3997915297</v>
      </c>
      <c r="AC64" s="90">
        <v>-16878804224</v>
      </c>
      <c r="AD64" s="90">
        <v>-8578916896</v>
      </c>
      <c r="AE64" s="90">
        <v>-7285953452</v>
      </c>
      <c r="AF64" s="90">
        <v>-10365017396</v>
      </c>
      <c r="AG64" s="90">
        <v>-15928373324.658939</v>
      </c>
      <c r="AH64" s="90">
        <v>-9217738759</v>
      </c>
      <c r="AI64" s="75">
        <v>-9217738759</v>
      </c>
      <c r="AJ64" s="64">
        <f t="shared" si="0"/>
        <v>0</v>
      </c>
      <c r="AL64" s="68"/>
      <c r="AM64" s="68"/>
      <c r="AN64" s="68"/>
      <c r="AO64" s="68" t="s">
        <v>342</v>
      </c>
      <c r="AP64" s="68"/>
      <c r="AQ64" s="68"/>
      <c r="AS64" t="str">
        <f t="shared" si="1"/>
        <v>y</v>
      </c>
      <c r="AT64" t="str">
        <f t="shared" si="2"/>
        <v>y</v>
      </c>
      <c r="AU64" t="str">
        <f t="shared" si="3"/>
        <v>y</v>
      </c>
      <c r="AV64" t="str">
        <f t="shared" si="4"/>
        <v>y</v>
      </c>
      <c r="AW64" t="str">
        <f t="shared" si="5"/>
        <v>y</v>
      </c>
      <c r="AX64" t="str">
        <f t="shared" si="6"/>
        <v>y</v>
      </c>
      <c r="AZ64">
        <v>45036626892</v>
      </c>
      <c r="BA64" s="62">
        <f t="shared" si="7"/>
        <v>0</v>
      </c>
      <c r="BC64">
        <v>45036626892</v>
      </c>
      <c r="BD64" s="62">
        <f t="shared" si="8"/>
        <v>0</v>
      </c>
      <c r="BF64">
        <v>-18200722591.193184</v>
      </c>
      <c r="BG64" s="92">
        <f t="shared" si="9"/>
        <v>0</v>
      </c>
      <c r="BI64">
        <v>-21052634805</v>
      </c>
      <c r="BJ64" s="92">
        <f t="shared" si="10"/>
        <v>0</v>
      </c>
      <c r="BL64">
        <v>-16878804224</v>
      </c>
      <c r="BM64" s="102">
        <f t="shared" si="11"/>
        <v>0</v>
      </c>
      <c r="BO64">
        <v>-8578916896</v>
      </c>
      <c r="BP64" s="92">
        <f t="shared" si="12"/>
        <v>0</v>
      </c>
    </row>
    <row r="65" spans="1:68">
      <c r="A65" s="33">
        <v>60</v>
      </c>
      <c r="B65" s="33"/>
      <c r="C65" s="33"/>
      <c r="D65" s="52"/>
      <c r="E65" s="52"/>
      <c r="F65" s="52"/>
      <c r="G65" s="52" t="s">
        <v>343</v>
      </c>
      <c r="H65" s="52"/>
      <c r="I65" s="52"/>
      <c r="J65" s="39">
        <v>0</v>
      </c>
      <c r="K65" s="39">
        <v>0</v>
      </c>
      <c r="L65" s="39">
        <v>0</v>
      </c>
      <c r="M65" s="39">
        <v>0</v>
      </c>
      <c r="N65" s="39">
        <v>0</v>
      </c>
      <c r="O65" s="39">
        <v>0</v>
      </c>
      <c r="P65" s="39">
        <v>0</v>
      </c>
      <c r="Q65" s="39">
        <v>0</v>
      </c>
      <c r="R65" s="39">
        <v>0</v>
      </c>
      <c r="S65" s="50">
        <v>0</v>
      </c>
      <c r="T65" s="50">
        <v>0</v>
      </c>
      <c r="U65" s="86">
        <v>0</v>
      </c>
      <c r="V65" s="62">
        <v>0</v>
      </c>
      <c r="W65" s="90">
        <v>0</v>
      </c>
      <c r="X65" s="90">
        <v>0</v>
      </c>
      <c r="Y65" s="90">
        <v>0</v>
      </c>
      <c r="Z65" s="90">
        <v>0</v>
      </c>
      <c r="AA65" s="90">
        <v>0</v>
      </c>
      <c r="AB65" s="90">
        <v>0</v>
      </c>
      <c r="AC65" s="90">
        <v>0</v>
      </c>
      <c r="AD65" s="90">
        <v>0</v>
      </c>
      <c r="AE65" s="90">
        <v>0</v>
      </c>
      <c r="AF65" s="90">
        <v>0</v>
      </c>
      <c r="AG65" s="90">
        <v>0</v>
      </c>
      <c r="AH65" s="90">
        <v>0</v>
      </c>
      <c r="AI65" s="75">
        <v>0</v>
      </c>
      <c r="AJ65" s="64">
        <f t="shared" si="0"/>
        <v>0</v>
      </c>
      <c r="AL65" s="68"/>
      <c r="AM65" s="68"/>
      <c r="AN65" s="68"/>
      <c r="AO65" s="68" t="s">
        <v>343</v>
      </c>
      <c r="AP65" s="68"/>
      <c r="AQ65" s="68"/>
      <c r="AS65" t="str">
        <f t="shared" si="1"/>
        <v>y</v>
      </c>
      <c r="AT65" t="str">
        <f t="shared" si="2"/>
        <v>y</v>
      </c>
      <c r="AU65" t="str">
        <f t="shared" si="3"/>
        <v>y</v>
      </c>
      <c r="AV65" t="str">
        <f t="shared" si="4"/>
        <v>y</v>
      </c>
      <c r="AW65" t="str">
        <f t="shared" si="5"/>
        <v>y</v>
      </c>
      <c r="AX65" t="str">
        <f t="shared" si="6"/>
        <v>y</v>
      </c>
      <c r="AZ65">
        <v>0</v>
      </c>
      <c r="BA65" s="62">
        <f t="shared" si="7"/>
        <v>0</v>
      </c>
      <c r="BC65">
        <v>0</v>
      </c>
      <c r="BD65" s="62">
        <f t="shared" si="8"/>
        <v>0</v>
      </c>
      <c r="BF65">
        <v>0</v>
      </c>
      <c r="BG65" s="92">
        <f t="shared" si="9"/>
        <v>0</v>
      </c>
      <c r="BI65">
        <v>0</v>
      </c>
      <c r="BJ65" s="92">
        <f t="shared" si="10"/>
        <v>0</v>
      </c>
      <c r="BL65">
        <v>0</v>
      </c>
      <c r="BM65" s="102">
        <f t="shared" si="11"/>
        <v>0</v>
      </c>
      <c r="BO65">
        <v>0</v>
      </c>
      <c r="BP65" s="92">
        <f t="shared" si="12"/>
        <v>0</v>
      </c>
    </row>
    <row r="66" spans="1:68">
      <c r="A66" s="33">
        <v>61</v>
      </c>
      <c r="B66" s="33"/>
      <c r="C66" s="33"/>
      <c r="D66" s="52"/>
      <c r="E66" s="52" t="s">
        <v>111</v>
      </c>
      <c r="F66" s="52"/>
      <c r="G66" s="52"/>
      <c r="H66" s="52"/>
      <c r="I66" s="52"/>
      <c r="J66" s="39">
        <v>0</v>
      </c>
      <c r="K66" s="39">
        <v>0</v>
      </c>
      <c r="L66" s="39">
        <v>0</v>
      </c>
      <c r="M66" s="39">
        <v>0</v>
      </c>
      <c r="N66" s="39">
        <v>0</v>
      </c>
      <c r="O66" s="39">
        <v>0</v>
      </c>
      <c r="P66" s="39">
        <v>0</v>
      </c>
      <c r="Q66" s="39">
        <v>0</v>
      </c>
      <c r="R66" s="39">
        <v>0</v>
      </c>
      <c r="S66" s="50">
        <v>0</v>
      </c>
      <c r="T66" s="50">
        <v>0</v>
      </c>
      <c r="U66" s="86">
        <v>0</v>
      </c>
      <c r="V66" s="62">
        <v>0</v>
      </c>
      <c r="W66" s="90">
        <v>0</v>
      </c>
      <c r="X66" s="90">
        <v>0</v>
      </c>
      <c r="Y66" s="90">
        <v>0</v>
      </c>
      <c r="Z66" s="90">
        <v>0</v>
      </c>
      <c r="AA66" s="90">
        <v>0</v>
      </c>
      <c r="AB66" s="90">
        <v>0</v>
      </c>
      <c r="AC66" s="90">
        <v>0</v>
      </c>
      <c r="AD66" s="90">
        <v>0</v>
      </c>
      <c r="AE66" s="90">
        <v>0</v>
      </c>
      <c r="AF66" s="90">
        <v>0</v>
      </c>
      <c r="AG66" s="90">
        <v>0</v>
      </c>
      <c r="AH66" s="90">
        <v>0</v>
      </c>
      <c r="AI66" s="75">
        <v>0</v>
      </c>
      <c r="AJ66" s="64">
        <f t="shared" si="0"/>
        <v>0</v>
      </c>
      <c r="AL66" s="68"/>
      <c r="AM66" s="68" t="s">
        <v>111</v>
      </c>
      <c r="AN66" s="68"/>
      <c r="AO66" s="68"/>
      <c r="AP66" s="68"/>
      <c r="AQ66" s="68"/>
      <c r="AS66" t="str">
        <f t="shared" si="1"/>
        <v>y</v>
      </c>
      <c r="AT66" t="str">
        <f t="shared" si="2"/>
        <v>y</v>
      </c>
      <c r="AU66" t="str">
        <f t="shared" si="3"/>
        <v>y</v>
      </c>
      <c r="AV66" t="str">
        <f t="shared" si="4"/>
        <v>y</v>
      </c>
      <c r="AW66" t="str">
        <f t="shared" si="5"/>
        <v>y</v>
      </c>
      <c r="AX66" t="str">
        <f t="shared" si="6"/>
        <v>y</v>
      </c>
      <c r="AZ66">
        <v>0</v>
      </c>
      <c r="BA66" s="62">
        <f t="shared" si="7"/>
        <v>0</v>
      </c>
      <c r="BC66">
        <v>0</v>
      </c>
      <c r="BD66" s="62">
        <f t="shared" si="8"/>
        <v>0</v>
      </c>
      <c r="BF66">
        <v>0</v>
      </c>
      <c r="BG66" s="92">
        <f t="shared" si="9"/>
        <v>0</v>
      </c>
      <c r="BI66">
        <v>0</v>
      </c>
      <c r="BJ66" s="92">
        <f t="shared" si="10"/>
        <v>0</v>
      </c>
      <c r="BL66">
        <v>0</v>
      </c>
      <c r="BM66" s="102">
        <f t="shared" si="11"/>
        <v>0</v>
      </c>
      <c r="BO66">
        <v>0</v>
      </c>
      <c r="BP66" s="92">
        <f t="shared" si="12"/>
        <v>0</v>
      </c>
    </row>
    <row r="67" spans="1:68">
      <c r="A67" s="33">
        <v>62</v>
      </c>
      <c r="B67" s="33"/>
      <c r="C67" s="33"/>
      <c r="D67" s="51" t="s">
        <v>112</v>
      </c>
      <c r="E67" s="51"/>
      <c r="F67" s="51"/>
      <c r="G67" s="51"/>
      <c r="H67" s="51"/>
      <c r="I67" s="51"/>
      <c r="J67" s="39">
        <v>0</v>
      </c>
      <c r="K67" s="39">
        <v>0</v>
      </c>
      <c r="L67" s="39">
        <v>0</v>
      </c>
      <c r="M67" s="39">
        <v>0</v>
      </c>
      <c r="N67" s="39">
        <v>0</v>
      </c>
      <c r="O67" s="39">
        <v>0</v>
      </c>
      <c r="P67" s="39">
        <v>0</v>
      </c>
      <c r="Q67" s="39">
        <v>0</v>
      </c>
      <c r="R67" s="39">
        <v>0</v>
      </c>
      <c r="S67" s="50">
        <v>0</v>
      </c>
      <c r="T67" s="50">
        <v>0</v>
      </c>
      <c r="U67" s="86">
        <v>0</v>
      </c>
      <c r="V67" s="62">
        <v>0</v>
      </c>
      <c r="W67" s="90">
        <v>0</v>
      </c>
      <c r="X67" s="90">
        <v>0</v>
      </c>
      <c r="Y67" s="90">
        <v>0</v>
      </c>
      <c r="Z67" s="90">
        <v>0</v>
      </c>
      <c r="AA67" s="90">
        <v>0</v>
      </c>
      <c r="AB67" s="90">
        <v>0</v>
      </c>
      <c r="AC67" s="90">
        <v>0</v>
      </c>
      <c r="AD67" s="90">
        <v>0</v>
      </c>
      <c r="AE67" s="90">
        <v>0</v>
      </c>
      <c r="AF67" s="90">
        <v>0</v>
      </c>
      <c r="AG67" s="90">
        <v>0</v>
      </c>
      <c r="AH67" s="90">
        <v>0</v>
      </c>
      <c r="AI67" s="75">
        <v>0</v>
      </c>
      <c r="AJ67" s="64">
        <f t="shared" si="0"/>
        <v>0</v>
      </c>
      <c r="AL67" s="67" t="s">
        <v>112</v>
      </c>
      <c r="AM67" s="67"/>
      <c r="AN67" s="67"/>
      <c r="AO67" s="67"/>
      <c r="AP67" s="67"/>
      <c r="AQ67" s="67"/>
      <c r="AS67" t="str">
        <f t="shared" si="1"/>
        <v>y</v>
      </c>
      <c r="AT67" t="str">
        <f t="shared" si="2"/>
        <v>y</v>
      </c>
      <c r="AU67" t="str">
        <f t="shared" si="3"/>
        <v>y</v>
      </c>
      <c r="AV67" t="str">
        <f t="shared" si="4"/>
        <v>y</v>
      </c>
      <c r="AW67" t="str">
        <f t="shared" si="5"/>
        <v>y</v>
      </c>
      <c r="AX67" t="str">
        <f t="shared" si="6"/>
        <v>y</v>
      </c>
      <c r="AZ67">
        <v>0</v>
      </c>
      <c r="BA67" s="62">
        <f t="shared" si="7"/>
        <v>0</v>
      </c>
      <c r="BC67">
        <v>0</v>
      </c>
      <c r="BD67" s="62">
        <f t="shared" si="8"/>
        <v>0</v>
      </c>
      <c r="BF67">
        <v>0</v>
      </c>
      <c r="BG67" s="92">
        <f t="shared" si="9"/>
        <v>0</v>
      </c>
      <c r="BI67">
        <v>0</v>
      </c>
      <c r="BJ67" s="92">
        <f t="shared" si="10"/>
        <v>0</v>
      </c>
      <c r="BL67">
        <v>0</v>
      </c>
      <c r="BM67" s="102">
        <f t="shared" si="11"/>
        <v>0</v>
      </c>
      <c r="BO67">
        <v>0</v>
      </c>
      <c r="BP67" s="92">
        <f t="shared" si="12"/>
        <v>0</v>
      </c>
    </row>
    <row r="68" spans="1:68">
      <c r="A68" s="33">
        <v>63</v>
      </c>
      <c r="B68" s="33"/>
      <c r="C68" s="33"/>
      <c r="D68" s="51"/>
      <c r="E68" s="51" t="s">
        <v>113</v>
      </c>
      <c r="F68" s="51"/>
      <c r="G68" s="51"/>
      <c r="H68" s="51"/>
      <c r="I68" s="51"/>
      <c r="J68" s="39">
        <v>0</v>
      </c>
      <c r="K68" s="39">
        <v>0</v>
      </c>
      <c r="L68" s="39">
        <v>0</v>
      </c>
      <c r="M68" s="39">
        <v>0</v>
      </c>
      <c r="N68" s="39">
        <v>0</v>
      </c>
      <c r="O68" s="39">
        <v>0</v>
      </c>
      <c r="P68" s="39">
        <v>0</v>
      </c>
      <c r="Q68" s="39">
        <v>0</v>
      </c>
      <c r="R68" s="39">
        <v>0</v>
      </c>
      <c r="S68" s="50">
        <v>0</v>
      </c>
      <c r="T68" s="50">
        <v>0</v>
      </c>
      <c r="U68" s="86">
        <v>0</v>
      </c>
      <c r="V68" s="62">
        <v>0</v>
      </c>
      <c r="W68" s="90">
        <v>0</v>
      </c>
      <c r="X68" s="90">
        <v>0</v>
      </c>
      <c r="Y68" s="90">
        <v>0</v>
      </c>
      <c r="Z68" s="90">
        <v>0</v>
      </c>
      <c r="AA68" s="90">
        <v>0</v>
      </c>
      <c r="AB68" s="90">
        <v>0</v>
      </c>
      <c r="AC68" s="90">
        <v>0</v>
      </c>
      <c r="AD68" s="90">
        <v>0</v>
      </c>
      <c r="AE68" s="90">
        <v>0</v>
      </c>
      <c r="AF68" s="90">
        <v>0</v>
      </c>
      <c r="AG68" s="90">
        <v>0</v>
      </c>
      <c r="AH68" s="90">
        <v>0</v>
      </c>
      <c r="AI68" s="75">
        <v>0</v>
      </c>
      <c r="AJ68" s="64">
        <f t="shared" si="0"/>
        <v>0</v>
      </c>
      <c r="AL68" s="67"/>
      <c r="AM68" s="67" t="s">
        <v>113</v>
      </c>
      <c r="AN68" s="67"/>
      <c r="AO68" s="67"/>
      <c r="AP68" s="67"/>
      <c r="AQ68" s="67"/>
      <c r="AS68" t="str">
        <f t="shared" si="1"/>
        <v>y</v>
      </c>
      <c r="AT68" t="str">
        <f t="shared" si="2"/>
        <v>y</v>
      </c>
      <c r="AU68" t="str">
        <f t="shared" si="3"/>
        <v>y</v>
      </c>
      <c r="AV68" t="str">
        <f t="shared" si="4"/>
        <v>y</v>
      </c>
      <c r="AW68" t="str">
        <f t="shared" si="5"/>
        <v>y</v>
      </c>
      <c r="AX68" t="str">
        <f t="shared" si="6"/>
        <v>y</v>
      </c>
      <c r="AZ68">
        <v>0</v>
      </c>
      <c r="BA68" s="62">
        <f t="shared" si="7"/>
        <v>0</v>
      </c>
      <c r="BC68">
        <v>0</v>
      </c>
      <c r="BD68" s="62">
        <f t="shared" si="8"/>
        <v>0</v>
      </c>
      <c r="BF68">
        <v>0</v>
      </c>
      <c r="BG68" s="92">
        <f t="shared" si="9"/>
        <v>0</v>
      </c>
      <c r="BI68">
        <v>0</v>
      </c>
      <c r="BJ68" s="92">
        <f t="shared" si="10"/>
        <v>0</v>
      </c>
      <c r="BL68">
        <v>0</v>
      </c>
      <c r="BM68" s="102">
        <f t="shared" si="11"/>
        <v>0</v>
      </c>
      <c r="BO68">
        <v>0</v>
      </c>
      <c r="BP68" s="92">
        <f t="shared" si="12"/>
        <v>0</v>
      </c>
    </row>
    <row r="69" spans="1:68">
      <c r="A69" s="33">
        <v>64</v>
      </c>
      <c r="B69" s="33"/>
      <c r="C69" s="33"/>
      <c r="D69" s="54"/>
      <c r="E69" s="54"/>
      <c r="F69" s="54" t="s">
        <v>344</v>
      </c>
      <c r="G69" s="54"/>
      <c r="H69" s="54"/>
      <c r="I69" s="54"/>
      <c r="J69" s="39">
        <v>0</v>
      </c>
      <c r="K69" s="39">
        <v>0</v>
      </c>
      <c r="L69" s="39">
        <v>0</v>
      </c>
      <c r="M69" s="39">
        <v>0</v>
      </c>
      <c r="N69" s="39">
        <v>0</v>
      </c>
      <c r="O69" s="39">
        <v>0</v>
      </c>
      <c r="P69" s="39">
        <v>0</v>
      </c>
      <c r="Q69" s="39">
        <v>0</v>
      </c>
      <c r="R69" s="39">
        <v>0</v>
      </c>
      <c r="S69" s="50">
        <v>0</v>
      </c>
      <c r="T69" s="50">
        <v>0</v>
      </c>
      <c r="U69" s="86">
        <v>0</v>
      </c>
      <c r="V69" s="62">
        <v>0</v>
      </c>
      <c r="W69" s="90">
        <v>0</v>
      </c>
      <c r="X69" s="90">
        <v>0</v>
      </c>
      <c r="Y69" s="90">
        <v>0</v>
      </c>
      <c r="Z69" s="90">
        <v>0</v>
      </c>
      <c r="AA69" s="90">
        <v>0</v>
      </c>
      <c r="AB69" s="90">
        <v>0</v>
      </c>
      <c r="AC69" s="90">
        <v>0</v>
      </c>
      <c r="AD69" s="90">
        <v>0</v>
      </c>
      <c r="AE69" s="90">
        <v>0</v>
      </c>
      <c r="AF69" s="90">
        <v>0</v>
      </c>
      <c r="AG69" s="90">
        <v>0</v>
      </c>
      <c r="AH69" s="90">
        <v>0</v>
      </c>
      <c r="AI69" s="75">
        <v>0</v>
      </c>
      <c r="AJ69" s="64">
        <f t="shared" si="0"/>
        <v>0</v>
      </c>
      <c r="AL69" s="68"/>
      <c r="AM69" s="68"/>
      <c r="AN69" s="68" t="s">
        <v>344</v>
      </c>
      <c r="AO69" s="68"/>
      <c r="AP69" s="68"/>
      <c r="AQ69" s="68"/>
      <c r="AS69" t="str">
        <f t="shared" si="1"/>
        <v>y</v>
      </c>
      <c r="AT69" t="str">
        <f t="shared" si="2"/>
        <v>y</v>
      </c>
      <c r="AU69" t="str">
        <f t="shared" si="3"/>
        <v>y</v>
      </c>
      <c r="AV69" t="str">
        <f t="shared" si="4"/>
        <v>y</v>
      </c>
      <c r="AW69" t="str">
        <f t="shared" si="5"/>
        <v>y</v>
      </c>
      <c r="AX69" t="str">
        <f t="shared" si="6"/>
        <v>y</v>
      </c>
      <c r="AZ69">
        <v>0</v>
      </c>
      <c r="BA69" s="62">
        <f t="shared" si="7"/>
        <v>0</v>
      </c>
      <c r="BC69">
        <v>0</v>
      </c>
      <c r="BD69" s="62">
        <f t="shared" si="8"/>
        <v>0</v>
      </c>
      <c r="BF69">
        <v>0</v>
      </c>
      <c r="BG69" s="92">
        <f t="shared" si="9"/>
        <v>0</v>
      </c>
      <c r="BI69">
        <v>0</v>
      </c>
      <c r="BJ69" s="92">
        <f t="shared" si="10"/>
        <v>0</v>
      </c>
      <c r="BL69">
        <v>0</v>
      </c>
      <c r="BM69" s="102">
        <f t="shared" si="11"/>
        <v>0</v>
      </c>
      <c r="BO69">
        <v>0</v>
      </c>
      <c r="BP69" s="92">
        <f t="shared" si="12"/>
        <v>0</v>
      </c>
    </row>
    <row r="70" spans="1:68">
      <c r="A70" s="33">
        <v>65</v>
      </c>
      <c r="B70" s="33"/>
      <c r="C70" s="33"/>
      <c r="D70" s="54"/>
      <c r="E70" s="54"/>
      <c r="F70" s="54" t="s">
        <v>345</v>
      </c>
      <c r="G70" s="54"/>
      <c r="H70" s="54"/>
      <c r="I70" s="54"/>
      <c r="J70" s="39">
        <v>0</v>
      </c>
      <c r="K70" s="39">
        <v>0</v>
      </c>
      <c r="L70" s="39">
        <v>0</v>
      </c>
      <c r="M70" s="39">
        <v>0</v>
      </c>
      <c r="N70" s="39">
        <v>0</v>
      </c>
      <c r="O70" s="39">
        <v>0</v>
      </c>
      <c r="P70" s="39">
        <v>0</v>
      </c>
      <c r="Q70" s="39">
        <v>0</v>
      </c>
      <c r="R70" s="39">
        <v>0</v>
      </c>
      <c r="S70" s="50">
        <v>0</v>
      </c>
      <c r="T70" s="50">
        <v>0</v>
      </c>
      <c r="U70" s="86">
        <v>0</v>
      </c>
      <c r="V70" s="62">
        <v>0</v>
      </c>
      <c r="W70" s="90">
        <v>0</v>
      </c>
      <c r="X70" s="90">
        <v>0</v>
      </c>
      <c r="Y70" s="90">
        <v>0</v>
      </c>
      <c r="Z70" s="90">
        <v>0</v>
      </c>
      <c r="AA70" s="90">
        <v>0</v>
      </c>
      <c r="AB70" s="90">
        <v>0</v>
      </c>
      <c r="AC70" s="90">
        <v>0</v>
      </c>
      <c r="AD70" s="90">
        <v>0</v>
      </c>
      <c r="AE70" s="90">
        <v>0</v>
      </c>
      <c r="AF70" s="90">
        <v>0</v>
      </c>
      <c r="AG70" s="90">
        <v>0</v>
      </c>
      <c r="AH70" s="90">
        <v>0</v>
      </c>
      <c r="AI70" s="75">
        <v>0</v>
      </c>
      <c r="AJ70" s="64">
        <f t="shared" ref="AJ70:AJ133" si="13">Y70-AG70</f>
        <v>0</v>
      </c>
      <c r="AL70" s="68"/>
      <c r="AM70" s="68"/>
      <c r="AN70" s="68" t="s">
        <v>345</v>
      </c>
      <c r="AO70" s="68"/>
      <c r="AP70" s="68"/>
      <c r="AQ70" s="68"/>
      <c r="AS70" t="str">
        <f t="shared" ref="AS70:AS133" si="14">IF(AL70=D70,"y","no!!!!!!!!!!!!!!!")</f>
        <v>y</v>
      </c>
      <c r="AT70" t="str">
        <f t="shared" ref="AT70:AT133" si="15">IF(AM70=E70,"y","no!!!!!!!!!!!!!!!")</f>
        <v>y</v>
      </c>
      <c r="AU70" t="str">
        <f t="shared" ref="AU70:AU133" si="16">IF(AN70=F70,"y","no!!!!!!!!!!!!!!!")</f>
        <v>y</v>
      </c>
      <c r="AV70" t="str">
        <f t="shared" ref="AV70:AV133" si="17">IF(AO70=G70,"y","no!!!!!!!!!!!!!!!")</f>
        <v>y</v>
      </c>
      <c r="AW70" t="str">
        <f t="shared" ref="AW70:AW133" si="18">IF(AP70=H70,"y","no!!!!!!!!!!!!!!!")</f>
        <v>y</v>
      </c>
      <c r="AX70" t="str">
        <f t="shared" ref="AX70:AX133" si="19">IF(AQ70=I70,"y","no!!!!!!!!!!!!!!!")</f>
        <v>y</v>
      </c>
      <c r="AZ70">
        <v>0</v>
      </c>
      <c r="BA70" s="62">
        <f t="shared" ref="BA70:BA133" si="20">AZ70-V70</f>
        <v>0</v>
      </c>
      <c r="BC70">
        <v>0</v>
      </c>
      <c r="BD70" s="62">
        <f t="shared" ref="BD70:BD133" si="21">BC70-V70</f>
        <v>0</v>
      </c>
      <c r="BF70">
        <v>0</v>
      </c>
      <c r="BG70" s="92">
        <f t="shared" ref="BG70:BG133" si="22">BF70-Z70</f>
        <v>0</v>
      </c>
      <c r="BI70">
        <v>0</v>
      </c>
      <c r="BJ70" s="92">
        <f t="shared" ref="BJ70:BJ133" si="23">BI70-AA70</f>
        <v>0</v>
      </c>
      <c r="BL70">
        <v>0</v>
      </c>
      <c r="BM70" s="102">
        <f t="shared" ref="BM70:BM133" si="24">BL70-AC70</f>
        <v>0</v>
      </c>
      <c r="BO70">
        <v>0</v>
      </c>
      <c r="BP70" s="92">
        <f t="shared" ref="BP70:BP133" si="25">BO70-AD70</f>
        <v>0</v>
      </c>
    </row>
    <row r="71" spans="1:68">
      <c r="A71" s="33">
        <v>66</v>
      </c>
      <c r="B71" s="33"/>
      <c r="C71" s="33"/>
      <c r="D71" s="54"/>
      <c r="E71" s="54"/>
      <c r="F71" s="54" t="s">
        <v>346</v>
      </c>
      <c r="G71" s="54"/>
      <c r="H71" s="54"/>
      <c r="I71" s="54"/>
      <c r="J71" s="39">
        <v>0</v>
      </c>
      <c r="K71" s="39">
        <v>0</v>
      </c>
      <c r="L71" s="39">
        <v>0</v>
      </c>
      <c r="M71" s="39">
        <v>0</v>
      </c>
      <c r="N71" s="39">
        <v>0</v>
      </c>
      <c r="O71" s="39">
        <v>0</v>
      </c>
      <c r="P71" s="39">
        <v>0</v>
      </c>
      <c r="Q71" s="39">
        <v>0</v>
      </c>
      <c r="R71" s="39">
        <v>0</v>
      </c>
      <c r="S71" s="50">
        <v>0</v>
      </c>
      <c r="T71" s="50">
        <v>0</v>
      </c>
      <c r="U71" s="86">
        <v>0</v>
      </c>
      <c r="V71" s="62">
        <v>0</v>
      </c>
      <c r="W71" s="90">
        <v>0</v>
      </c>
      <c r="X71" s="90">
        <v>0</v>
      </c>
      <c r="Y71" s="90">
        <v>0</v>
      </c>
      <c r="Z71" s="90">
        <v>0</v>
      </c>
      <c r="AA71" s="90">
        <v>0</v>
      </c>
      <c r="AB71" s="90">
        <v>0</v>
      </c>
      <c r="AC71" s="90">
        <v>0</v>
      </c>
      <c r="AD71" s="90">
        <v>0</v>
      </c>
      <c r="AE71" s="90">
        <v>0</v>
      </c>
      <c r="AF71" s="90">
        <v>0</v>
      </c>
      <c r="AG71" s="90">
        <v>0</v>
      </c>
      <c r="AH71" s="90">
        <v>0</v>
      </c>
      <c r="AI71" s="75">
        <v>0</v>
      </c>
      <c r="AJ71" s="64">
        <f t="shared" si="13"/>
        <v>0</v>
      </c>
      <c r="AL71" s="68"/>
      <c r="AM71" s="68"/>
      <c r="AN71" s="68" t="s">
        <v>346</v>
      </c>
      <c r="AO71" s="68"/>
      <c r="AP71" s="68"/>
      <c r="AQ71" s="68"/>
      <c r="AS71" t="str">
        <f t="shared" si="14"/>
        <v>y</v>
      </c>
      <c r="AT71" t="str">
        <f t="shared" si="15"/>
        <v>y</v>
      </c>
      <c r="AU71" t="str">
        <f t="shared" si="16"/>
        <v>y</v>
      </c>
      <c r="AV71" t="str">
        <f t="shared" si="17"/>
        <v>y</v>
      </c>
      <c r="AW71" t="str">
        <f t="shared" si="18"/>
        <v>y</v>
      </c>
      <c r="AX71" t="str">
        <f t="shared" si="19"/>
        <v>y</v>
      </c>
      <c r="AZ71">
        <v>0</v>
      </c>
      <c r="BA71" s="62">
        <f t="shared" si="20"/>
        <v>0</v>
      </c>
      <c r="BC71">
        <v>0</v>
      </c>
      <c r="BD71" s="62">
        <f t="shared" si="21"/>
        <v>0</v>
      </c>
      <c r="BF71">
        <v>0</v>
      </c>
      <c r="BG71" s="92">
        <f t="shared" si="22"/>
        <v>0</v>
      </c>
      <c r="BI71">
        <v>0</v>
      </c>
      <c r="BJ71" s="92">
        <f t="shared" si="23"/>
        <v>0</v>
      </c>
      <c r="BL71">
        <v>0</v>
      </c>
      <c r="BM71" s="102">
        <f t="shared" si="24"/>
        <v>0</v>
      </c>
      <c r="BO71">
        <v>0</v>
      </c>
      <c r="BP71" s="92">
        <f t="shared" si="25"/>
        <v>0</v>
      </c>
    </row>
    <row r="72" spans="1:68">
      <c r="A72" s="33">
        <v>67</v>
      </c>
      <c r="B72" s="33"/>
      <c r="C72" s="33"/>
      <c r="D72" s="54"/>
      <c r="E72" s="54"/>
      <c r="F72" s="54" t="s">
        <v>347</v>
      </c>
      <c r="G72" s="54"/>
      <c r="H72" s="54"/>
      <c r="I72" s="54"/>
      <c r="J72" s="39">
        <v>0</v>
      </c>
      <c r="K72" s="39">
        <v>0</v>
      </c>
      <c r="L72" s="39">
        <v>0</v>
      </c>
      <c r="M72" s="39">
        <v>0</v>
      </c>
      <c r="N72" s="39">
        <v>0</v>
      </c>
      <c r="O72" s="39">
        <v>0</v>
      </c>
      <c r="P72" s="39">
        <v>0</v>
      </c>
      <c r="Q72" s="39">
        <v>0</v>
      </c>
      <c r="R72" s="39">
        <v>0</v>
      </c>
      <c r="S72" s="50">
        <v>0</v>
      </c>
      <c r="T72" s="50">
        <v>0</v>
      </c>
      <c r="U72" s="86">
        <v>0</v>
      </c>
      <c r="V72" s="62">
        <v>0</v>
      </c>
      <c r="W72" s="90">
        <v>0</v>
      </c>
      <c r="X72" s="90">
        <v>0</v>
      </c>
      <c r="Y72" s="90">
        <v>0</v>
      </c>
      <c r="Z72" s="90">
        <v>0</v>
      </c>
      <c r="AA72" s="90">
        <v>0</v>
      </c>
      <c r="AB72" s="90">
        <v>0</v>
      </c>
      <c r="AC72" s="90">
        <v>0</v>
      </c>
      <c r="AD72" s="90">
        <v>0</v>
      </c>
      <c r="AE72" s="90">
        <v>0</v>
      </c>
      <c r="AF72" s="90">
        <v>0</v>
      </c>
      <c r="AG72" s="90">
        <v>0</v>
      </c>
      <c r="AH72" s="90">
        <v>0</v>
      </c>
      <c r="AI72" s="75">
        <v>0</v>
      </c>
      <c r="AJ72" s="64">
        <f t="shared" si="13"/>
        <v>0</v>
      </c>
      <c r="AL72" s="68"/>
      <c r="AM72" s="68"/>
      <c r="AN72" s="68" t="s">
        <v>347</v>
      </c>
      <c r="AO72" s="68"/>
      <c r="AP72" s="68"/>
      <c r="AQ72" s="68"/>
      <c r="AS72" t="str">
        <f t="shared" si="14"/>
        <v>y</v>
      </c>
      <c r="AT72" t="str">
        <f t="shared" si="15"/>
        <v>y</v>
      </c>
      <c r="AU72" t="str">
        <f t="shared" si="16"/>
        <v>y</v>
      </c>
      <c r="AV72" t="str">
        <f t="shared" si="17"/>
        <v>y</v>
      </c>
      <c r="AW72" t="str">
        <f t="shared" si="18"/>
        <v>y</v>
      </c>
      <c r="AX72" t="str">
        <f t="shared" si="19"/>
        <v>y</v>
      </c>
      <c r="AZ72">
        <v>0</v>
      </c>
      <c r="BA72" s="62">
        <f t="shared" si="20"/>
        <v>0</v>
      </c>
      <c r="BC72">
        <v>0</v>
      </c>
      <c r="BD72" s="62">
        <f t="shared" si="21"/>
        <v>0</v>
      </c>
      <c r="BF72">
        <v>0</v>
      </c>
      <c r="BG72" s="92">
        <f t="shared" si="22"/>
        <v>0</v>
      </c>
      <c r="BI72">
        <v>0</v>
      </c>
      <c r="BJ72" s="92">
        <f t="shared" si="23"/>
        <v>0</v>
      </c>
      <c r="BL72">
        <v>0</v>
      </c>
      <c r="BM72" s="102">
        <f t="shared" si="24"/>
        <v>0</v>
      </c>
      <c r="BO72">
        <v>0</v>
      </c>
      <c r="BP72" s="92">
        <f t="shared" si="25"/>
        <v>0</v>
      </c>
    </row>
    <row r="73" spans="1:68">
      <c r="A73" s="33">
        <v>68</v>
      </c>
      <c r="B73" s="33"/>
      <c r="C73" s="33"/>
      <c r="D73" s="54"/>
      <c r="E73" s="54"/>
      <c r="F73" s="54" t="s">
        <v>348</v>
      </c>
      <c r="G73" s="54"/>
      <c r="H73" s="54"/>
      <c r="I73" s="54"/>
      <c r="J73" s="39">
        <v>0</v>
      </c>
      <c r="K73" s="39">
        <v>0</v>
      </c>
      <c r="L73" s="39">
        <v>0</v>
      </c>
      <c r="M73" s="39">
        <v>0</v>
      </c>
      <c r="N73" s="39">
        <v>0</v>
      </c>
      <c r="O73" s="39">
        <v>0</v>
      </c>
      <c r="P73" s="39">
        <v>0</v>
      </c>
      <c r="Q73" s="39">
        <v>0</v>
      </c>
      <c r="R73" s="39">
        <v>0</v>
      </c>
      <c r="S73" s="50">
        <v>0</v>
      </c>
      <c r="T73" s="50">
        <v>0</v>
      </c>
      <c r="U73" s="86">
        <v>0</v>
      </c>
      <c r="V73" s="62">
        <v>0</v>
      </c>
      <c r="W73" s="90">
        <v>0</v>
      </c>
      <c r="X73" s="90">
        <v>0</v>
      </c>
      <c r="Y73" s="90">
        <v>0</v>
      </c>
      <c r="Z73" s="90">
        <v>0</v>
      </c>
      <c r="AA73" s="90">
        <v>0</v>
      </c>
      <c r="AB73" s="90">
        <v>0</v>
      </c>
      <c r="AC73" s="90">
        <v>0</v>
      </c>
      <c r="AD73" s="90">
        <v>0</v>
      </c>
      <c r="AE73" s="90">
        <v>0</v>
      </c>
      <c r="AF73" s="90">
        <v>0</v>
      </c>
      <c r="AG73" s="90">
        <v>0</v>
      </c>
      <c r="AH73" s="90">
        <v>0</v>
      </c>
      <c r="AI73" s="75">
        <v>0</v>
      </c>
      <c r="AJ73" s="64">
        <f t="shared" si="13"/>
        <v>0</v>
      </c>
      <c r="AL73" s="68"/>
      <c r="AM73" s="68"/>
      <c r="AN73" s="68" t="s">
        <v>348</v>
      </c>
      <c r="AO73" s="68"/>
      <c r="AP73" s="68"/>
      <c r="AQ73" s="68"/>
      <c r="AS73" t="str">
        <f t="shared" si="14"/>
        <v>y</v>
      </c>
      <c r="AT73" t="str">
        <f t="shared" si="15"/>
        <v>y</v>
      </c>
      <c r="AU73" t="str">
        <f t="shared" si="16"/>
        <v>y</v>
      </c>
      <c r="AV73" t="str">
        <f t="shared" si="17"/>
        <v>y</v>
      </c>
      <c r="AW73" t="str">
        <f t="shared" si="18"/>
        <v>y</v>
      </c>
      <c r="AX73" t="str">
        <f t="shared" si="19"/>
        <v>y</v>
      </c>
      <c r="AZ73">
        <v>0</v>
      </c>
      <c r="BA73" s="62">
        <f t="shared" si="20"/>
        <v>0</v>
      </c>
      <c r="BC73">
        <v>0</v>
      </c>
      <c r="BD73" s="62">
        <f t="shared" si="21"/>
        <v>0</v>
      </c>
      <c r="BF73">
        <v>0</v>
      </c>
      <c r="BG73" s="92">
        <f t="shared" si="22"/>
        <v>0</v>
      </c>
      <c r="BI73">
        <v>0</v>
      </c>
      <c r="BJ73" s="92">
        <f t="shared" si="23"/>
        <v>0</v>
      </c>
      <c r="BL73">
        <v>0</v>
      </c>
      <c r="BM73" s="102">
        <f t="shared" si="24"/>
        <v>0</v>
      </c>
      <c r="BO73">
        <v>0</v>
      </c>
      <c r="BP73" s="92">
        <f t="shared" si="25"/>
        <v>0</v>
      </c>
    </row>
    <row r="74" spans="1:68">
      <c r="A74" s="33">
        <v>69</v>
      </c>
      <c r="B74" s="33"/>
      <c r="C74" s="33"/>
      <c r="D74" s="54"/>
      <c r="E74" s="54"/>
      <c r="F74" s="54" t="s">
        <v>349</v>
      </c>
      <c r="G74" s="54"/>
      <c r="H74" s="54"/>
      <c r="I74" s="54"/>
      <c r="J74" s="39">
        <v>0</v>
      </c>
      <c r="K74" s="39">
        <v>0</v>
      </c>
      <c r="L74" s="39">
        <v>0</v>
      </c>
      <c r="M74" s="39">
        <v>0</v>
      </c>
      <c r="N74" s="39">
        <v>0</v>
      </c>
      <c r="O74" s="39">
        <v>0</v>
      </c>
      <c r="P74" s="39">
        <v>0</v>
      </c>
      <c r="Q74" s="39">
        <v>0</v>
      </c>
      <c r="R74" s="39">
        <v>0</v>
      </c>
      <c r="S74" s="50">
        <v>0</v>
      </c>
      <c r="T74" s="50">
        <v>0</v>
      </c>
      <c r="U74" s="86">
        <v>0</v>
      </c>
      <c r="V74" s="62">
        <v>0</v>
      </c>
      <c r="W74" s="90">
        <v>0</v>
      </c>
      <c r="X74" s="90">
        <v>0</v>
      </c>
      <c r="Y74" s="90">
        <v>0</v>
      </c>
      <c r="Z74" s="90">
        <v>0</v>
      </c>
      <c r="AA74" s="90">
        <v>0</v>
      </c>
      <c r="AB74" s="90">
        <v>0</v>
      </c>
      <c r="AC74" s="90">
        <v>0</v>
      </c>
      <c r="AD74" s="90">
        <v>0</v>
      </c>
      <c r="AE74" s="90">
        <v>0</v>
      </c>
      <c r="AF74" s="90">
        <v>0</v>
      </c>
      <c r="AG74" s="90">
        <v>0</v>
      </c>
      <c r="AH74" s="90">
        <v>0</v>
      </c>
      <c r="AI74" s="75">
        <v>0</v>
      </c>
      <c r="AJ74" s="64">
        <f t="shared" si="13"/>
        <v>0</v>
      </c>
      <c r="AL74" s="68"/>
      <c r="AM74" s="68"/>
      <c r="AN74" s="68" t="s">
        <v>349</v>
      </c>
      <c r="AO74" s="68"/>
      <c r="AP74" s="68"/>
      <c r="AQ74" s="68"/>
      <c r="AS74" t="str">
        <f t="shared" si="14"/>
        <v>y</v>
      </c>
      <c r="AT74" t="str">
        <f t="shared" si="15"/>
        <v>y</v>
      </c>
      <c r="AU74" t="str">
        <f t="shared" si="16"/>
        <v>y</v>
      </c>
      <c r="AV74" t="str">
        <f t="shared" si="17"/>
        <v>y</v>
      </c>
      <c r="AW74" t="str">
        <f t="shared" si="18"/>
        <v>y</v>
      </c>
      <c r="AX74" t="str">
        <f t="shared" si="19"/>
        <v>y</v>
      </c>
      <c r="AZ74">
        <v>0</v>
      </c>
      <c r="BA74" s="62">
        <f t="shared" si="20"/>
        <v>0</v>
      </c>
      <c r="BC74">
        <v>0</v>
      </c>
      <c r="BD74" s="62">
        <f t="shared" si="21"/>
        <v>0</v>
      </c>
      <c r="BF74">
        <v>0</v>
      </c>
      <c r="BG74" s="92">
        <f t="shared" si="22"/>
        <v>0</v>
      </c>
      <c r="BI74">
        <v>0</v>
      </c>
      <c r="BJ74" s="92">
        <f t="shared" si="23"/>
        <v>0</v>
      </c>
      <c r="BL74">
        <v>0</v>
      </c>
      <c r="BM74" s="102">
        <f t="shared" si="24"/>
        <v>0</v>
      </c>
      <c r="BO74">
        <v>0</v>
      </c>
      <c r="BP74" s="92">
        <f t="shared" si="25"/>
        <v>0</v>
      </c>
    </row>
    <row r="75" spans="1:68">
      <c r="A75" s="33">
        <v>70</v>
      </c>
      <c r="B75" s="33"/>
      <c r="C75" s="33"/>
      <c r="D75" s="54"/>
      <c r="E75" s="54"/>
      <c r="F75" s="54" t="s">
        <v>350</v>
      </c>
      <c r="G75" s="54"/>
      <c r="H75" s="54"/>
      <c r="I75" s="54"/>
      <c r="J75" s="39">
        <v>0</v>
      </c>
      <c r="K75" s="39">
        <v>0</v>
      </c>
      <c r="L75" s="39">
        <v>0</v>
      </c>
      <c r="M75" s="39">
        <v>0</v>
      </c>
      <c r="N75" s="39">
        <v>0</v>
      </c>
      <c r="O75" s="39">
        <v>0</v>
      </c>
      <c r="P75" s="39">
        <v>0</v>
      </c>
      <c r="Q75" s="39">
        <v>0</v>
      </c>
      <c r="R75" s="39">
        <v>0</v>
      </c>
      <c r="S75" s="50">
        <v>0</v>
      </c>
      <c r="T75" s="50">
        <v>0</v>
      </c>
      <c r="U75" s="86">
        <v>0</v>
      </c>
      <c r="V75" s="62">
        <v>0</v>
      </c>
      <c r="W75" s="90">
        <v>0</v>
      </c>
      <c r="X75" s="90">
        <v>0</v>
      </c>
      <c r="Y75" s="90">
        <v>0</v>
      </c>
      <c r="Z75" s="90">
        <v>0</v>
      </c>
      <c r="AA75" s="90">
        <v>0</v>
      </c>
      <c r="AB75" s="90">
        <v>0</v>
      </c>
      <c r="AC75" s="90">
        <v>0</v>
      </c>
      <c r="AD75" s="90">
        <v>0</v>
      </c>
      <c r="AE75" s="90">
        <v>0</v>
      </c>
      <c r="AF75" s="90">
        <v>0</v>
      </c>
      <c r="AG75" s="90">
        <v>0</v>
      </c>
      <c r="AH75" s="90">
        <v>0</v>
      </c>
      <c r="AI75" s="75">
        <v>0</v>
      </c>
      <c r="AJ75" s="64">
        <f t="shared" si="13"/>
        <v>0</v>
      </c>
      <c r="AL75" s="68"/>
      <c r="AM75" s="68"/>
      <c r="AN75" s="68" t="s">
        <v>350</v>
      </c>
      <c r="AO75" s="68"/>
      <c r="AP75" s="68"/>
      <c r="AQ75" s="68"/>
      <c r="AS75" t="str">
        <f t="shared" si="14"/>
        <v>y</v>
      </c>
      <c r="AT75" t="str">
        <f t="shared" si="15"/>
        <v>y</v>
      </c>
      <c r="AU75" t="str">
        <f t="shared" si="16"/>
        <v>y</v>
      </c>
      <c r="AV75" t="str">
        <f t="shared" si="17"/>
        <v>y</v>
      </c>
      <c r="AW75" t="str">
        <f t="shared" si="18"/>
        <v>y</v>
      </c>
      <c r="AX75" t="str">
        <f t="shared" si="19"/>
        <v>y</v>
      </c>
      <c r="AZ75">
        <v>0</v>
      </c>
      <c r="BA75" s="62">
        <f t="shared" si="20"/>
        <v>0</v>
      </c>
      <c r="BC75">
        <v>0</v>
      </c>
      <c r="BD75" s="62">
        <f t="shared" si="21"/>
        <v>0</v>
      </c>
      <c r="BF75">
        <v>0</v>
      </c>
      <c r="BG75" s="92">
        <f t="shared" si="22"/>
        <v>0</v>
      </c>
      <c r="BI75">
        <v>0</v>
      </c>
      <c r="BJ75" s="92">
        <f t="shared" si="23"/>
        <v>0</v>
      </c>
      <c r="BL75">
        <v>0</v>
      </c>
      <c r="BM75" s="102">
        <f t="shared" si="24"/>
        <v>0</v>
      </c>
      <c r="BO75">
        <v>0</v>
      </c>
      <c r="BP75" s="92">
        <f t="shared" si="25"/>
        <v>0</v>
      </c>
    </row>
    <row r="76" spans="1:68">
      <c r="A76" s="33">
        <v>71</v>
      </c>
      <c r="B76" s="33"/>
      <c r="C76" s="33"/>
      <c r="D76" s="54"/>
      <c r="E76" s="54"/>
      <c r="F76" s="54" t="s">
        <v>351</v>
      </c>
      <c r="G76" s="54"/>
      <c r="H76" s="54"/>
      <c r="I76" s="54"/>
      <c r="J76" s="39">
        <v>0</v>
      </c>
      <c r="K76" s="39">
        <v>0</v>
      </c>
      <c r="L76" s="39">
        <v>0</v>
      </c>
      <c r="M76" s="39">
        <v>0</v>
      </c>
      <c r="N76" s="39">
        <v>0</v>
      </c>
      <c r="O76" s="39">
        <v>0</v>
      </c>
      <c r="P76" s="39">
        <v>0</v>
      </c>
      <c r="Q76" s="39">
        <v>0</v>
      </c>
      <c r="R76" s="39">
        <v>0</v>
      </c>
      <c r="S76" s="50">
        <v>0</v>
      </c>
      <c r="T76" s="50">
        <v>0</v>
      </c>
      <c r="U76" s="86">
        <v>0</v>
      </c>
      <c r="V76" s="62">
        <v>0</v>
      </c>
      <c r="W76" s="90">
        <v>0</v>
      </c>
      <c r="X76" s="90">
        <v>0</v>
      </c>
      <c r="Y76" s="90">
        <v>0</v>
      </c>
      <c r="Z76" s="90">
        <v>0</v>
      </c>
      <c r="AA76" s="90">
        <v>0</v>
      </c>
      <c r="AB76" s="90">
        <v>0</v>
      </c>
      <c r="AC76" s="90">
        <v>0</v>
      </c>
      <c r="AD76" s="90">
        <v>0</v>
      </c>
      <c r="AE76" s="90">
        <v>0</v>
      </c>
      <c r="AF76" s="90">
        <v>0</v>
      </c>
      <c r="AG76" s="90">
        <v>0</v>
      </c>
      <c r="AH76" s="90">
        <v>0</v>
      </c>
      <c r="AI76" s="75">
        <v>0</v>
      </c>
      <c r="AJ76" s="64">
        <f t="shared" si="13"/>
        <v>0</v>
      </c>
      <c r="AL76" s="68"/>
      <c r="AM76" s="68"/>
      <c r="AN76" s="68" t="s">
        <v>351</v>
      </c>
      <c r="AO76" s="68"/>
      <c r="AP76" s="68"/>
      <c r="AQ76" s="68"/>
      <c r="AS76" t="str">
        <f t="shared" si="14"/>
        <v>y</v>
      </c>
      <c r="AT76" t="str">
        <f t="shared" si="15"/>
        <v>y</v>
      </c>
      <c r="AU76" t="str">
        <f t="shared" si="16"/>
        <v>y</v>
      </c>
      <c r="AV76" t="str">
        <f t="shared" si="17"/>
        <v>y</v>
      </c>
      <c r="AW76" t="str">
        <f t="shared" si="18"/>
        <v>y</v>
      </c>
      <c r="AX76" t="str">
        <f t="shared" si="19"/>
        <v>y</v>
      </c>
      <c r="AZ76">
        <v>0</v>
      </c>
      <c r="BA76" s="62">
        <f t="shared" si="20"/>
        <v>0</v>
      </c>
      <c r="BC76">
        <v>0</v>
      </c>
      <c r="BD76" s="62">
        <f t="shared" si="21"/>
        <v>0</v>
      </c>
      <c r="BF76">
        <v>0</v>
      </c>
      <c r="BG76" s="92">
        <f t="shared" si="22"/>
        <v>0</v>
      </c>
      <c r="BI76">
        <v>0</v>
      </c>
      <c r="BJ76" s="92">
        <f t="shared" si="23"/>
        <v>0</v>
      </c>
      <c r="BL76">
        <v>0</v>
      </c>
      <c r="BM76" s="102">
        <f t="shared" si="24"/>
        <v>0</v>
      </c>
      <c r="BO76">
        <v>0</v>
      </c>
      <c r="BP76" s="92">
        <f t="shared" si="25"/>
        <v>0</v>
      </c>
    </row>
    <row r="77" spans="1:68">
      <c r="A77" s="33">
        <v>72</v>
      </c>
      <c r="B77" s="33"/>
      <c r="C77" s="33"/>
      <c r="D77" s="54"/>
      <c r="E77" s="54"/>
      <c r="F77" s="54" t="s">
        <v>352</v>
      </c>
      <c r="G77" s="54"/>
      <c r="H77" s="54"/>
      <c r="I77" s="54"/>
      <c r="J77" s="39">
        <v>0</v>
      </c>
      <c r="K77" s="39">
        <v>0</v>
      </c>
      <c r="L77" s="39">
        <v>0</v>
      </c>
      <c r="M77" s="39">
        <v>0</v>
      </c>
      <c r="N77" s="39">
        <v>0</v>
      </c>
      <c r="O77" s="39">
        <v>0</v>
      </c>
      <c r="P77" s="39">
        <v>0</v>
      </c>
      <c r="Q77" s="39">
        <v>0</v>
      </c>
      <c r="R77" s="39">
        <v>0</v>
      </c>
      <c r="S77" s="50">
        <v>0</v>
      </c>
      <c r="T77" s="50">
        <v>0</v>
      </c>
      <c r="U77" s="86">
        <v>0</v>
      </c>
      <c r="V77" s="62">
        <v>0</v>
      </c>
      <c r="W77" s="90">
        <v>0</v>
      </c>
      <c r="X77" s="90">
        <v>0</v>
      </c>
      <c r="Y77" s="90">
        <v>0</v>
      </c>
      <c r="Z77" s="90">
        <v>0</v>
      </c>
      <c r="AA77" s="90">
        <v>0</v>
      </c>
      <c r="AB77" s="90">
        <v>0</v>
      </c>
      <c r="AC77" s="90">
        <v>0</v>
      </c>
      <c r="AD77" s="90">
        <v>0</v>
      </c>
      <c r="AE77" s="90">
        <v>0</v>
      </c>
      <c r="AF77" s="90">
        <v>0</v>
      </c>
      <c r="AG77" s="90">
        <v>0</v>
      </c>
      <c r="AH77" s="90">
        <v>0</v>
      </c>
      <c r="AI77" s="75">
        <v>0</v>
      </c>
      <c r="AJ77" s="64">
        <f t="shared" si="13"/>
        <v>0</v>
      </c>
      <c r="AL77" s="68"/>
      <c r="AM77" s="68"/>
      <c r="AN77" s="68" t="s">
        <v>352</v>
      </c>
      <c r="AO77" s="68"/>
      <c r="AP77" s="68"/>
      <c r="AQ77" s="68"/>
      <c r="AS77" t="str">
        <f t="shared" si="14"/>
        <v>y</v>
      </c>
      <c r="AT77" t="str">
        <f t="shared" si="15"/>
        <v>y</v>
      </c>
      <c r="AU77" t="str">
        <f t="shared" si="16"/>
        <v>y</v>
      </c>
      <c r="AV77" t="str">
        <f t="shared" si="17"/>
        <v>y</v>
      </c>
      <c r="AW77" t="str">
        <f t="shared" si="18"/>
        <v>y</v>
      </c>
      <c r="AX77" t="str">
        <f t="shared" si="19"/>
        <v>y</v>
      </c>
      <c r="AZ77">
        <v>0</v>
      </c>
      <c r="BA77" s="62">
        <f t="shared" si="20"/>
        <v>0</v>
      </c>
      <c r="BC77">
        <v>0</v>
      </c>
      <c r="BD77" s="62">
        <f t="shared" si="21"/>
        <v>0</v>
      </c>
      <c r="BF77">
        <v>0</v>
      </c>
      <c r="BG77" s="92">
        <f t="shared" si="22"/>
        <v>0</v>
      </c>
      <c r="BI77">
        <v>0</v>
      </c>
      <c r="BJ77" s="92">
        <f t="shared" si="23"/>
        <v>0</v>
      </c>
      <c r="BL77">
        <v>0</v>
      </c>
      <c r="BM77" s="102">
        <f t="shared" si="24"/>
        <v>0</v>
      </c>
      <c r="BO77">
        <v>0</v>
      </c>
      <c r="BP77" s="92">
        <f t="shared" si="25"/>
        <v>0</v>
      </c>
    </row>
    <row r="78" spans="1:68">
      <c r="A78" s="33">
        <v>73</v>
      </c>
      <c r="B78" s="33"/>
      <c r="C78" s="33"/>
      <c r="D78" s="54"/>
      <c r="E78" s="54"/>
      <c r="F78" s="54" t="s">
        <v>353</v>
      </c>
      <c r="G78" s="54"/>
      <c r="H78" s="54"/>
      <c r="I78" s="54"/>
      <c r="J78" s="39">
        <v>0</v>
      </c>
      <c r="K78" s="39">
        <v>0</v>
      </c>
      <c r="L78" s="39">
        <v>0</v>
      </c>
      <c r="M78" s="39">
        <v>0</v>
      </c>
      <c r="N78" s="39">
        <v>0</v>
      </c>
      <c r="O78" s="39">
        <v>0</v>
      </c>
      <c r="P78" s="39">
        <v>0</v>
      </c>
      <c r="Q78" s="39">
        <v>0</v>
      </c>
      <c r="R78" s="39">
        <v>0</v>
      </c>
      <c r="S78" s="50">
        <v>0</v>
      </c>
      <c r="T78" s="50">
        <v>0</v>
      </c>
      <c r="U78" s="86">
        <v>0</v>
      </c>
      <c r="V78" s="62">
        <v>0</v>
      </c>
      <c r="W78" s="90">
        <v>0</v>
      </c>
      <c r="X78" s="90">
        <v>0</v>
      </c>
      <c r="Y78" s="90">
        <v>0</v>
      </c>
      <c r="Z78" s="90">
        <v>0</v>
      </c>
      <c r="AA78" s="90">
        <v>0</v>
      </c>
      <c r="AB78" s="90">
        <v>0</v>
      </c>
      <c r="AC78" s="90">
        <v>0</v>
      </c>
      <c r="AD78" s="90">
        <v>0</v>
      </c>
      <c r="AE78" s="90">
        <v>0</v>
      </c>
      <c r="AF78" s="90">
        <v>0</v>
      </c>
      <c r="AG78" s="90">
        <v>0</v>
      </c>
      <c r="AH78" s="90">
        <v>0</v>
      </c>
      <c r="AI78" s="75">
        <v>0</v>
      </c>
      <c r="AJ78" s="64">
        <f t="shared" si="13"/>
        <v>0</v>
      </c>
      <c r="AL78" s="68"/>
      <c r="AM78" s="68"/>
      <c r="AN78" s="68" t="s">
        <v>353</v>
      </c>
      <c r="AO78" s="68"/>
      <c r="AP78" s="68"/>
      <c r="AQ78" s="68"/>
      <c r="AS78" t="str">
        <f t="shared" si="14"/>
        <v>y</v>
      </c>
      <c r="AT78" t="str">
        <f t="shared" si="15"/>
        <v>y</v>
      </c>
      <c r="AU78" t="str">
        <f t="shared" si="16"/>
        <v>y</v>
      </c>
      <c r="AV78" t="str">
        <f t="shared" si="17"/>
        <v>y</v>
      </c>
      <c r="AW78" t="str">
        <f t="shared" si="18"/>
        <v>y</v>
      </c>
      <c r="AX78" t="str">
        <f t="shared" si="19"/>
        <v>y</v>
      </c>
      <c r="AZ78">
        <v>0</v>
      </c>
      <c r="BA78" s="62">
        <f t="shared" si="20"/>
        <v>0</v>
      </c>
      <c r="BC78">
        <v>0</v>
      </c>
      <c r="BD78" s="62">
        <f t="shared" si="21"/>
        <v>0</v>
      </c>
      <c r="BF78">
        <v>0</v>
      </c>
      <c r="BG78" s="92">
        <f t="shared" si="22"/>
        <v>0</v>
      </c>
      <c r="BI78">
        <v>0</v>
      </c>
      <c r="BJ78" s="92">
        <f t="shared" si="23"/>
        <v>0</v>
      </c>
      <c r="BL78">
        <v>0</v>
      </c>
      <c r="BM78" s="102">
        <f t="shared" si="24"/>
        <v>0</v>
      </c>
      <c r="BO78">
        <v>0</v>
      </c>
      <c r="BP78" s="92">
        <f t="shared" si="25"/>
        <v>0</v>
      </c>
    </row>
    <row r="79" spans="1:68">
      <c r="A79" s="33">
        <v>74</v>
      </c>
      <c r="B79" s="33"/>
      <c r="C79" s="33"/>
      <c r="D79" s="55"/>
      <c r="E79" s="55" t="s">
        <v>114</v>
      </c>
      <c r="F79" s="55"/>
      <c r="G79" s="55"/>
      <c r="H79" s="55"/>
      <c r="I79" s="55"/>
      <c r="J79" s="39">
        <v>0</v>
      </c>
      <c r="K79" s="39">
        <v>0</v>
      </c>
      <c r="L79" s="39">
        <v>0</v>
      </c>
      <c r="M79" s="39">
        <v>0</v>
      </c>
      <c r="N79" s="39">
        <v>0</v>
      </c>
      <c r="O79" s="39">
        <v>0</v>
      </c>
      <c r="P79" s="39">
        <v>0</v>
      </c>
      <c r="Q79" s="39">
        <v>0</v>
      </c>
      <c r="R79" s="39">
        <v>0</v>
      </c>
      <c r="S79" s="50">
        <v>0</v>
      </c>
      <c r="T79" s="50">
        <v>0</v>
      </c>
      <c r="U79" s="86">
        <v>0</v>
      </c>
      <c r="V79" s="62">
        <v>0</v>
      </c>
      <c r="W79" s="90">
        <v>0</v>
      </c>
      <c r="X79" s="90">
        <v>0</v>
      </c>
      <c r="Y79" s="90">
        <v>0</v>
      </c>
      <c r="Z79" s="90">
        <v>0</v>
      </c>
      <c r="AA79" s="90">
        <v>0</v>
      </c>
      <c r="AB79" s="90">
        <v>0</v>
      </c>
      <c r="AC79" s="90">
        <v>0</v>
      </c>
      <c r="AD79" s="90">
        <v>0</v>
      </c>
      <c r="AE79" s="90">
        <v>0</v>
      </c>
      <c r="AF79" s="90">
        <v>0</v>
      </c>
      <c r="AG79" s="90">
        <v>0</v>
      </c>
      <c r="AH79" s="90">
        <v>0</v>
      </c>
      <c r="AI79" s="75">
        <v>0</v>
      </c>
      <c r="AJ79" s="64">
        <f t="shared" si="13"/>
        <v>0</v>
      </c>
      <c r="AL79" s="70"/>
      <c r="AM79" s="70" t="s">
        <v>114</v>
      </c>
      <c r="AN79" s="70"/>
      <c r="AO79" s="70"/>
      <c r="AP79" s="70"/>
      <c r="AQ79" s="70"/>
      <c r="AS79" t="str">
        <f t="shared" si="14"/>
        <v>y</v>
      </c>
      <c r="AT79" t="str">
        <f t="shared" si="15"/>
        <v>y</v>
      </c>
      <c r="AU79" t="str">
        <f t="shared" si="16"/>
        <v>y</v>
      </c>
      <c r="AV79" t="str">
        <f t="shared" si="17"/>
        <v>y</v>
      </c>
      <c r="AW79" t="str">
        <f t="shared" si="18"/>
        <v>y</v>
      </c>
      <c r="AX79" t="str">
        <f t="shared" si="19"/>
        <v>y</v>
      </c>
      <c r="AZ79">
        <v>0</v>
      </c>
      <c r="BA79" s="62">
        <f t="shared" si="20"/>
        <v>0</v>
      </c>
      <c r="BC79">
        <v>0</v>
      </c>
      <c r="BD79" s="62">
        <f t="shared" si="21"/>
        <v>0</v>
      </c>
      <c r="BF79">
        <v>0</v>
      </c>
      <c r="BG79" s="92">
        <f t="shared" si="22"/>
        <v>0</v>
      </c>
      <c r="BI79">
        <v>0</v>
      </c>
      <c r="BJ79" s="92">
        <f t="shared" si="23"/>
        <v>0</v>
      </c>
      <c r="BL79">
        <v>0</v>
      </c>
      <c r="BM79" s="102">
        <f t="shared" si="24"/>
        <v>0</v>
      </c>
      <c r="BO79">
        <v>0</v>
      </c>
      <c r="BP79" s="92">
        <f t="shared" si="25"/>
        <v>0</v>
      </c>
    </row>
    <row r="80" spans="1:68">
      <c r="A80" s="33">
        <v>75</v>
      </c>
      <c r="B80" s="33"/>
      <c r="C80" s="33"/>
      <c r="D80" s="56"/>
      <c r="E80" s="56"/>
      <c r="F80" s="56" t="s">
        <v>354</v>
      </c>
      <c r="G80" s="56"/>
      <c r="H80" s="56"/>
      <c r="I80" s="56"/>
      <c r="J80" s="39">
        <v>0</v>
      </c>
      <c r="K80" s="39">
        <v>0</v>
      </c>
      <c r="L80" s="39">
        <v>0</v>
      </c>
      <c r="M80" s="39">
        <v>0</v>
      </c>
      <c r="N80" s="39">
        <v>0</v>
      </c>
      <c r="O80" s="39">
        <v>0</v>
      </c>
      <c r="P80" s="39">
        <v>0</v>
      </c>
      <c r="Q80" s="39">
        <v>0</v>
      </c>
      <c r="R80" s="39">
        <v>0</v>
      </c>
      <c r="S80" s="50">
        <v>0</v>
      </c>
      <c r="T80" s="50">
        <v>0</v>
      </c>
      <c r="U80" s="86">
        <v>0</v>
      </c>
      <c r="V80" s="62">
        <v>0</v>
      </c>
      <c r="W80" s="90">
        <v>0</v>
      </c>
      <c r="X80" s="90">
        <v>0</v>
      </c>
      <c r="Y80" s="90">
        <v>0</v>
      </c>
      <c r="Z80" s="90">
        <v>0</v>
      </c>
      <c r="AA80" s="90">
        <v>0</v>
      </c>
      <c r="AB80" s="90">
        <v>0</v>
      </c>
      <c r="AC80" s="90">
        <v>0</v>
      </c>
      <c r="AD80" s="90">
        <v>0</v>
      </c>
      <c r="AE80" s="90">
        <v>0</v>
      </c>
      <c r="AF80" s="90">
        <v>0</v>
      </c>
      <c r="AG80" s="90">
        <v>0</v>
      </c>
      <c r="AH80" s="90">
        <v>0</v>
      </c>
      <c r="AI80" s="75">
        <v>0</v>
      </c>
      <c r="AJ80" s="64">
        <f t="shared" si="13"/>
        <v>0</v>
      </c>
      <c r="AL80" s="71"/>
      <c r="AM80" s="71"/>
      <c r="AN80" s="71" t="s">
        <v>354</v>
      </c>
      <c r="AO80" s="71"/>
      <c r="AP80" s="71"/>
      <c r="AQ80" s="71"/>
      <c r="AS80" t="str">
        <f t="shared" si="14"/>
        <v>y</v>
      </c>
      <c r="AT80" t="str">
        <f t="shared" si="15"/>
        <v>y</v>
      </c>
      <c r="AU80" t="str">
        <f t="shared" si="16"/>
        <v>y</v>
      </c>
      <c r="AV80" t="str">
        <f t="shared" si="17"/>
        <v>y</v>
      </c>
      <c r="AW80" t="str">
        <f t="shared" si="18"/>
        <v>y</v>
      </c>
      <c r="AX80" t="str">
        <f t="shared" si="19"/>
        <v>y</v>
      </c>
      <c r="AZ80">
        <v>0</v>
      </c>
      <c r="BA80" s="62">
        <f t="shared" si="20"/>
        <v>0</v>
      </c>
      <c r="BC80">
        <v>0</v>
      </c>
      <c r="BD80" s="62">
        <f t="shared" si="21"/>
        <v>0</v>
      </c>
      <c r="BF80">
        <v>0</v>
      </c>
      <c r="BG80" s="92">
        <f t="shared" si="22"/>
        <v>0</v>
      </c>
      <c r="BI80">
        <v>0</v>
      </c>
      <c r="BJ80" s="92">
        <f t="shared" si="23"/>
        <v>0</v>
      </c>
      <c r="BL80">
        <v>0</v>
      </c>
      <c r="BM80" s="102">
        <f t="shared" si="24"/>
        <v>0</v>
      </c>
      <c r="BO80">
        <v>0</v>
      </c>
      <c r="BP80" s="92">
        <f t="shared" si="25"/>
        <v>0</v>
      </c>
    </row>
    <row r="81" spans="1:68">
      <c r="A81" s="33">
        <v>76</v>
      </c>
      <c r="B81" s="33"/>
      <c r="C81" s="33"/>
      <c r="D81" s="56"/>
      <c r="E81" s="56"/>
      <c r="F81" s="56" t="s">
        <v>355</v>
      </c>
      <c r="G81" s="56"/>
      <c r="H81" s="56"/>
      <c r="I81" s="56"/>
      <c r="J81" s="39">
        <v>0</v>
      </c>
      <c r="K81" s="39">
        <v>0</v>
      </c>
      <c r="L81" s="39">
        <v>0</v>
      </c>
      <c r="M81" s="39">
        <v>0</v>
      </c>
      <c r="N81" s="39">
        <v>0</v>
      </c>
      <c r="O81" s="39">
        <v>0</v>
      </c>
      <c r="P81" s="39">
        <v>0</v>
      </c>
      <c r="Q81" s="39">
        <v>0</v>
      </c>
      <c r="R81" s="39">
        <v>0</v>
      </c>
      <c r="S81" s="50">
        <v>0</v>
      </c>
      <c r="T81" s="50">
        <v>0</v>
      </c>
      <c r="U81" s="86">
        <v>0</v>
      </c>
      <c r="V81" s="62">
        <v>0</v>
      </c>
      <c r="W81" s="90">
        <v>0</v>
      </c>
      <c r="X81" s="90">
        <v>0</v>
      </c>
      <c r="Y81" s="90">
        <v>0</v>
      </c>
      <c r="Z81" s="90">
        <v>0</v>
      </c>
      <c r="AA81" s="90">
        <v>0</v>
      </c>
      <c r="AB81" s="90">
        <v>0</v>
      </c>
      <c r="AC81" s="90">
        <v>0</v>
      </c>
      <c r="AD81" s="90">
        <v>0</v>
      </c>
      <c r="AE81" s="90">
        <v>0</v>
      </c>
      <c r="AF81" s="90">
        <v>0</v>
      </c>
      <c r="AG81" s="90">
        <v>0</v>
      </c>
      <c r="AH81" s="90">
        <v>0</v>
      </c>
      <c r="AI81" s="75">
        <v>0</v>
      </c>
      <c r="AJ81" s="64">
        <f t="shared" si="13"/>
        <v>0</v>
      </c>
      <c r="AL81" s="71"/>
      <c r="AM81" s="71"/>
      <c r="AN81" s="71" t="s">
        <v>355</v>
      </c>
      <c r="AO81" s="71"/>
      <c r="AP81" s="71"/>
      <c r="AQ81" s="71"/>
      <c r="AS81" t="str">
        <f t="shared" si="14"/>
        <v>y</v>
      </c>
      <c r="AT81" t="str">
        <f t="shared" si="15"/>
        <v>y</v>
      </c>
      <c r="AU81" t="str">
        <f t="shared" si="16"/>
        <v>y</v>
      </c>
      <c r="AV81" t="str">
        <f t="shared" si="17"/>
        <v>y</v>
      </c>
      <c r="AW81" t="str">
        <f t="shared" si="18"/>
        <v>y</v>
      </c>
      <c r="AX81" t="str">
        <f t="shared" si="19"/>
        <v>y</v>
      </c>
      <c r="AZ81">
        <v>0</v>
      </c>
      <c r="BA81" s="62">
        <f t="shared" si="20"/>
        <v>0</v>
      </c>
      <c r="BC81">
        <v>0</v>
      </c>
      <c r="BD81" s="62">
        <f t="shared" si="21"/>
        <v>0</v>
      </c>
      <c r="BF81">
        <v>0</v>
      </c>
      <c r="BG81" s="92">
        <f t="shared" si="22"/>
        <v>0</v>
      </c>
      <c r="BI81">
        <v>0</v>
      </c>
      <c r="BJ81" s="92">
        <f t="shared" si="23"/>
        <v>0</v>
      </c>
      <c r="BL81">
        <v>0</v>
      </c>
      <c r="BM81" s="102">
        <f t="shared" si="24"/>
        <v>0</v>
      </c>
      <c r="BO81">
        <v>0</v>
      </c>
      <c r="BP81" s="92">
        <f t="shared" si="25"/>
        <v>0</v>
      </c>
    </row>
    <row r="82" spans="1:68">
      <c r="A82" s="33">
        <v>77</v>
      </c>
      <c r="B82" s="33"/>
      <c r="C82" s="33"/>
      <c r="D82" s="56"/>
      <c r="E82" s="56"/>
      <c r="F82" s="56" t="s">
        <v>356</v>
      </c>
      <c r="G82" s="56"/>
      <c r="H82" s="56"/>
      <c r="I82" s="56"/>
      <c r="J82" s="39">
        <v>0</v>
      </c>
      <c r="K82" s="39">
        <v>0</v>
      </c>
      <c r="L82" s="39">
        <v>0</v>
      </c>
      <c r="M82" s="39">
        <v>0</v>
      </c>
      <c r="N82" s="39">
        <v>0</v>
      </c>
      <c r="O82" s="39">
        <v>0</v>
      </c>
      <c r="P82" s="39">
        <v>0</v>
      </c>
      <c r="Q82" s="39">
        <v>0</v>
      </c>
      <c r="R82" s="39">
        <v>0</v>
      </c>
      <c r="S82" s="50">
        <v>0</v>
      </c>
      <c r="T82" s="50">
        <v>0</v>
      </c>
      <c r="U82" s="86">
        <v>0</v>
      </c>
      <c r="V82" s="62">
        <v>0</v>
      </c>
      <c r="W82" s="90">
        <v>0</v>
      </c>
      <c r="X82" s="90">
        <v>0</v>
      </c>
      <c r="Y82" s="90">
        <v>0</v>
      </c>
      <c r="Z82" s="90">
        <v>0</v>
      </c>
      <c r="AA82" s="90">
        <v>0</v>
      </c>
      <c r="AB82" s="90">
        <v>0</v>
      </c>
      <c r="AC82" s="90">
        <v>0</v>
      </c>
      <c r="AD82" s="90">
        <v>0</v>
      </c>
      <c r="AE82" s="90">
        <v>0</v>
      </c>
      <c r="AF82" s="90">
        <v>0</v>
      </c>
      <c r="AG82" s="90">
        <v>0</v>
      </c>
      <c r="AH82" s="90">
        <v>0</v>
      </c>
      <c r="AI82" s="75">
        <v>0</v>
      </c>
      <c r="AJ82" s="64">
        <f t="shared" si="13"/>
        <v>0</v>
      </c>
      <c r="AL82" s="71"/>
      <c r="AM82" s="71"/>
      <c r="AN82" s="71" t="s">
        <v>356</v>
      </c>
      <c r="AO82" s="71"/>
      <c r="AP82" s="71"/>
      <c r="AQ82" s="71"/>
      <c r="AS82" t="str">
        <f t="shared" si="14"/>
        <v>y</v>
      </c>
      <c r="AT82" t="str">
        <f t="shared" si="15"/>
        <v>y</v>
      </c>
      <c r="AU82" t="str">
        <f t="shared" si="16"/>
        <v>y</v>
      </c>
      <c r="AV82" t="str">
        <f t="shared" si="17"/>
        <v>y</v>
      </c>
      <c r="AW82" t="str">
        <f t="shared" si="18"/>
        <v>y</v>
      </c>
      <c r="AX82" t="str">
        <f t="shared" si="19"/>
        <v>y</v>
      </c>
      <c r="AZ82">
        <v>0</v>
      </c>
      <c r="BA82" s="62">
        <f t="shared" si="20"/>
        <v>0</v>
      </c>
      <c r="BC82">
        <v>0</v>
      </c>
      <c r="BD82" s="62">
        <f t="shared" si="21"/>
        <v>0</v>
      </c>
      <c r="BF82">
        <v>0</v>
      </c>
      <c r="BG82" s="92">
        <f t="shared" si="22"/>
        <v>0</v>
      </c>
      <c r="BI82">
        <v>0</v>
      </c>
      <c r="BJ82" s="92">
        <f t="shared" si="23"/>
        <v>0</v>
      </c>
      <c r="BL82">
        <v>0</v>
      </c>
      <c r="BM82" s="102">
        <f t="shared" si="24"/>
        <v>0</v>
      </c>
      <c r="BO82">
        <v>0</v>
      </c>
      <c r="BP82" s="92">
        <f t="shared" si="25"/>
        <v>0</v>
      </c>
    </row>
    <row r="83" spans="1:68">
      <c r="A83" s="33">
        <v>78</v>
      </c>
      <c r="B83" s="33"/>
      <c r="C83" s="33"/>
      <c r="D83" s="56"/>
      <c r="E83" s="56"/>
      <c r="F83" s="56" t="s">
        <v>357</v>
      </c>
      <c r="G83" s="56"/>
      <c r="H83" s="56"/>
      <c r="I83" s="56"/>
      <c r="J83" s="39">
        <v>0</v>
      </c>
      <c r="K83" s="39">
        <v>0</v>
      </c>
      <c r="L83" s="39">
        <v>0</v>
      </c>
      <c r="M83" s="39">
        <v>0</v>
      </c>
      <c r="N83" s="39">
        <v>0</v>
      </c>
      <c r="O83" s="39">
        <v>0</v>
      </c>
      <c r="P83" s="39">
        <v>0</v>
      </c>
      <c r="Q83" s="39">
        <v>0</v>
      </c>
      <c r="R83" s="39">
        <v>0</v>
      </c>
      <c r="S83" s="50">
        <v>0</v>
      </c>
      <c r="T83" s="50">
        <v>0</v>
      </c>
      <c r="U83" s="86">
        <v>0</v>
      </c>
      <c r="V83" s="62">
        <v>0</v>
      </c>
      <c r="W83" s="90">
        <v>0</v>
      </c>
      <c r="X83" s="90">
        <v>0</v>
      </c>
      <c r="Y83" s="90">
        <v>0</v>
      </c>
      <c r="Z83" s="90">
        <v>0</v>
      </c>
      <c r="AA83" s="90">
        <v>0</v>
      </c>
      <c r="AB83" s="90">
        <v>0</v>
      </c>
      <c r="AC83" s="90">
        <v>0</v>
      </c>
      <c r="AD83" s="90">
        <v>0</v>
      </c>
      <c r="AE83" s="90">
        <v>0</v>
      </c>
      <c r="AF83" s="90">
        <v>0</v>
      </c>
      <c r="AG83" s="90">
        <v>0</v>
      </c>
      <c r="AH83" s="90">
        <v>0</v>
      </c>
      <c r="AI83" s="75">
        <v>0</v>
      </c>
      <c r="AJ83" s="64">
        <f t="shared" si="13"/>
        <v>0</v>
      </c>
      <c r="AL83" s="71"/>
      <c r="AM83" s="71"/>
      <c r="AN83" s="71" t="s">
        <v>357</v>
      </c>
      <c r="AO83" s="71"/>
      <c r="AP83" s="71"/>
      <c r="AQ83" s="71"/>
      <c r="AS83" t="str">
        <f t="shared" si="14"/>
        <v>y</v>
      </c>
      <c r="AT83" t="str">
        <f t="shared" si="15"/>
        <v>y</v>
      </c>
      <c r="AU83" t="str">
        <f t="shared" si="16"/>
        <v>y</v>
      </c>
      <c r="AV83" t="str">
        <f t="shared" si="17"/>
        <v>y</v>
      </c>
      <c r="AW83" t="str">
        <f t="shared" si="18"/>
        <v>y</v>
      </c>
      <c r="AX83" t="str">
        <f t="shared" si="19"/>
        <v>y</v>
      </c>
      <c r="AZ83">
        <v>0</v>
      </c>
      <c r="BA83" s="62">
        <f t="shared" si="20"/>
        <v>0</v>
      </c>
      <c r="BC83">
        <v>0</v>
      </c>
      <c r="BD83" s="62">
        <f t="shared" si="21"/>
        <v>0</v>
      </c>
      <c r="BF83">
        <v>0</v>
      </c>
      <c r="BG83" s="92">
        <f t="shared" si="22"/>
        <v>0</v>
      </c>
      <c r="BI83">
        <v>0</v>
      </c>
      <c r="BJ83" s="92">
        <f t="shared" si="23"/>
        <v>0</v>
      </c>
      <c r="BL83">
        <v>0</v>
      </c>
      <c r="BM83" s="102">
        <f t="shared" si="24"/>
        <v>0</v>
      </c>
      <c r="BO83">
        <v>0</v>
      </c>
      <c r="BP83" s="92">
        <f t="shared" si="25"/>
        <v>0</v>
      </c>
    </row>
    <row r="84" spans="1:68">
      <c r="A84" s="33">
        <v>79</v>
      </c>
      <c r="B84" s="33"/>
      <c r="C84" s="33"/>
      <c r="D84" s="55"/>
      <c r="E84" s="55" t="s">
        <v>115</v>
      </c>
      <c r="F84" s="55"/>
      <c r="G84" s="55"/>
      <c r="H84" s="55"/>
      <c r="I84" s="55"/>
      <c r="J84" s="39">
        <v>0</v>
      </c>
      <c r="K84" s="39">
        <v>0</v>
      </c>
      <c r="L84" s="39">
        <v>0</v>
      </c>
      <c r="M84" s="39">
        <v>0</v>
      </c>
      <c r="N84" s="39">
        <v>0</v>
      </c>
      <c r="O84" s="39">
        <v>0</v>
      </c>
      <c r="P84" s="39">
        <v>0</v>
      </c>
      <c r="Q84" s="39">
        <v>0</v>
      </c>
      <c r="R84" s="39">
        <v>0</v>
      </c>
      <c r="S84" s="50">
        <v>0</v>
      </c>
      <c r="T84" s="50">
        <v>0</v>
      </c>
      <c r="U84" s="86">
        <v>0</v>
      </c>
      <c r="V84" s="62">
        <v>0</v>
      </c>
      <c r="W84" s="90">
        <v>0</v>
      </c>
      <c r="X84" s="90">
        <v>0</v>
      </c>
      <c r="Y84" s="90">
        <v>0</v>
      </c>
      <c r="Z84" s="90">
        <v>0</v>
      </c>
      <c r="AA84" s="90">
        <v>0</v>
      </c>
      <c r="AB84" s="90">
        <v>0</v>
      </c>
      <c r="AC84" s="90">
        <v>0</v>
      </c>
      <c r="AD84" s="90">
        <v>0</v>
      </c>
      <c r="AE84" s="90">
        <v>0</v>
      </c>
      <c r="AF84" s="90">
        <v>0</v>
      </c>
      <c r="AG84" s="90">
        <v>0</v>
      </c>
      <c r="AH84" s="90">
        <v>0</v>
      </c>
      <c r="AI84" s="75">
        <v>0</v>
      </c>
      <c r="AJ84" s="64">
        <f t="shared" si="13"/>
        <v>0</v>
      </c>
      <c r="AL84" s="70"/>
      <c r="AM84" s="70" t="s">
        <v>115</v>
      </c>
      <c r="AN84" s="70"/>
      <c r="AO84" s="70"/>
      <c r="AP84" s="70"/>
      <c r="AQ84" s="70"/>
      <c r="AS84" t="str">
        <f t="shared" si="14"/>
        <v>y</v>
      </c>
      <c r="AT84" t="str">
        <f t="shared" si="15"/>
        <v>y</v>
      </c>
      <c r="AU84" t="str">
        <f t="shared" si="16"/>
        <v>y</v>
      </c>
      <c r="AV84" t="str">
        <f t="shared" si="17"/>
        <v>y</v>
      </c>
      <c r="AW84" t="str">
        <f t="shared" si="18"/>
        <v>y</v>
      </c>
      <c r="AX84" t="str">
        <f t="shared" si="19"/>
        <v>y</v>
      </c>
      <c r="AZ84">
        <v>0</v>
      </c>
      <c r="BA84" s="62">
        <f t="shared" si="20"/>
        <v>0</v>
      </c>
      <c r="BC84">
        <v>0</v>
      </c>
      <c r="BD84" s="62">
        <f t="shared" si="21"/>
        <v>0</v>
      </c>
      <c r="BF84">
        <v>0</v>
      </c>
      <c r="BG84" s="92">
        <f t="shared" si="22"/>
        <v>0</v>
      </c>
      <c r="BI84">
        <v>0</v>
      </c>
      <c r="BJ84" s="92">
        <f t="shared" si="23"/>
        <v>0</v>
      </c>
      <c r="BL84">
        <v>0</v>
      </c>
      <c r="BM84" s="102">
        <f t="shared" si="24"/>
        <v>0</v>
      </c>
      <c r="BO84">
        <v>0</v>
      </c>
      <c r="BP84" s="92">
        <f t="shared" si="25"/>
        <v>0</v>
      </c>
    </row>
    <row r="85" spans="1:68">
      <c r="A85" s="33">
        <v>80</v>
      </c>
      <c r="B85" s="33"/>
      <c r="C85" s="33"/>
      <c r="D85" s="56"/>
      <c r="E85" s="56"/>
      <c r="F85" s="56" t="s">
        <v>358</v>
      </c>
      <c r="G85" s="56"/>
      <c r="H85" s="56"/>
      <c r="I85" s="56"/>
      <c r="J85" s="39">
        <v>0</v>
      </c>
      <c r="K85" s="39">
        <v>0</v>
      </c>
      <c r="L85" s="39">
        <v>0</v>
      </c>
      <c r="M85" s="39">
        <v>0</v>
      </c>
      <c r="N85" s="39">
        <v>0</v>
      </c>
      <c r="O85" s="39">
        <v>0</v>
      </c>
      <c r="P85" s="39">
        <v>0</v>
      </c>
      <c r="Q85" s="39">
        <v>0</v>
      </c>
      <c r="R85" s="39">
        <v>0</v>
      </c>
      <c r="S85" s="50">
        <v>0</v>
      </c>
      <c r="T85" s="50">
        <v>0</v>
      </c>
      <c r="U85" s="86">
        <v>0</v>
      </c>
      <c r="V85" s="62">
        <v>0</v>
      </c>
      <c r="W85" s="90">
        <v>0</v>
      </c>
      <c r="X85" s="90">
        <v>0</v>
      </c>
      <c r="Y85" s="90">
        <v>0</v>
      </c>
      <c r="Z85" s="90">
        <v>0</v>
      </c>
      <c r="AA85" s="90">
        <v>0</v>
      </c>
      <c r="AB85" s="90">
        <v>0</v>
      </c>
      <c r="AC85" s="90">
        <v>0</v>
      </c>
      <c r="AD85" s="90">
        <v>0</v>
      </c>
      <c r="AE85" s="90">
        <v>0</v>
      </c>
      <c r="AF85" s="90">
        <v>0</v>
      </c>
      <c r="AG85" s="90">
        <v>0</v>
      </c>
      <c r="AH85" s="90">
        <v>0</v>
      </c>
      <c r="AI85" s="75">
        <v>0</v>
      </c>
      <c r="AJ85" s="64">
        <f t="shared" si="13"/>
        <v>0</v>
      </c>
      <c r="AL85" s="71"/>
      <c r="AM85" s="71"/>
      <c r="AN85" s="71" t="s">
        <v>358</v>
      </c>
      <c r="AO85" s="71"/>
      <c r="AP85" s="71"/>
      <c r="AQ85" s="71"/>
      <c r="AS85" t="str">
        <f t="shared" si="14"/>
        <v>y</v>
      </c>
      <c r="AT85" t="str">
        <f t="shared" si="15"/>
        <v>y</v>
      </c>
      <c r="AU85" t="str">
        <f t="shared" si="16"/>
        <v>y</v>
      </c>
      <c r="AV85" t="str">
        <f t="shared" si="17"/>
        <v>y</v>
      </c>
      <c r="AW85" t="str">
        <f t="shared" si="18"/>
        <v>y</v>
      </c>
      <c r="AX85" t="str">
        <f t="shared" si="19"/>
        <v>y</v>
      </c>
      <c r="AZ85">
        <v>0</v>
      </c>
      <c r="BA85" s="62">
        <f t="shared" si="20"/>
        <v>0</v>
      </c>
      <c r="BC85">
        <v>0</v>
      </c>
      <c r="BD85" s="62">
        <f t="shared" si="21"/>
        <v>0</v>
      </c>
      <c r="BF85">
        <v>0</v>
      </c>
      <c r="BG85" s="92">
        <f t="shared" si="22"/>
        <v>0</v>
      </c>
      <c r="BI85">
        <v>0</v>
      </c>
      <c r="BJ85" s="92">
        <f t="shared" si="23"/>
        <v>0</v>
      </c>
      <c r="BL85">
        <v>0</v>
      </c>
      <c r="BM85" s="102">
        <f t="shared" si="24"/>
        <v>0</v>
      </c>
      <c r="BO85">
        <v>0</v>
      </c>
      <c r="BP85" s="92">
        <f t="shared" si="25"/>
        <v>0</v>
      </c>
    </row>
    <row r="86" spans="1:68">
      <c r="A86" s="33">
        <v>81</v>
      </c>
      <c r="B86" s="33"/>
      <c r="C86" s="33"/>
      <c r="D86" s="56"/>
      <c r="E86" s="56"/>
      <c r="F86" s="56" t="s">
        <v>359</v>
      </c>
      <c r="G86" s="56"/>
      <c r="H86" s="56"/>
      <c r="I86" s="56"/>
      <c r="J86" s="39">
        <v>0</v>
      </c>
      <c r="K86" s="39">
        <v>0</v>
      </c>
      <c r="L86" s="39">
        <v>0</v>
      </c>
      <c r="M86" s="39">
        <v>0</v>
      </c>
      <c r="N86" s="39">
        <v>0</v>
      </c>
      <c r="O86" s="39">
        <v>0</v>
      </c>
      <c r="P86" s="39">
        <v>0</v>
      </c>
      <c r="Q86" s="39">
        <v>0</v>
      </c>
      <c r="R86" s="39">
        <v>0</v>
      </c>
      <c r="S86" s="50">
        <v>0</v>
      </c>
      <c r="T86" s="50">
        <v>0</v>
      </c>
      <c r="U86" s="86">
        <v>0</v>
      </c>
      <c r="V86" s="62">
        <v>0</v>
      </c>
      <c r="W86" s="90">
        <v>0</v>
      </c>
      <c r="X86" s="90">
        <v>0</v>
      </c>
      <c r="Y86" s="90">
        <v>0</v>
      </c>
      <c r="Z86" s="90">
        <v>0</v>
      </c>
      <c r="AA86" s="90">
        <v>0</v>
      </c>
      <c r="AB86" s="90">
        <v>0</v>
      </c>
      <c r="AC86" s="90">
        <v>0</v>
      </c>
      <c r="AD86" s="90">
        <v>0</v>
      </c>
      <c r="AE86" s="90">
        <v>0</v>
      </c>
      <c r="AF86" s="90">
        <v>0</v>
      </c>
      <c r="AG86" s="90">
        <v>0</v>
      </c>
      <c r="AH86" s="90">
        <v>0</v>
      </c>
      <c r="AI86" s="75">
        <v>0</v>
      </c>
      <c r="AJ86" s="64">
        <f t="shared" si="13"/>
        <v>0</v>
      </c>
      <c r="AL86" s="71"/>
      <c r="AM86" s="71"/>
      <c r="AN86" s="71" t="s">
        <v>359</v>
      </c>
      <c r="AO86" s="71"/>
      <c r="AP86" s="71"/>
      <c r="AQ86" s="71"/>
      <c r="AS86" t="str">
        <f t="shared" si="14"/>
        <v>y</v>
      </c>
      <c r="AT86" t="str">
        <f t="shared" si="15"/>
        <v>y</v>
      </c>
      <c r="AU86" t="str">
        <f t="shared" si="16"/>
        <v>y</v>
      </c>
      <c r="AV86" t="str">
        <f t="shared" si="17"/>
        <v>y</v>
      </c>
      <c r="AW86" t="str">
        <f t="shared" si="18"/>
        <v>y</v>
      </c>
      <c r="AX86" t="str">
        <f t="shared" si="19"/>
        <v>y</v>
      </c>
      <c r="AZ86">
        <v>0</v>
      </c>
      <c r="BA86" s="62">
        <f t="shared" si="20"/>
        <v>0</v>
      </c>
      <c r="BC86">
        <v>0</v>
      </c>
      <c r="BD86" s="62">
        <f t="shared" si="21"/>
        <v>0</v>
      </c>
      <c r="BF86">
        <v>0</v>
      </c>
      <c r="BG86" s="92">
        <f t="shared" si="22"/>
        <v>0</v>
      </c>
      <c r="BI86">
        <v>0</v>
      </c>
      <c r="BJ86" s="92">
        <f t="shared" si="23"/>
        <v>0</v>
      </c>
      <c r="BL86">
        <v>0</v>
      </c>
      <c r="BM86" s="102">
        <f t="shared" si="24"/>
        <v>0</v>
      </c>
      <c r="BO86">
        <v>0</v>
      </c>
      <c r="BP86" s="92">
        <f t="shared" si="25"/>
        <v>0</v>
      </c>
    </row>
    <row r="87" spans="1:68">
      <c r="A87" s="33">
        <v>82</v>
      </c>
      <c r="B87" s="33"/>
      <c r="C87" s="33"/>
      <c r="D87" s="56"/>
      <c r="E87" s="56"/>
      <c r="F87" s="56" t="s">
        <v>360</v>
      </c>
      <c r="G87" s="56"/>
      <c r="H87" s="56"/>
      <c r="I87" s="56"/>
      <c r="J87" s="39">
        <v>0</v>
      </c>
      <c r="K87" s="39">
        <v>0</v>
      </c>
      <c r="L87" s="39">
        <v>0</v>
      </c>
      <c r="M87" s="39">
        <v>0</v>
      </c>
      <c r="N87" s="39">
        <v>0</v>
      </c>
      <c r="O87" s="39">
        <v>0</v>
      </c>
      <c r="P87" s="39">
        <v>0</v>
      </c>
      <c r="Q87" s="39">
        <v>0</v>
      </c>
      <c r="R87" s="39">
        <v>0</v>
      </c>
      <c r="S87" s="50">
        <v>0</v>
      </c>
      <c r="T87" s="50">
        <v>0</v>
      </c>
      <c r="U87" s="86">
        <v>0</v>
      </c>
      <c r="V87" s="62">
        <v>0</v>
      </c>
      <c r="W87" s="90">
        <v>0</v>
      </c>
      <c r="X87" s="90">
        <v>0</v>
      </c>
      <c r="Y87" s="90">
        <v>0</v>
      </c>
      <c r="Z87" s="90">
        <v>0</v>
      </c>
      <c r="AA87" s="90">
        <v>0</v>
      </c>
      <c r="AB87" s="90">
        <v>0</v>
      </c>
      <c r="AC87" s="90">
        <v>0</v>
      </c>
      <c r="AD87" s="90">
        <v>0</v>
      </c>
      <c r="AE87" s="90">
        <v>0</v>
      </c>
      <c r="AF87" s="90">
        <v>0</v>
      </c>
      <c r="AG87" s="90">
        <v>0</v>
      </c>
      <c r="AH87" s="90">
        <v>0</v>
      </c>
      <c r="AI87" s="75">
        <v>0</v>
      </c>
      <c r="AJ87" s="64">
        <f t="shared" si="13"/>
        <v>0</v>
      </c>
      <c r="AL87" s="71"/>
      <c r="AM87" s="71"/>
      <c r="AN87" s="71" t="s">
        <v>360</v>
      </c>
      <c r="AO87" s="71"/>
      <c r="AP87" s="71"/>
      <c r="AQ87" s="71"/>
      <c r="AS87" t="str">
        <f t="shared" si="14"/>
        <v>y</v>
      </c>
      <c r="AT87" t="str">
        <f t="shared" si="15"/>
        <v>y</v>
      </c>
      <c r="AU87" t="str">
        <f t="shared" si="16"/>
        <v>y</v>
      </c>
      <c r="AV87" t="str">
        <f t="shared" si="17"/>
        <v>y</v>
      </c>
      <c r="AW87" t="str">
        <f t="shared" si="18"/>
        <v>y</v>
      </c>
      <c r="AX87" t="str">
        <f t="shared" si="19"/>
        <v>y</v>
      </c>
      <c r="AZ87">
        <v>0</v>
      </c>
      <c r="BA87" s="62">
        <f t="shared" si="20"/>
        <v>0</v>
      </c>
      <c r="BC87">
        <v>0</v>
      </c>
      <c r="BD87" s="62">
        <f t="shared" si="21"/>
        <v>0</v>
      </c>
      <c r="BF87">
        <v>0</v>
      </c>
      <c r="BG87" s="92">
        <f t="shared" si="22"/>
        <v>0</v>
      </c>
      <c r="BI87">
        <v>0</v>
      </c>
      <c r="BJ87" s="92">
        <f t="shared" si="23"/>
        <v>0</v>
      </c>
      <c r="BL87">
        <v>0</v>
      </c>
      <c r="BM87" s="102">
        <f t="shared" si="24"/>
        <v>0</v>
      </c>
      <c r="BO87">
        <v>0</v>
      </c>
      <c r="BP87" s="92">
        <f t="shared" si="25"/>
        <v>0</v>
      </c>
    </row>
    <row r="88" spans="1:68">
      <c r="A88" s="33">
        <v>83</v>
      </c>
      <c r="B88" s="33"/>
      <c r="C88" s="33"/>
      <c r="D88" s="54"/>
      <c r="E88" s="54"/>
      <c r="F88" s="54" t="s">
        <v>361</v>
      </c>
      <c r="G88" s="54"/>
      <c r="H88" s="54"/>
      <c r="I88" s="54"/>
      <c r="J88" s="39">
        <v>0</v>
      </c>
      <c r="K88" s="39">
        <v>0</v>
      </c>
      <c r="L88" s="39">
        <v>0</v>
      </c>
      <c r="M88" s="39">
        <v>0</v>
      </c>
      <c r="N88" s="39">
        <v>0</v>
      </c>
      <c r="O88" s="39">
        <v>0</v>
      </c>
      <c r="P88" s="39">
        <v>0</v>
      </c>
      <c r="Q88" s="39">
        <v>0</v>
      </c>
      <c r="R88" s="39">
        <v>0</v>
      </c>
      <c r="S88" s="50">
        <v>0</v>
      </c>
      <c r="T88" s="50">
        <v>0</v>
      </c>
      <c r="U88" s="86">
        <v>0</v>
      </c>
      <c r="V88" s="62">
        <v>0</v>
      </c>
      <c r="W88" s="90">
        <v>0</v>
      </c>
      <c r="X88" s="90">
        <v>0</v>
      </c>
      <c r="Y88" s="90">
        <v>0</v>
      </c>
      <c r="Z88" s="90">
        <v>0</v>
      </c>
      <c r="AA88" s="90">
        <v>0</v>
      </c>
      <c r="AB88" s="90">
        <v>0</v>
      </c>
      <c r="AC88" s="90">
        <v>0</v>
      </c>
      <c r="AD88" s="90">
        <v>0</v>
      </c>
      <c r="AE88" s="90">
        <v>0</v>
      </c>
      <c r="AF88" s="90">
        <v>0</v>
      </c>
      <c r="AG88" s="90">
        <v>0</v>
      </c>
      <c r="AH88" s="90">
        <v>0</v>
      </c>
      <c r="AI88" s="75">
        <v>0</v>
      </c>
      <c r="AJ88" s="64">
        <f t="shared" si="13"/>
        <v>0</v>
      </c>
      <c r="AL88" s="68"/>
      <c r="AM88" s="68"/>
      <c r="AN88" s="68" t="s">
        <v>361</v>
      </c>
      <c r="AO88" s="68"/>
      <c r="AP88" s="68"/>
      <c r="AQ88" s="68"/>
      <c r="AS88" t="str">
        <f t="shared" si="14"/>
        <v>y</v>
      </c>
      <c r="AT88" t="str">
        <f t="shared" si="15"/>
        <v>y</v>
      </c>
      <c r="AU88" t="str">
        <f t="shared" si="16"/>
        <v>y</v>
      </c>
      <c r="AV88" t="str">
        <f t="shared" si="17"/>
        <v>y</v>
      </c>
      <c r="AW88" t="str">
        <f t="shared" si="18"/>
        <v>y</v>
      </c>
      <c r="AX88" t="str">
        <f t="shared" si="19"/>
        <v>y</v>
      </c>
      <c r="AZ88">
        <v>0</v>
      </c>
      <c r="BA88" s="62">
        <f t="shared" si="20"/>
        <v>0</v>
      </c>
      <c r="BC88">
        <v>0</v>
      </c>
      <c r="BD88" s="62">
        <f t="shared" si="21"/>
        <v>0</v>
      </c>
      <c r="BF88">
        <v>0</v>
      </c>
      <c r="BG88" s="92">
        <f t="shared" si="22"/>
        <v>0</v>
      </c>
      <c r="BI88">
        <v>0</v>
      </c>
      <c r="BJ88" s="92">
        <f t="shared" si="23"/>
        <v>0</v>
      </c>
      <c r="BL88">
        <v>0</v>
      </c>
      <c r="BM88" s="102">
        <f t="shared" si="24"/>
        <v>0</v>
      </c>
      <c r="BO88">
        <v>0</v>
      </c>
      <c r="BP88" s="92">
        <f t="shared" si="25"/>
        <v>0</v>
      </c>
    </row>
    <row r="89" spans="1:68">
      <c r="A89" s="33">
        <v>84</v>
      </c>
      <c r="B89" s="33"/>
      <c r="C89" s="33"/>
      <c r="D89" s="54"/>
      <c r="E89" s="54" t="s">
        <v>362</v>
      </c>
      <c r="F89" s="54"/>
      <c r="G89" s="54"/>
      <c r="H89" s="54"/>
      <c r="I89" s="54"/>
      <c r="J89" s="39">
        <v>0</v>
      </c>
      <c r="K89" s="39">
        <v>0</v>
      </c>
      <c r="L89" s="39">
        <v>0</v>
      </c>
      <c r="M89" s="39">
        <v>0</v>
      </c>
      <c r="N89" s="39">
        <v>0</v>
      </c>
      <c r="O89" s="39">
        <v>0</v>
      </c>
      <c r="P89" s="39">
        <v>0</v>
      </c>
      <c r="Q89" s="39">
        <v>0</v>
      </c>
      <c r="R89" s="39">
        <v>0</v>
      </c>
      <c r="S89" s="50">
        <v>0</v>
      </c>
      <c r="T89" s="50">
        <v>0</v>
      </c>
      <c r="U89" s="86">
        <v>0</v>
      </c>
      <c r="V89" s="62">
        <v>0</v>
      </c>
      <c r="W89" s="90">
        <v>0</v>
      </c>
      <c r="X89" s="90">
        <v>0</v>
      </c>
      <c r="Y89" s="90">
        <v>0</v>
      </c>
      <c r="Z89" s="90">
        <v>0</v>
      </c>
      <c r="AA89" s="90">
        <v>0</v>
      </c>
      <c r="AB89" s="90">
        <v>0</v>
      </c>
      <c r="AC89" s="90">
        <v>0</v>
      </c>
      <c r="AD89" s="90">
        <v>0</v>
      </c>
      <c r="AE89" s="90">
        <v>0</v>
      </c>
      <c r="AF89" s="90">
        <v>0</v>
      </c>
      <c r="AG89" s="90">
        <v>0</v>
      </c>
      <c r="AH89" s="90">
        <v>0</v>
      </c>
      <c r="AI89" s="75">
        <v>0</v>
      </c>
      <c r="AJ89" s="64">
        <f t="shared" si="13"/>
        <v>0</v>
      </c>
      <c r="AL89" s="68"/>
      <c r="AM89" s="68" t="s">
        <v>362</v>
      </c>
      <c r="AN89" s="68"/>
      <c r="AO89" s="68"/>
      <c r="AP89" s="68"/>
      <c r="AQ89" s="68"/>
      <c r="AS89" t="str">
        <f t="shared" si="14"/>
        <v>y</v>
      </c>
      <c r="AT89" t="str">
        <f t="shared" si="15"/>
        <v>y</v>
      </c>
      <c r="AU89" t="str">
        <f t="shared" si="16"/>
        <v>y</v>
      </c>
      <c r="AV89" t="str">
        <f t="shared" si="17"/>
        <v>y</v>
      </c>
      <c r="AW89" t="str">
        <f t="shared" si="18"/>
        <v>y</v>
      </c>
      <c r="AX89" t="str">
        <f t="shared" si="19"/>
        <v>y</v>
      </c>
      <c r="AZ89">
        <v>0</v>
      </c>
      <c r="BA89" s="62">
        <f t="shared" si="20"/>
        <v>0</v>
      </c>
      <c r="BC89">
        <v>0</v>
      </c>
      <c r="BD89" s="62">
        <f t="shared" si="21"/>
        <v>0</v>
      </c>
      <c r="BF89">
        <v>0</v>
      </c>
      <c r="BG89" s="92">
        <f t="shared" si="22"/>
        <v>0</v>
      </c>
      <c r="BI89">
        <v>0</v>
      </c>
      <c r="BJ89" s="92">
        <f t="shared" si="23"/>
        <v>0</v>
      </c>
      <c r="BL89">
        <v>0</v>
      </c>
      <c r="BM89" s="102">
        <f t="shared" si="24"/>
        <v>0</v>
      </c>
      <c r="BO89">
        <v>0</v>
      </c>
      <c r="BP89" s="92">
        <f t="shared" si="25"/>
        <v>0</v>
      </c>
    </row>
    <row r="90" spans="1:68">
      <c r="A90" s="33">
        <v>85</v>
      </c>
      <c r="B90" s="33"/>
      <c r="C90" s="33"/>
      <c r="D90" s="54"/>
      <c r="E90" s="54" t="s">
        <v>117</v>
      </c>
      <c r="F90" s="54"/>
      <c r="G90" s="54"/>
      <c r="H90" s="54"/>
      <c r="I90" s="54"/>
      <c r="J90" s="39">
        <v>0</v>
      </c>
      <c r="K90" s="39">
        <v>0</v>
      </c>
      <c r="L90" s="39">
        <v>0</v>
      </c>
      <c r="M90" s="39">
        <v>0</v>
      </c>
      <c r="N90" s="39">
        <v>0</v>
      </c>
      <c r="O90" s="39">
        <v>0</v>
      </c>
      <c r="P90" s="39">
        <v>0</v>
      </c>
      <c r="Q90" s="39">
        <v>0</v>
      </c>
      <c r="R90" s="39">
        <v>0</v>
      </c>
      <c r="S90" s="50">
        <v>0</v>
      </c>
      <c r="T90" s="50">
        <v>0</v>
      </c>
      <c r="U90" s="86">
        <v>0</v>
      </c>
      <c r="V90" s="62">
        <v>0</v>
      </c>
      <c r="W90" s="90">
        <v>0</v>
      </c>
      <c r="X90" s="90">
        <v>0</v>
      </c>
      <c r="Y90" s="90">
        <v>0</v>
      </c>
      <c r="Z90" s="90">
        <v>0</v>
      </c>
      <c r="AA90" s="90">
        <v>0</v>
      </c>
      <c r="AB90" s="90">
        <v>0</v>
      </c>
      <c r="AC90" s="90">
        <v>0</v>
      </c>
      <c r="AD90" s="90">
        <v>0</v>
      </c>
      <c r="AE90" s="90">
        <v>0</v>
      </c>
      <c r="AF90" s="90">
        <v>0</v>
      </c>
      <c r="AG90" s="90">
        <v>0</v>
      </c>
      <c r="AH90" s="90">
        <v>0</v>
      </c>
      <c r="AI90" s="75">
        <v>0</v>
      </c>
      <c r="AJ90" s="64">
        <f t="shared" si="13"/>
        <v>0</v>
      </c>
      <c r="AL90" s="68"/>
      <c r="AM90" s="68" t="s">
        <v>117</v>
      </c>
      <c r="AN90" s="68"/>
      <c r="AO90" s="68"/>
      <c r="AP90" s="68"/>
      <c r="AQ90" s="68"/>
      <c r="AS90" t="str">
        <f t="shared" si="14"/>
        <v>y</v>
      </c>
      <c r="AT90" t="str">
        <f t="shared" si="15"/>
        <v>y</v>
      </c>
      <c r="AU90" t="str">
        <f t="shared" si="16"/>
        <v>y</v>
      </c>
      <c r="AV90" t="str">
        <f t="shared" si="17"/>
        <v>y</v>
      </c>
      <c r="AW90" t="str">
        <f t="shared" si="18"/>
        <v>y</v>
      </c>
      <c r="AX90" t="str">
        <f t="shared" si="19"/>
        <v>y</v>
      </c>
      <c r="AZ90">
        <v>0</v>
      </c>
      <c r="BA90" s="62">
        <f t="shared" si="20"/>
        <v>0</v>
      </c>
      <c r="BC90">
        <v>0</v>
      </c>
      <c r="BD90" s="62">
        <f t="shared" si="21"/>
        <v>0</v>
      </c>
      <c r="BF90">
        <v>0</v>
      </c>
      <c r="BG90" s="92">
        <f t="shared" si="22"/>
        <v>0</v>
      </c>
      <c r="BI90">
        <v>0</v>
      </c>
      <c r="BJ90" s="92">
        <f t="shared" si="23"/>
        <v>0</v>
      </c>
      <c r="BL90">
        <v>0</v>
      </c>
      <c r="BM90" s="102">
        <f t="shared" si="24"/>
        <v>0</v>
      </c>
      <c r="BO90">
        <v>0</v>
      </c>
      <c r="BP90" s="92">
        <f t="shared" si="25"/>
        <v>0</v>
      </c>
    </row>
    <row r="91" spans="1:68" ht="17.100000000000001" thickBot="1">
      <c r="A91" s="33">
        <v>86</v>
      </c>
      <c r="B91" s="9" t="s">
        <v>51</v>
      </c>
      <c r="C91" s="17" t="s">
        <v>46</v>
      </c>
      <c r="D91" s="51" t="s">
        <v>127</v>
      </c>
      <c r="E91" s="51"/>
      <c r="F91" s="51"/>
      <c r="G91" s="51"/>
      <c r="H91" s="51"/>
      <c r="I91" s="51"/>
      <c r="J91" s="39">
        <v>113532678208512</v>
      </c>
      <c r="K91" s="39">
        <v>114151895712690</v>
      </c>
      <c r="L91" s="39">
        <v>113842084211451</v>
      </c>
      <c r="M91" s="39">
        <v>112975602449179</v>
      </c>
      <c r="N91" s="39">
        <v>114922477293254</v>
      </c>
      <c r="O91" s="39">
        <v>117180734781281</v>
      </c>
      <c r="P91" s="39">
        <v>118432328854262</v>
      </c>
      <c r="Q91" s="39">
        <v>117691693621305</v>
      </c>
      <c r="R91" s="39">
        <v>120824569046566</v>
      </c>
      <c r="S91" s="50">
        <v>121721193739634</v>
      </c>
      <c r="T91" s="50">
        <v>121207296238312</v>
      </c>
      <c r="U91" s="86">
        <v>122661572690022</v>
      </c>
      <c r="V91" s="62">
        <v>122837614064574</v>
      </c>
      <c r="W91" s="90">
        <v>126089060341749</v>
      </c>
      <c r="X91" s="90">
        <v>208361452139246</v>
      </c>
      <c r="Y91" s="90">
        <v>209456832558980.94</v>
      </c>
      <c r="Z91" s="90">
        <v>205639441475904</v>
      </c>
      <c r="AA91" s="90">
        <v>201479002859310</v>
      </c>
      <c r="AB91" s="90">
        <v>209289814246702</v>
      </c>
      <c r="AC91" s="90">
        <v>215100732607275</v>
      </c>
      <c r="AD91" s="90">
        <v>213582797432255</v>
      </c>
      <c r="AE91" s="90">
        <v>218036911113923</v>
      </c>
      <c r="AF91" s="90">
        <v>225289678497896</v>
      </c>
      <c r="AG91" s="90">
        <v>209456832558980.94</v>
      </c>
      <c r="AH91" s="90">
        <v>224096708851392</v>
      </c>
      <c r="AI91" s="75">
        <v>224096708851392</v>
      </c>
      <c r="AJ91" s="64">
        <f t="shared" si="13"/>
        <v>0</v>
      </c>
      <c r="AL91" s="67" t="s">
        <v>127</v>
      </c>
      <c r="AM91" s="67"/>
      <c r="AN91" s="67"/>
      <c r="AO91" s="67"/>
      <c r="AP91" s="67"/>
      <c r="AQ91" s="67"/>
      <c r="AS91" t="str">
        <f t="shared" si="14"/>
        <v>y</v>
      </c>
      <c r="AT91" t="str">
        <f t="shared" si="15"/>
        <v>y</v>
      </c>
      <c r="AU91" t="str">
        <f t="shared" si="16"/>
        <v>y</v>
      </c>
      <c r="AV91" t="str">
        <f t="shared" si="17"/>
        <v>y</v>
      </c>
      <c r="AW91" t="str">
        <f t="shared" si="18"/>
        <v>y</v>
      </c>
      <c r="AX91" t="str">
        <f t="shared" si="19"/>
        <v>y</v>
      </c>
      <c r="AZ91">
        <v>122837674166147</v>
      </c>
      <c r="BA91" s="62">
        <f t="shared" si="20"/>
        <v>60101573</v>
      </c>
      <c r="BC91">
        <v>122837614064574</v>
      </c>
      <c r="BD91" s="62">
        <f t="shared" si="21"/>
        <v>0</v>
      </c>
      <c r="BF91">
        <v>205639441475904</v>
      </c>
      <c r="BG91" s="92">
        <f t="shared" si="22"/>
        <v>0</v>
      </c>
      <c r="BI91">
        <v>201479002859310</v>
      </c>
      <c r="BJ91" s="92">
        <f t="shared" si="23"/>
        <v>0</v>
      </c>
      <c r="BL91">
        <v>215118994140986</v>
      </c>
      <c r="BM91" s="102">
        <f t="shared" si="24"/>
        <v>18261533711</v>
      </c>
      <c r="BO91">
        <v>213582797432255</v>
      </c>
      <c r="BP91" s="92">
        <f t="shared" si="25"/>
        <v>0</v>
      </c>
    </row>
    <row r="92" spans="1:68" ht="17.100000000000001" thickTop="1">
      <c r="A92" s="33">
        <v>87</v>
      </c>
      <c r="B92" s="33"/>
      <c r="C92" s="33"/>
      <c r="D92" s="51"/>
      <c r="E92" s="51" t="s">
        <v>128</v>
      </c>
      <c r="F92" s="51"/>
      <c r="G92" s="51"/>
      <c r="H92" s="51"/>
      <c r="I92" s="51"/>
      <c r="J92" s="39">
        <v>-902705710775</v>
      </c>
      <c r="K92" s="39">
        <v>-927026137244</v>
      </c>
      <c r="L92" s="39">
        <v>-924516978473</v>
      </c>
      <c r="M92" s="39">
        <v>-1083199580766</v>
      </c>
      <c r="N92" s="39">
        <v>-1060734769400</v>
      </c>
      <c r="O92" s="39">
        <v>-1209582583340</v>
      </c>
      <c r="P92" s="39">
        <v>-1138072796590</v>
      </c>
      <c r="Q92" s="39">
        <v>-1041143545064</v>
      </c>
      <c r="R92" s="39">
        <v>-1034825253393</v>
      </c>
      <c r="S92" s="50">
        <v>-896760967790</v>
      </c>
      <c r="T92" s="50">
        <v>-954250282342</v>
      </c>
      <c r="U92" s="86">
        <v>-868294996207</v>
      </c>
      <c r="V92" s="62">
        <v>-879988347274</v>
      </c>
      <c r="W92" s="90">
        <v>-966154785161</v>
      </c>
      <c r="X92" s="90">
        <v>-1803297901224</v>
      </c>
      <c r="Y92" s="90">
        <v>-1874827854318.7981</v>
      </c>
      <c r="Z92" s="90">
        <v>-1809457570650</v>
      </c>
      <c r="AA92" s="90">
        <v>-1814046298845</v>
      </c>
      <c r="AB92" s="90">
        <v>-1582383923524</v>
      </c>
      <c r="AC92" s="90">
        <v>-1462943974611</v>
      </c>
      <c r="AD92" s="90">
        <v>-1709773633785</v>
      </c>
      <c r="AE92" s="90">
        <v>-1312142218095</v>
      </c>
      <c r="AF92" s="90">
        <v>-1311771349971</v>
      </c>
      <c r="AG92" s="90">
        <v>-1874827854318.7981</v>
      </c>
      <c r="AH92" s="90">
        <v>-1362821118873</v>
      </c>
      <c r="AI92" s="75">
        <v>-1362821118873</v>
      </c>
      <c r="AJ92" s="64">
        <f t="shared" si="13"/>
        <v>0</v>
      </c>
      <c r="AL92" s="67"/>
      <c r="AM92" s="67" t="s">
        <v>128</v>
      </c>
      <c r="AN92" s="67"/>
      <c r="AO92" s="67"/>
      <c r="AP92" s="67"/>
      <c r="AQ92" s="67"/>
      <c r="AS92" t="str">
        <f t="shared" si="14"/>
        <v>y</v>
      </c>
      <c r="AT92" t="str">
        <f t="shared" si="15"/>
        <v>y</v>
      </c>
      <c r="AU92" t="str">
        <f t="shared" si="16"/>
        <v>y</v>
      </c>
      <c r="AV92" t="str">
        <f t="shared" si="17"/>
        <v>y</v>
      </c>
      <c r="AW92" t="str">
        <f t="shared" si="18"/>
        <v>y</v>
      </c>
      <c r="AX92" t="str">
        <f t="shared" si="19"/>
        <v>y</v>
      </c>
      <c r="AZ92">
        <v>-879928245701</v>
      </c>
      <c r="BA92" s="62">
        <f t="shared" si="20"/>
        <v>60101573</v>
      </c>
      <c r="BC92">
        <v>-879988347274</v>
      </c>
      <c r="BD92" s="62">
        <f t="shared" si="21"/>
        <v>0</v>
      </c>
      <c r="BF92">
        <v>-1809457570650</v>
      </c>
      <c r="BG92" s="92">
        <f t="shared" si="22"/>
        <v>0</v>
      </c>
      <c r="BI92">
        <v>-1814046298845</v>
      </c>
      <c r="BJ92" s="92">
        <f t="shared" si="23"/>
        <v>0</v>
      </c>
      <c r="BL92">
        <v>-1444682440900</v>
      </c>
      <c r="BM92" s="102">
        <f t="shared" si="24"/>
        <v>18261533711</v>
      </c>
      <c r="BO92">
        <v>-1709773633785</v>
      </c>
      <c r="BP92" s="92">
        <f t="shared" si="25"/>
        <v>0</v>
      </c>
    </row>
    <row r="93" spans="1:68">
      <c r="A93" s="33">
        <v>88</v>
      </c>
      <c r="B93" s="33"/>
      <c r="C93" s="33"/>
      <c r="D93" s="52"/>
      <c r="E93" s="52"/>
      <c r="F93" s="52" t="s">
        <v>363</v>
      </c>
      <c r="G93" s="52"/>
      <c r="H93" s="52"/>
      <c r="I93" s="52"/>
      <c r="J93" s="39">
        <v>-760909147203</v>
      </c>
      <c r="K93" s="39">
        <v>-792209567804</v>
      </c>
      <c r="L93" s="39">
        <v>-786046981758</v>
      </c>
      <c r="M93" s="39">
        <v>-956365189621</v>
      </c>
      <c r="N93" s="39">
        <v>-940223863319</v>
      </c>
      <c r="O93" s="39">
        <v>-1037588135305</v>
      </c>
      <c r="P93" s="39">
        <v>-964066518089</v>
      </c>
      <c r="Q93" s="39">
        <v>-944587386691</v>
      </c>
      <c r="R93" s="39">
        <v>-936040441144</v>
      </c>
      <c r="S93" s="50">
        <v>-819924559985</v>
      </c>
      <c r="T93" s="50">
        <v>-879195897593</v>
      </c>
      <c r="U93" s="86">
        <v>-800639901421</v>
      </c>
      <c r="V93" s="62">
        <v>-798471578632</v>
      </c>
      <c r="W93" s="90">
        <v>-852735173958</v>
      </c>
      <c r="X93" s="90">
        <v>-1401329614546</v>
      </c>
      <c r="Y93" s="90">
        <v>-1431075057541.1599</v>
      </c>
      <c r="Z93" s="90">
        <v>-1393434166985</v>
      </c>
      <c r="AA93" s="90">
        <v>-1381236597006</v>
      </c>
      <c r="AB93" s="90">
        <v>-1179829896999</v>
      </c>
      <c r="AC93" s="90">
        <v>-1089940503926</v>
      </c>
      <c r="AD93" s="90">
        <v>-1248431560889</v>
      </c>
      <c r="AE93" s="90">
        <v>-1059808496646</v>
      </c>
      <c r="AF93" s="90">
        <v>-1040638195385</v>
      </c>
      <c r="AG93" s="90">
        <v>-1431075057541.1599</v>
      </c>
      <c r="AH93" s="90">
        <v>-1042943052179</v>
      </c>
      <c r="AI93" s="75">
        <v>-1042943052179</v>
      </c>
      <c r="AJ93" s="64">
        <f t="shared" si="13"/>
        <v>0</v>
      </c>
      <c r="AL93" s="68"/>
      <c r="AM93" s="68"/>
      <c r="AN93" s="68" t="s">
        <v>363</v>
      </c>
      <c r="AO93" s="68"/>
      <c r="AP93" s="68"/>
      <c r="AQ93" s="68"/>
      <c r="AS93" t="str">
        <f t="shared" si="14"/>
        <v>y</v>
      </c>
      <c r="AT93" t="str">
        <f t="shared" si="15"/>
        <v>y</v>
      </c>
      <c r="AU93" t="str">
        <f t="shared" si="16"/>
        <v>y</v>
      </c>
      <c r="AV93" t="str">
        <f t="shared" si="17"/>
        <v>y</v>
      </c>
      <c r="AW93" t="str">
        <f t="shared" si="18"/>
        <v>y</v>
      </c>
      <c r="AX93" t="str">
        <f t="shared" si="19"/>
        <v>y</v>
      </c>
      <c r="AZ93">
        <v>-798411477059</v>
      </c>
      <c r="BA93" s="62">
        <f t="shared" si="20"/>
        <v>60101573</v>
      </c>
      <c r="BC93">
        <v>-798471578632</v>
      </c>
      <c r="BD93" s="62">
        <f t="shared" si="21"/>
        <v>0</v>
      </c>
      <c r="BF93">
        <v>-1393434166985</v>
      </c>
      <c r="BG93" s="92">
        <f t="shared" si="22"/>
        <v>0</v>
      </c>
      <c r="BI93">
        <v>-1381236597006</v>
      </c>
      <c r="BJ93" s="92">
        <f t="shared" si="23"/>
        <v>0</v>
      </c>
      <c r="BL93">
        <v>-1070880538488</v>
      </c>
      <c r="BM93" s="102">
        <f t="shared" si="24"/>
        <v>19059965438</v>
      </c>
      <c r="BO93">
        <v>-1248431560889</v>
      </c>
      <c r="BP93" s="92">
        <f t="shared" si="25"/>
        <v>0</v>
      </c>
    </row>
    <row r="94" spans="1:68">
      <c r="A94" s="33">
        <v>89</v>
      </c>
      <c r="B94" s="33"/>
      <c r="C94" s="33"/>
      <c r="D94" s="52"/>
      <c r="E94" s="52"/>
      <c r="F94" s="52" t="s">
        <v>364</v>
      </c>
      <c r="G94" s="52"/>
      <c r="H94" s="52"/>
      <c r="I94" s="52"/>
      <c r="J94" s="39">
        <v>-83276161957</v>
      </c>
      <c r="K94" s="39">
        <v>-85386246851</v>
      </c>
      <c r="L94" s="39">
        <v>-88983230581</v>
      </c>
      <c r="M94" s="39">
        <v>-64669390492</v>
      </c>
      <c r="N94" s="39">
        <v>-57391793527</v>
      </c>
      <c r="O94" s="39">
        <v>-106682078113</v>
      </c>
      <c r="P94" s="39">
        <v>-101364692137</v>
      </c>
      <c r="Q94" s="39">
        <v>-62011021152</v>
      </c>
      <c r="R94" s="39">
        <v>-62973442810</v>
      </c>
      <c r="S94" s="50">
        <v>-59714505293</v>
      </c>
      <c r="T94" s="50">
        <v>-58360188678</v>
      </c>
      <c r="U94" s="86">
        <v>-54210461039</v>
      </c>
      <c r="V94" s="62">
        <v>-61576506842</v>
      </c>
      <c r="W94" s="90">
        <v>-85541515486</v>
      </c>
      <c r="X94" s="90">
        <v>-281248310921</v>
      </c>
      <c r="Y94" s="90">
        <v>-329505166108.70831</v>
      </c>
      <c r="Z94" s="90">
        <v>-306048613513</v>
      </c>
      <c r="AA94" s="90">
        <v>-316997406999</v>
      </c>
      <c r="AB94" s="90">
        <v>-319060035009</v>
      </c>
      <c r="AC94" s="90">
        <v>-285365144536</v>
      </c>
      <c r="AD94" s="90">
        <v>-380171899360</v>
      </c>
      <c r="AE94" s="90">
        <v>-168327194227</v>
      </c>
      <c r="AF94" s="90">
        <v>-186579796827</v>
      </c>
      <c r="AG94" s="90">
        <v>-329505166108.70831</v>
      </c>
      <c r="AH94" s="90">
        <v>-230163282457</v>
      </c>
      <c r="AI94" s="75">
        <v>-230163282457</v>
      </c>
      <c r="AJ94" s="64">
        <f t="shared" si="13"/>
        <v>0</v>
      </c>
      <c r="AL94" s="68"/>
      <c r="AM94" s="68"/>
      <c r="AN94" s="68" t="s">
        <v>364</v>
      </c>
      <c r="AO94" s="68"/>
      <c r="AP94" s="68"/>
      <c r="AQ94" s="68"/>
      <c r="AS94" t="str">
        <f t="shared" si="14"/>
        <v>y</v>
      </c>
      <c r="AT94" t="str">
        <f t="shared" si="15"/>
        <v>y</v>
      </c>
      <c r="AU94" t="str">
        <f t="shared" si="16"/>
        <v>y</v>
      </c>
      <c r="AV94" t="str">
        <f t="shared" si="17"/>
        <v>y</v>
      </c>
      <c r="AW94" t="str">
        <f t="shared" si="18"/>
        <v>y</v>
      </c>
      <c r="AX94" t="str">
        <f t="shared" si="19"/>
        <v>y</v>
      </c>
      <c r="AZ94">
        <v>-61576506842</v>
      </c>
      <c r="BA94" s="62">
        <f t="shared" si="20"/>
        <v>0</v>
      </c>
      <c r="BC94">
        <v>-61576506842</v>
      </c>
      <c r="BD94" s="62">
        <f t="shared" si="21"/>
        <v>0</v>
      </c>
      <c r="BF94">
        <v>-306048613513</v>
      </c>
      <c r="BG94" s="92">
        <f t="shared" si="22"/>
        <v>0</v>
      </c>
      <c r="BI94">
        <v>-316997406999</v>
      </c>
      <c r="BJ94" s="92">
        <f t="shared" si="23"/>
        <v>0</v>
      </c>
      <c r="BL94">
        <v>-285365144536</v>
      </c>
      <c r="BM94" s="102">
        <f t="shared" si="24"/>
        <v>0</v>
      </c>
      <c r="BO94">
        <v>-380171899360</v>
      </c>
      <c r="BP94" s="92">
        <f t="shared" si="25"/>
        <v>0</v>
      </c>
    </row>
    <row r="95" spans="1:68">
      <c r="A95" s="33">
        <v>90</v>
      </c>
      <c r="B95" s="33"/>
      <c r="C95" s="33"/>
      <c r="D95" s="52"/>
      <c r="E95" s="52"/>
      <c r="F95" s="52" t="s">
        <v>365</v>
      </c>
      <c r="G95" s="52"/>
      <c r="H95" s="52"/>
      <c r="I95" s="52"/>
      <c r="J95" s="39">
        <v>-36765186208</v>
      </c>
      <c r="K95" s="39">
        <v>-28904882938</v>
      </c>
      <c r="L95" s="39">
        <v>-30855773032</v>
      </c>
      <c r="M95" s="39">
        <v>-27581507831</v>
      </c>
      <c r="N95" s="39">
        <v>-27892460965</v>
      </c>
      <c r="O95" s="39">
        <v>-25930338207</v>
      </c>
      <c r="P95" s="39">
        <v>-25875229493</v>
      </c>
      <c r="Q95" s="39">
        <v>-21279199022</v>
      </c>
      <c r="R95" s="39">
        <v>-21375985679</v>
      </c>
      <c r="S95" s="50">
        <v>-1631563364</v>
      </c>
      <c r="T95" s="50">
        <v>-2310558491</v>
      </c>
      <c r="U95" s="86">
        <v>-843138655</v>
      </c>
      <c r="V95" s="62">
        <v>-7314179883</v>
      </c>
      <c r="W95" s="90">
        <v>-15921098467</v>
      </c>
      <c r="X95" s="90">
        <v>-15482101972</v>
      </c>
      <c r="Y95" s="90">
        <v>-9768844319</v>
      </c>
      <c r="Z95" s="90">
        <v>-7659501594</v>
      </c>
      <c r="AA95" s="90">
        <v>-5150845552</v>
      </c>
      <c r="AB95" s="90">
        <v>-4792409738</v>
      </c>
      <c r="AC95" s="90">
        <v>-3744435779</v>
      </c>
      <c r="AD95" s="90">
        <v>-4412922672</v>
      </c>
      <c r="AE95" s="90">
        <v>-7297380133</v>
      </c>
      <c r="AF95" s="90">
        <v>-2821733989</v>
      </c>
      <c r="AG95" s="90">
        <v>-9768844319</v>
      </c>
      <c r="AH95" s="90">
        <v>-3800885474</v>
      </c>
      <c r="AI95" s="75">
        <v>-3800885474</v>
      </c>
      <c r="AJ95" s="64">
        <f t="shared" si="13"/>
        <v>0</v>
      </c>
      <c r="AL95" s="68"/>
      <c r="AM95" s="68"/>
      <c r="AN95" s="68" t="s">
        <v>365</v>
      </c>
      <c r="AO95" s="68"/>
      <c r="AP95" s="68"/>
      <c r="AQ95" s="68"/>
      <c r="AS95" t="str">
        <f t="shared" si="14"/>
        <v>y</v>
      </c>
      <c r="AT95" t="str">
        <f t="shared" si="15"/>
        <v>y</v>
      </c>
      <c r="AU95" t="str">
        <f t="shared" si="16"/>
        <v>y</v>
      </c>
      <c r="AV95" t="str">
        <f t="shared" si="17"/>
        <v>y</v>
      </c>
      <c r="AW95" t="str">
        <f t="shared" si="18"/>
        <v>y</v>
      </c>
      <c r="AX95" t="str">
        <f t="shared" si="19"/>
        <v>y</v>
      </c>
      <c r="AZ95">
        <v>-7314179883</v>
      </c>
      <c r="BA95" s="62">
        <f t="shared" si="20"/>
        <v>0</v>
      </c>
      <c r="BC95">
        <v>-7314179883</v>
      </c>
      <c r="BD95" s="62">
        <f t="shared" si="21"/>
        <v>0</v>
      </c>
      <c r="BF95">
        <v>-7659501594</v>
      </c>
      <c r="BG95" s="92">
        <f t="shared" si="22"/>
        <v>0</v>
      </c>
      <c r="BI95">
        <v>-5150845552</v>
      </c>
      <c r="BJ95" s="92">
        <f t="shared" si="23"/>
        <v>0</v>
      </c>
      <c r="BL95">
        <v>-3744435779</v>
      </c>
      <c r="BM95" s="102">
        <f t="shared" si="24"/>
        <v>0</v>
      </c>
      <c r="BO95">
        <v>-4412922672</v>
      </c>
      <c r="BP95" s="92">
        <f t="shared" si="25"/>
        <v>0</v>
      </c>
    </row>
    <row r="96" spans="1:68">
      <c r="A96" s="33">
        <v>91</v>
      </c>
      <c r="B96" s="33"/>
      <c r="C96" s="33"/>
      <c r="D96" s="52"/>
      <c r="E96" s="52"/>
      <c r="F96" s="52" t="s">
        <v>366</v>
      </c>
      <c r="G96" s="52"/>
      <c r="H96" s="52"/>
      <c r="I96" s="52"/>
      <c r="J96" s="39">
        <v>-4966765369</v>
      </c>
      <c r="K96" s="39">
        <v>-3869029484</v>
      </c>
      <c r="L96" s="39">
        <v>-4300943931</v>
      </c>
      <c r="M96" s="39">
        <v>-15075517488</v>
      </c>
      <c r="N96" s="39">
        <v>-15731832469</v>
      </c>
      <c r="O96" s="39">
        <v>-19688111334</v>
      </c>
      <c r="P96" s="39">
        <v>-26630177461</v>
      </c>
      <c r="Q96" s="39">
        <v>-4129528606</v>
      </c>
      <c r="R96" s="39">
        <v>-4955327955</v>
      </c>
      <c r="S96" s="50">
        <v>-5749213747</v>
      </c>
      <c r="T96" s="50">
        <v>-5125753354</v>
      </c>
      <c r="U96" s="86">
        <v>-5217371681</v>
      </c>
      <c r="V96" s="62">
        <v>-5783610036</v>
      </c>
      <c r="W96" s="90">
        <v>-5053185343</v>
      </c>
      <c r="X96" s="90">
        <v>-73170627276</v>
      </c>
      <c r="Y96" s="90">
        <v>-64386810018</v>
      </c>
      <c r="Z96" s="90">
        <v>-53208218770</v>
      </c>
      <c r="AA96" s="90">
        <v>-52411301139</v>
      </c>
      <c r="AB96" s="90">
        <v>-49846208419</v>
      </c>
      <c r="AC96" s="90">
        <v>-56369754701</v>
      </c>
      <c r="AD96" s="90">
        <v>-49061728490</v>
      </c>
      <c r="AE96" s="90">
        <v>-49112140354</v>
      </c>
      <c r="AF96" s="90">
        <v>-52198104271</v>
      </c>
      <c r="AG96" s="90">
        <v>-64386810018</v>
      </c>
      <c r="AH96" s="90">
        <v>-57611105675</v>
      </c>
      <c r="AI96" s="75">
        <v>-57611105675</v>
      </c>
      <c r="AJ96" s="64">
        <f t="shared" si="13"/>
        <v>0</v>
      </c>
      <c r="AL96" s="68"/>
      <c r="AM96" s="68"/>
      <c r="AN96" s="68" t="s">
        <v>366</v>
      </c>
      <c r="AO96" s="68"/>
      <c r="AP96" s="68"/>
      <c r="AQ96" s="68"/>
      <c r="AS96" t="str">
        <f t="shared" si="14"/>
        <v>y</v>
      </c>
      <c r="AT96" t="str">
        <f t="shared" si="15"/>
        <v>y</v>
      </c>
      <c r="AU96" t="str">
        <f t="shared" si="16"/>
        <v>y</v>
      </c>
      <c r="AV96" t="str">
        <f t="shared" si="17"/>
        <v>y</v>
      </c>
      <c r="AW96" t="str">
        <f t="shared" si="18"/>
        <v>y</v>
      </c>
      <c r="AX96" t="str">
        <f t="shared" si="19"/>
        <v>y</v>
      </c>
      <c r="AZ96">
        <v>-5783610036</v>
      </c>
      <c r="BA96" s="62">
        <f t="shared" si="20"/>
        <v>0</v>
      </c>
      <c r="BC96">
        <v>-5783610036</v>
      </c>
      <c r="BD96" s="62">
        <f t="shared" si="21"/>
        <v>0</v>
      </c>
      <c r="BF96">
        <v>-53208218770</v>
      </c>
      <c r="BG96" s="92">
        <f t="shared" si="22"/>
        <v>0</v>
      </c>
      <c r="BI96">
        <v>-52411301139</v>
      </c>
      <c r="BJ96" s="92">
        <f t="shared" si="23"/>
        <v>0</v>
      </c>
      <c r="BL96">
        <v>-57168186428</v>
      </c>
      <c r="BM96" s="102">
        <f t="shared" si="24"/>
        <v>-798431727</v>
      </c>
      <c r="BO96">
        <v>-49061728490</v>
      </c>
      <c r="BP96" s="92">
        <f t="shared" si="25"/>
        <v>0</v>
      </c>
    </row>
    <row r="97" spans="1:68">
      <c r="A97" s="33">
        <v>92</v>
      </c>
      <c r="B97" s="33"/>
      <c r="C97" s="33"/>
      <c r="D97" s="52"/>
      <c r="E97" s="52"/>
      <c r="F97" s="52" t="s">
        <v>367</v>
      </c>
      <c r="G97" s="52"/>
      <c r="H97" s="52"/>
      <c r="I97" s="52"/>
      <c r="J97" s="39">
        <v>0</v>
      </c>
      <c r="K97" s="39">
        <v>0</v>
      </c>
      <c r="L97" s="39">
        <v>0</v>
      </c>
      <c r="M97" s="39">
        <v>0</v>
      </c>
      <c r="N97" s="39">
        <v>0</v>
      </c>
      <c r="O97" s="39">
        <v>0</v>
      </c>
      <c r="P97" s="39">
        <v>0</v>
      </c>
      <c r="Q97" s="39">
        <v>0</v>
      </c>
      <c r="R97" s="39">
        <v>0</v>
      </c>
      <c r="S97" s="50">
        <v>0</v>
      </c>
      <c r="T97" s="50">
        <v>0</v>
      </c>
      <c r="U97" s="86">
        <v>0</v>
      </c>
      <c r="V97" s="62">
        <v>0</v>
      </c>
      <c r="W97" s="90">
        <v>0</v>
      </c>
      <c r="X97" s="90">
        <v>0</v>
      </c>
      <c r="Y97" s="90">
        <v>0</v>
      </c>
      <c r="Z97" s="90">
        <v>0</v>
      </c>
      <c r="AA97" s="90">
        <v>0</v>
      </c>
      <c r="AB97" s="90">
        <v>0</v>
      </c>
      <c r="AC97" s="90">
        <v>0</v>
      </c>
      <c r="AD97" s="90">
        <v>0</v>
      </c>
      <c r="AE97" s="90">
        <v>0</v>
      </c>
      <c r="AF97" s="90">
        <v>0</v>
      </c>
      <c r="AG97" s="90">
        <v>0</v>
      </c>
      <c r="AH97" s="90">
        <v>0</v>
      </c>
      <c r="AI97" s="75">
        <v>0</v>
      </c>
      <c r="AJ97" s="64">
        <f t="shared" si="13"/>
        <v>0</v>
      </c>
      <c r="AL97" s="68"/>
      <c r="AM97" s="68"/>
      <c r="AN97" s="68" t="s">
        <v>367</v>
      </c>
      <c r="AO97" s="68"/>
      <c r="AP97" s="68"/>
      <c r="AQ97" s="68"/>
      <c r="AS97" t="str">
        <f t="shared" si="14"/>
        <v>y</v>
      </c>
      <c r="AT97" t="str">
        <f t="shared" si="15"/>
        <v>y</v>
      </c>
      <c r="AU97" t="str">
        <f t="shared" si="16"/>
        <v>y</v>
      </c>
      <c r="AV97" t="str">
        <f t="shared" si="17"/>
        <v>y</v>
      </c>
      <c r="AW97" t="str">
        <f t="shared" si="18"/>
        <v>y</v>
      </c>
      <c r="AX97" t="str">
        <f t="shared" si="19"/>
        <v>y</v>
      </c>
      <c r="AZ97">
        <v>0</v>
      </c>
      <c r="BA97" s="62">
        <f t="shared" si="20"/>
        <v>0</v>
      </c>
      <c r="BC97">
        <v>0</v>
      </c>
      <c r="BD97" s="62">
        <f t="shared" si="21"/>
        <v>0</v>
      </c>
      <c r="BF97">
        <v>0</v>
      </c>
      <c r="BG97" s="92">
        <f t="shared" si="22"/>
        <v>0</v>
      </c>
      <c r="BI97">
        <v>0</v>
      </c>
      <c r="BJ97" s="92">
        <f t="shared" si="23"/>
        <v>0</v>
      </c>
      <c r="BL97">
        <v>0</v>
      </c>
      <c r="BM97" s="102">
        <f t="shared" si="24"/>
        <v>0</v>
      </c>
      <c r="BO97">
        <v>0</v>
      </c>
      <c r="BP97" s="92">
        <f t="shared" si="25"/>
        <v>0</v>
      </c>
    </row>
    <row r="98" spans="1:68">
      <c r="A98" s="33">
        <v>93</v>
      </c>
      <c r="B98" s="33"/>
      <c r="C98" s="33"/>
      <c r="D98" s="52"/>
      <c r="E98" s="52"/>
      <c r="F98" s="52" t="s">
        <v>368</v>
      </c>
      <c r="G98" s="52"/>
      <c r="H98" s="52"/>
      <c r="I98" s="52"/>
      <c r="J98" s="39">
        <v>-16788450038</v>
      </c>
      <c r="K98" s="39">
        <v>-16656410167</v>
      </c>
      <c r="L98" s="39">
        <v>-14330049171</v>
      </c>
      <c r="M98" s="39">
        <v>-19507975334</v>
      </c>
      <c r="N98" s="39">
        <v>-19494819120</v>
      </c>
      <c r="O98" s="39">
        <v>-19693920381</v>
      </c>
      <c r="P98" s="39">
        <v>-20136179410</v>
      </c>
      <c r="Q98" s="39">
        <v>-9136409593</v>
      </c>
      <c r="R98" s="39">
        <v>-9480055805</v>
      </c>
      <c r="S98" s="50">
        <v>-9741125401</v>
      </c>
      <c r="T98" s="50">
        <v>-9257884226</v>
      </c>
      <c r="U98" s="86">
        <v>-7384123411</v>
      </c>
      <c r="V98" s="62">
        <v>-6842471881</v>
      </c>
      <c r="W98" s="90">
        <v>-6903811907</v>
      </c>
      <c r="X98" s="90">
        <v>-15565489094</v>
      </c>
      <c r="Y98" s="90">
        <v>-24977609867.93</v>
      </c>
      <c r="Z98" s="90">
        <v>-24948191644</v>
      </c>
      <c r="AA98" s="90">
        <v>-57196587210</v>
      </c>
      <c r="AB98" s="90">
        <v>-28152995589</v>
      </c>
      <c r="AC98" s="90">
        <v>-26821761710</v>
      </c>
      <c r="AD98" s="90">
        <v>-26993148415</v>
      </c>
      <c r="AE98" s="90">
        <v>-26894632776</v>
      </c>
      <c r="AF98" s="90">
        <v>-28831145540</v>
      </c>
      <c r="AG98" s="90">
        <v>-24977609867.93</v>
      </c>
      <c r="AH98" s="90">
        <v>-27604948713</v>
      </c>
      <c r="AI98" s="75">
        <v>-27604948713</v>
      </c>
      <c r="AJ98" s="64">
        <f t="shared" si="13"/>
        <v>0</v>
      </c>
      <c r="AL98" s="68"/>
      <c r="AM98" s="68"/>
      <c r="AN98" s="68" t="s">
        <v>368</v>
      </c>
      <c r="AO98" s="68"/>
      <c r="AP98" s="68"/>
      <c r="AQ98" s="68"/>
      <c r="AS98" t="str">
        <f t="shared" si="14"/>
        <v>y</v>
      </c>
      <c r="AT98" t="str">
        <f t="shared" si="15"/>
        <v>y</v>
      </c>
      <c r="AU98" t="str">
        <f t="shared" si="16"/>
        <v>y</v>
      </c>
      <c r="AV98" t="str">
        <f t="shared" si="17"/>
        <v>y</v>
      </c>
      <c r="AW98" t="str">
        <f t="shared" si="18"/>
        <v>y</v>
      </c>
      <c r="AX98" t="str">
        <f t="shared" si="19"/>
        <v>y</v>
      </c>
      <c r="AZ98">
        <v>-6842471881</v>
      </c>
      <c r="BA98" s="62">
        <f t="shared" si="20"/>
        <v>0</v>
      </c>
      <c r="BC98">
        <v>-6842471881</v>
      </c>
      <c r="BD98" s="62">
        <f t="shared" si="21"/>
        <v>0</v>
      </c>
      <c r="BF98">
        <v>-24948191644</v>
      </c>
      <c r="BG98" s="92">
        <f t="shared" si="22"/>
        <v>0</v>
      </c>
      <c r="BI98">
        <v>-57196587210</v>
      </c>
      <c r="BJ98" s="92">
        <f t="shared" si="23"/>
        <v>0</v>
      </c>
      <c r="BL98">
        <v>-26821761710</v>
      </c>
      <c r="BM98" s="102">
        <f t="shared" si="24"/>
        <v>0</v>
      </c>
      <c r="BO98">
        <v>-26993148415</v>
      </c>
      <c r="BP98" s="92">
        <f t="shared" si="25"/>
        <v>0</v>
      </c>
    </row>
    <row r="99" spans="1:68">
      <c r="A99" s="33">
        <v>94</v>
      </c>
      <c r="B99" s="33"/>
      <c r="C99" s="33"/>
      <c r="D99" s="52"/>
      <c r="E99" s="52"/>
      <c r="F99" s="52" t="s">
        <v>369</v>
      </c>
      <c r="G99" s="52"/>
      <c r="H99" s="52"/>
      <c r="I99" s="52"/>
      <c r="J99" s="39">
        <v>0</v>
      </c>
      <c r="K99" s="39">
        <v>0</v>
      </c>
      <c r="L99" s="39">
        <v>0</v>
      </c>
      <c r="M99" s="39">
        <v>0</v>
      </c>
      <c r="N99" s="39">
        <v>0</v>
      </c>
      <c r="O99" s="39">
        <v>0</v>
      </c>
      <c r="P99" s="39">
        <v>0</v>
      </c>
      <c r="Q99" s="39">
        <v>0</v>
      </c>
      <c r="R99" s="39">
        <v>0</v>
      </c>
      <c r="S99" s="50">
        <v>0</v>
      </c>
      <c r="T99" s="50">
        <v>0</v>
      </c>
      <c r="U99" s="86">
        <v>0</v>
      </c>
      <c r="V99" s="62">
        <v>0</v>
      </c>
      <c r="W99" s="90">
        <v>0</v>
      </c>
      <c r="X99" s="90">
        <v>-16501757415</v>
      </c>
      <c r="Y99" s="90">
        <v>-15114366464</v>
      </c>
      <c r="Z99" s="90">
        <v>-24158878144</v>
      </c>
      <c r="AA99" s="90">
        <v>-1053560939</v>
      </c>
      <c r="AB99" s="90">
        <v>-702377770</v>
      </c>
      <c r="AC99" s="90">
        <v>-702373959</v>
      </c>
      <c r="AD99" s="90">
        <v>-702373959</v>
      </c>
      <c r="AE99" s="90">
        <v>-702373959</v>
      </c>
      <c r="AF99" s="90">
        <v>-702373959</v>
      </c>
      <c r="AG99" s="90">
        <v>-15114366464</v>
      </c>
      <c r="AH99" s="90">
        <v>-697844375</v>
      </c>
      <c r="AI99" s="75">
        <v>-697844375</v>
      </c>
      <c r="AJ99" s="64">
        <f t="shared" si="13"/>
        <v>0</v>
      </c>
      <c r="AL99" s="68"/>
      <c r="AM99" s="68"/>
      <c r="AN99" s="68" t="s">
        <v>369</v>
      </c>
      <c r="AO99" s="68"/>
      <c r="AP99" s="68"/>
      <c r="AQ99" s="68"/>
      <c r="AS99" t="str">
        <f t="shared" si="14"/>
        <v>y</v>
      </c>
      <c r="AT99" t="str">
        <f t="shared" si="15"/>
        <v>y</v>
      </c>
      <c r="AU99" t="str">
        <f t="shared" si="16"/>
        <v>y</v>
      </c>
      <c r="AV99" t="str">
        <f t="shared" si="17"/>
        <v>y</v>
      </c>
      <c r="AW99" t="str">
        <f t="shared" si="18"/>
        <v>y</v>
      </c>
      <c r="AX99" t="str">
        <f t="shared" si="19"/>
        <v>y</v>
      </c>
      <c r="AZ99">
        <v>0</v>
      </c>
      <c r="BA99" s="62">
        <f t="shared" si="20"/>
        <v>0</v>
      </c>
      <c r="BC99">
        <v>0</v>
      </c>
      <c r="BD99" s="62">
        <f t="shared" si="21"/>
        <v>0</v>
      </c>
      <c r="BF99">
        <v>-24158878144</v>
      </c>
      <c r="BG99" s="92">
        <f t="shared" si="22"/>
        <v>0</v>
      </c>
      <c r="BI99">
        <v>-1053560939</v>
      </c>
      <c r="BJ99" s="92">
        <f t="shared" si="23"/>
        <v>0</v>
      </c>
      <c r="BL99">
        <v>-702373959</v>
      </c>
      <c r="BM99" s="102">
        <f t="shared" si="24"/>
        <v>0</v>
      </c>
      <c r="BO99">
        <v>-702373959</v>
      </c>
      <c r="BP99" s="92">
        <f t="shared" si="25"/>
        <v>0</v>
      </c>
    </row>
    <row r="100" spans="1:68">
      <c r="A100" s="33">
        <v>95</v>
      </c>
      <c r="B100" s="33"/>
      <c r="C100" s="33"/>
      <c r="D100" s="52"/>
      <c r="E100" s="52" t="s">
        <v>129</v>
      </c>
      <c r="F100" s="52"/>
      <c r="G100" s="52"/>
      <c r="H100" s="52"/>
      <c r="I100" s="52"/>
      <c r="J100" s="39">
        <v>89916966286</v>
      </c>
      <c r="K100" s="39">
        <v>97155981122</v>
      </c>
      <c r="L100" s="39">
        <v>96016536924</v>
      </c>
      <c r="M100" s="39">
        <v>98962014261</v>
      </c>
      <c r="N100" s="39">
        <v>98143662067</v>
      </c>
      <c r="O100" s="39">
        <v>101511601690</v>
      </c>
      <c r="P100" s="39">
        <v>108057484898</v>
      </c>
      <c r="Q100" s="39">
        <v>105406251316</v>
      </c>
      <c r="R100" s="39">
        <v>111246539496</v>
      </c>
      <c r="S100" s="50">
        <v>115728129810</v>
      </c>
      <c r="T100" s="50">
        <v>116230740380</v>
      </c>
      <c r="U100" s="86">
        <v>124678103695</v>
      </c>
      <c r="V100" s="62">
        <v>125545970263</v>
      </c>
      <c r="W100" s="90">
        <v>146146328922</v>
      </c>
      <c r="X100" s="90">
        <v>218575749859</v>
      </c>
      <c r="Y100" s="90">
        <v>243876715087</v>
      </c>
      <c r="Z100" s="90">
        <v>226371485559</v>
      </c>
      <c r="AA100" s="90">
        <v>217578206658</v>
      </c>
      <c r="AB100" s="90">
        <v>234831142820</v>
      </c>
      <c r="AC100" s="90">
        <v>256412462606</v>
      </c>
      <c r="AD100" s="90">
        <v>245930211056</v>
      </c>
      <c r="AE100" s="90">
        <v>253414354180</v>
      </c>
      <c r="AF100" s="90">
        <v>264124682377</v>
      </c>
      <c r="AG100" s="90">
        <v>243876715087</v>
      </c>
      <c r="AH100" s="90">
        <v>261485358741</v>
      </c>
      <c r="AI100" s="75">
        <v>261485358741</v>
      </c>
      <c r="AJ100" s="64">
        <f t="shared" si="13"/>
        <v>0</v>
      </c>
      <c r="AL100" s="68"/>
      <c r="AM100" s="68" t="s">
        <v>129</v>
      </c>
      <c r="AN100" s="68"/>
      <c r="AO100" s="68"/>
      <c r="AP100" s="68"/>
      <c r="AQ100" s="68"/>
      <c r="AS100" t="str">
        <f t="shared" si="14"/>
        <v>y</v>
      </c>
      <c r="AT100" t="str">
        <f t="shared" si="15"/>
        <v>y</v>
      </c>
      <c r="AU100" t="str">
        <f t="shared" si="16"/>
        <v>y</v>
      </c>
      <c r="AV100" t="str">
        <f t="shared" si="17"/>
        <v>y</v>
      </c>
      <c r="AW100" t="str">
        <f t="shared" si="18"/>
        <v>y</v>
      </c>
      <c r="AX100" t="str">
        <f t="shared" si="19"/>
        <v>y</v>
      </c>
      <c r="AZ100">
        <v>125545970263</v>
      </c>
      <c r="BA100" s="62">
        <f t="shared" si="20"/>
        <v>0</v>
      </c>
      <c r="BC100">
        <v>125545970263</v>
      </c>
      <c r="BD100" s="62">
        <f t="shared" si="21"/>
        <v>0</v>
      </c>
      <c r="BF100">
        <v>226371485559</v>
      </c>
      <c r="BG100" s="92">
        <f t="shared" si="22"/>
        <v>0</v>
      </c>
      <c r="BI100">
        <v>217578206658</v>
      </c>
      <c r="BJ100" s="92">
        <f t="shared" si="23"/>
        <v>0</v>
      </c>
      <c r="BL100">
        <v>256412462606</v>
      </c>
      <c r="BM100" s="102">
        <f t="shared" si="24"/>
        <v>0</v>
      </c>
      <c r="BO100">
        <v>245930211056</v>
      </c>
      <c r="BP100" s="92">
        <f t="shared" si="25"/>
        <v>0</v>
      </c>
    </row>
    <row r="101" spans="1:68">
      <c r="A101" s="33">
        <v>96</v>
      </c>
      <c r="B101" s="33"/>
      <c r="C101" s="33"/>
      <c r="D101" s="54"/>
      <c r="E101" s="54" t="s">
        <v>130</v>
      </c>
      <c r="F101" s="54"/>
      <c r="G101" s="54"/>
      <c r="H101" s="54"/>
      <c r="I101" s="54"/>
      <c r="J101" s="39">
        <v>0</v>
      </c>
      <c r="K101" s="39">
        <v>0</v>
      </c>
      <c r="L101" s="39">
        <v>0</v>
      </c>
      <c r="M101" s="39">
        <v>0</v>
      </c>
      <c r="N101" s="39">
        <v>0</v>
      </c>
      <c r="O101" s="39">
        <v>0</v>
      </c>
      <c r="P101" s="39">
        <v>0</v>
      </c>
      <c r="Q101" s="39">
        <v>0</v>
      </c>
      <c r="R101" s="39">
        <v>0</v>
      </c>
      <c r="S101" s="50">
        <v>0</v>
      </c>
      <c r="T101" s="50">
        <v>0</v>
      </c>
      <c r="U101" s="86">
        <v>0</v>
      </c>
      <c r="V101" s="62">
        <v>0</v>
      </c>
      <c r="W101" s="90">
        <v>0</v>
      </c>
      <c r="X101" s="90">
        <v>0</v>
      </c>
      <c r="Y101" s="90">
        <v>-1091601061</v>
      </c>
      <c r="Z101" s="90">
        <v>-977592551</v>
      </c>
      <c r="AA101" s="90">
        <v>-1062483022</v>
      </c>
      <c r="AB101" s="90">
        <v>-4607640011</v>
      </c>
      <c r="AC101" s="90">
        <v>-4589521045</v>
      </c>
      <c r="AD101" s="90">
        <v>-4454366334</v>
      </c>
      <c r="AE101" s="90">
        <v>-2831822711</v>
      </c>
      <c r="AF101" s="90">
        <v>-2243275211</v>
      </c>
      <c r="AG101" s="90">
        <v>-1091601061</v>
      </c>
      <c r="AH101" s="90">
        <v>-1708251812</v>
      </c>
      <c r="AI101" s="75">
        <v>-1708251812</v>
      </c>
      <c r="AJ101" s="64">
        <f t="shared" si="13"/>
        <v>0</v>
      </c>
      <c r="AL101" s="68"/>
      <c r="AM101" s="68" t="s">
        <v>130</v>
      </c>
      <c r="AN101" s="68"/>
      <c r="AO101" s="68"/>
      <c r="AP101" s="68"/>
      <c r="AQ101" s="68"/>
      <c r="AS101" t="str">
        <f t="shared" si="14"/>
        <v>y</v>
      </c>
      <c r="AT101" t="str">
        <f t="shared" si="15"/>
        <v>y</v>
      </c>
      <c r="AU101" t="str">
        <f t="shared" si="16"/>
        <v>y</v>
      </c>
      <c r="AV101" t="str">
        <f t="shared" si="17"/>
        <v>y</v>
      </c>
      <c r="AW101" t="str">
        <f t="shared" si="18"/>
        <v>y</v>
      </c>
      <c r="AX101" t="str">
        <f t="shared" si="19"/>
        <v>y</v>
      </c>
      <c r="AZ101">
        <v>0</v>
      </c>
      <c r="BA101" s="62">
        <f t="shared" si="20"/>
        <v>0</v>
      </c>
      <c r="BC101">
        <v>0</v>
      </c>
      <c r="BD101" s="62">
        <f t="shared" si="21"/>
        <v>0</v>
      </c>
      <c r="BF101">
        <v>-977592551</v>
      </c>
      <c r="BG101" s="92">
        <f t="shared" si="22"/>
        <v>0</v>
      </c>
      <c r="BI101">
        <v>-1062483022</v>
      </c>
      <c r="BJ101" s="92">
        <f t="shared" si="23"/>
        <v>0</v>
      </c>
      <c r="BL101">
        <v>-4589521045</v>
      </c>
      <c r="BM101" s="102">
        <f t="shared" si="24"/>
        <v>0</v>
      </c>
      <c r="BO101">
        <v>-4454366334</v>
      </c>
      <c r="BP101" s="92">
        <f t="shared" si="25"/>
        <v>0</v>
      </c>
    </row>
    <row r="102" spans="1:68">
      <c r="A102" s="33">
        <v>97</v>
      </c>
      <c r="B102" s="33"/>
      <c r="C102" s="33"/>
      <c r="D102" s="54"/>
      <c r="E102" s="54" t="s">
        <v>131</v>
      </c>
      <c r="F102" s="54"/>
      <c r="G102" s="54"/>
      <c r="H102" s="54"/>
      <c r="I102" s="54"/>
      <c r="J102" s="39">
        <v>0</v>
      </c>
      <c r="K102" s="39">
        <v>0</v>
      </c>
      <c r="L102" s="39">
        <v>0</v>
      </c>
      <c r="M102" s="39">
        <v>0</v>
      </c>
      <c r="N102" s="39">
        <v>0</v>
      </c>
      <c r="O102" s="39">
        <v>0</v>
      </c>
      <c r="P102" s="39">
        <v>0</v>
      </c>
      <c r="Q102" s="39">
        <v>0</v>
      </c>
      <c r="R102" s="39">
        <v>0</v>
      </c>
      <c r="S102" s="50">
        <v>0</v>
      </c>
      <c r="T102" s="50">
        <v>0</v>
      </c>
      <c r="U102" s="86">
        <v>0</v>
      </c>
      <c r="V102" s="62">
        <v>0</v>
      </c>
      <c r="W102" s="90">
        <v>0</v>
      </c>
      <c r="X102" s="90">
        <v>0</v>
      </c>
      <c r="Y102" s="90">
        <v>0</v>
      </c>
      <c r="Z102" s="90">
        <v>75430155</v>
      </c>
      <c r="AA102" s="90">
        <v>72851358</v>
      </c>
      <c r="AB102" s="90">
        <v>72851358</v>
      </c>
      <c r="AC102" s="90">
        <v>66076121</v>
      </c>
      <c r="AD102" s="90">
        <v>66076121</v>
      </c>
      <c r="AE102" s="90">
        <v>66076121</v>
      </c>
      <c r="AF102" s="90">
        <v>66076121</v>
      </c>
      <c r="AG102" s="90">
        <v>0</v>
      </c>
      <c r="AH102" s="90">
        <v>51545623</v>
      </c>
      <c r="AI102" s="75">
        <v>51545623</v>
      </c>
      <c r="AJ102" s="64">
        <f t="shared" si="13"/>
        <v>0</v>
      </c>
      <c r="AL102" s="68"/>
      <c r="AM102" s="68" t="s">
        <v>131</v>
      </c>
      <c r="AN102" s="68"/>
      <c r="AO102" s="68"/>
      <c r="AP102" s="68"/>
      <c r="AQ102" s="68"/>
      <c r="AS102" t="str">
        <f t="shared" si="14"/>
        <v>y</v>
      </c>
      <c r="AT102" t="str">
        <f t="shared" si="15"/>
        <v>y</v>
      </c>
      <c r="AU102" t="str">
        <f t="shared" si="16"/>
        <v>y</v>
      </c>
      <c r="AV102" t="str">
        <f t="shared" si="17"/>
        <v>y</v>
      </c>
      <c r="AW102" t="str">
        <f t="shared" si="18"/>
        <v>y</v>
      </c>
      <c r="AX102" t="str">
        <f t="shared" si="19"/>
        <v>y</v>
      </c>
      <c r="AZ102">
        <v>0</v>
      </c>
      <c r="BA102" s="62">
        <f t="shared" si="20"/>
        <v>0</v>
      </c>
      <c r="BC102">
        <v>0</v>
      </c>
      <c r="BD102" s="62">
        <f t="shared" si="21"/>
        <v>0</v>
      </c>
      <c r="BF102">
        <v>75430155</v>
      </c>
      <c r="BG102" s="92">
        <f t="shared" si="22"/>
        <v>0</v>
      </c>
      <c r="BI102">
        <v>72851358</v>
      </c>
      <c r="BJ102" s="92">
        <f t="shared" si="23"/>
        <v>0</v>
      </c>
      <c r="BL102">
        <v>66076121</v>
      </c>
      <c r="BM102" s="102">
        <f t="shared" si="24"/>
        <v>0</v>
      </c>
      <c r="BO102">
        <v>66076121</v>
      </c>
      <c r="BP102" s="92">
        <f t="shared" si="25"/>
        <v>0</v>
      </c>
    </row>
    <row r="103" spans="1:68">
      <c r="A103" s="33">
        <v>98</v>
      </c>
      <c r="B103" s="33"/>
      <c r="C103" s="33"/>
      <c r="D103" s="51"/>
      <c r="E103" s="51" t="s">
        <v>132</v>
      </c>
      <c r="F103" s="51"/>
      <c r="G103" s="51"/>
      <c r="H103" s="51"/>
      <c r="I103" s="51"/>
      <c r="J103" s="39">
        <v>96869755168993</v>
      </c>
      <c r="K103" s="39">
        <v>98213335606300</v>
      </c>
      <c r="L103" s="39">
        <v>99333013000073</v>
      </c>
      <c r="M103" s="39">
        <v>99612628869192</v>
      </c>
      <c r="N103" s="39">
        <v>101869220247736</v>
      </c>
      <c r="O103" s="39">
        <v>104112108474755</v>
      </c>
      <c r="P103" s="39">
        <v>104638292390277</v>
      </c>
      <c r="Q103" s="39">
        <v>105122840080718</v>
      </c>
      <c r="R103" s="39">
        <v>107316242218892</v>
      </c>
      <c r="S103" s="50">
        <v>108272424064125</v>
      </c>
      <c r="T103" s="50">
        <v>108189222569784</v>
      </c>
      <c r="U103" s="86">
        <v>109416586332299</v>
      </c>
      <c r="V103" s="62">
        <v>110178371893696</v>
      </c>
      <c r="W103" s="90">
        <v>113352162466507</v>
      </c>
      <c r="X103" s="90">
        <v>168924112885956</v>
      </c>
      <c r="Y103" s="90">
        <v>170844097949004</v>
      </c>
      <c r="Z103" s="90">
        <v>168532250744518</v>
      </c>
      <c r="AA103" s="90">
        <v>168314791523033</v>
      </c>
      <c r="AB103" s="90">
        <v>171899366490220</v>
      </c>
      <c r="AC103" s="90">
        <v>177731410444616</v>
      </c>
      <c r="AD103" s="90">
        <v>179474343725228</v>
      </c>
      <c r="AE103" s="90">
        <v>182428056011974</v>
      </c>
      <c r="AF103" s="90">
        <v>186453318066998</v>
      </c>
      <c r="AG103" s="90">
        <v>170844097949004</v>
      </c>
      <c r="AH103" s="90">
        <v>187647345473451</v>
      </c>
      <c r="AI103" s="75">
        <v>187647345473451</v>
      </c>
      <c r="AJ103" s="64">
        <f t="shared" si="13"/>
        <v>0</v>
      </c>
      <c r="AL103" s="67"/>
      <c r="AM103" s="67" t="s">
        <v>132</v>
      </c>
      <c r="AN103" s="67"/>
      <c r="AO103" s="67"/>
      <c r="AP103" s="67"/>
      <c r="AQ103" s="67"/>
      <c r="AS103" t="str">
        <f t="shared" si="14"/>
        <v>y</v>
      </c>
      <c r="AT103" t="str">
        <f t="shared" si="15"/>
        <v>y</v>
      </c>
      <c r="AU103" t="str">
        <f t="shared" si="16"/>
        <v>y</v>
      </c>
      <c r="AV103" t="str">
        <f t="shared" si="17"/>
        <v>y</v>
      </c>
      <c r="AW103" t="str">
        <f t="shared" si="18"/>
        <v>y</v>
      </c>
      <c r="AX103" t="str">
        <f t="shared" si="19"/>
        <v>y</v>
      </c>
      <c r="AZ103">
        <v>110178371893696</v>
      </c>
      <c r="BA103" s="62">
        <f t="shared" si="20"/>
        <v>0</v>
      </c>
      <c r="BC103">
        <v>110178371893696</v>
      </c>
      <c r="BD103" s="62">
        <f t="shared" si="21"/>
        <v>0</v>
      </c>
      <c r="BF103">
        <v>168532250744518</v>
      </c>
      <c r="BG103" s="92">
        <f t="shared" si="22"/>
        <v>0</v>
      </c>
      <c r="BI103">
        <v>168314791523033</v>
      </c>
      <c r="BJ103" s="92">
        <f t="shared" si="23"/>
        <v>0</v>
      </c>
      <c r="BL103">
        <v>177731410444616</v>
      </c>
      <c r="BM103" s="102">
        <f t="shared" si="24"/>
        <v>0</v>
      </c>
      <c r="BO103">
        <v>179474343725228</v>
      </c>
      <c r="BP103" s="92">
        <f t="shared" si="25"/>
        <v>0</v>
      </c>
    </row>
    <row r="104" spans="1:68">
      <c r="A104" s="33">
        <v>99</v>
      </c>
      <c r="B104" s="33"/>
      <c r="C104" s="33"/>
      <c r="D104" s="52"/>
      <c r="E104" s="52"/>
      <c r="F104" s="52" t="s">
        <v>370</v>
      </c>
      <c r="G104" s="52"/>
      <c r="H104" s="52"/>
      <c r="I104" s="52"/>
      <c r="J104" s="39">
        <v>44702022048465</v>
      </c>
      <c r="K104" s="39">
        <v>44819145888817</v>
      </c>
      <c r="L104" s="39">
        <v>45840531464468</v>
      </c>
      <c r="M104" s="39">
        <v>44476553361189</v>
      </c>
      <c r="N104" s="39">
        <v>46502923389863</v>
      </c>
      <c r="O104" s="39">
        <v>47363033060633</v>
      </c>
      <c r="P104" s="39">
        <v>47917986216377</v>
      </c>
      <c r="Q104" s="39">
        <v>48019612709886</v>
      </c>
      <c r="R104" s="39">
        <v>49019786067783</v>
      </c>
      <c r="S104" s="50">
        <v>49945246257999</v>
      </c>
      <c r="T104" s="50">
        <v>49893904894583</v>
      </c>
      <c r="U104" s="86">
        <v>49956858339654</v>
      </c>
      <c r="V104" s="62">
        <v>49744801291788</v>
      </c>
      <c r="W104" s="90">
        <v>50394489791125</v>
      </c>
      <c r="X104" s="90">
        <v>81484337765454</v>
      </c>
      <c r="Y104" s="90">
        <v>80790709239514</v>
      </c>
      <c r="Z104" s="90">
        <v>80670522401013</v>
      </c>
      <c r="AA104" s="90">
        <v>79001763672127</v>
      </c>
      <c r="AB104" s="90">
        <v>78346197790658</v>
      </c>
      <c r="AC104" s="90">
        <v>79745818103153</v>
      </c>
      <c r="AD104" s="90">
        <v>82922220640739</v>
      </c>
      <c r="AE104" s="90">
        <v>83493816255999</v>
      </c>
      <c r="AF104" s="90">
        <v>85434141361770</v>
      </c>
      <c r="AG104" s="90">
        <v>80790709239514</v>
      </c>
      <c r="AH104" s="90">
        <v>85684098214276</v>
      </c>
      <c r="AI104" s="75">
        <v>85684098214276</v>
      </c>
      <c r="AJ104" s="64">
        <f t="shared" si="13"/>
        <v>0</v>
      </c>
      <c r="AL104" s="68"/>
      <c r="AM104" s="68"/>
      <c r="AN104" s="68" t="s">
        <v>370</v>
      </c>
      <c r="AO104" s="68"/>
      <c r="AP104" s="68"/>
      <c r="AQ104" s="68"/>
      <c r="AS104" t="str">
        <f t="shared" si="14"/>
        <v>y</v>
      </c>
      <c r="AT104" t="str">
        <f t="shared" si="15"/>
        <v>y</v>
      </c>
      <c r="AU104" t="str">
        <f t="shared" si="16"/>
        <v>y</v>
      </c>
      <c r="AV104" t="str">
        <f t="shared" si="17"/>
        <v>y</v>
      </c>
      <c r="AW104" t="str">
        <f t="shared" si="18"/>
        <v>y</v>
      </c>
      <c r="AX104" t="str">
        <f t="shared" si="19"/>
        <v>y</v>
      </c>
      <c r="AZ104">
        <v>49744801291788</v>
      </c>
      <c r="BA104" s="62">
        <f t="shared" si="20"/>
        <v>0</v>
      </c>
      <c r="BC104">
        <v>49744801291788</v>
      </c>
      <c r="BD104" s="62">
        <f t="shared" si="21"/>
        <v>0</v>
      </c>
      <c r="BF104">
        <v>80670522401013</v>
      </c>
      <c r="BG104" s="92">
        <f t="shared" si="22"/>
        <v>0</v>
      </c>
      <c r="BI104">
        <v>79001763672127</v>
      </c>
      <c r="BJ104" s="92">
        <f t="shared" si="23"/>
        <v>0</v>
      </c>
      <c r="BL104">
        <v>79745818103153</v>
      </c>
      <c r="BM104" s="102">
        <f t="shared" si="24"/>
        <v>0</v>
      </c>
      <c r="BO104">
        <v>82922220640739</v>
      </c>
      <c r="BP104" s="92">
        <f t="shared" si="25"/>
        <v>0</v>
      </c>
    </row>
    <row r="105" spans="1:68">
      <c r="A105" s="33">
        <v>100</v>
      </c>
      <c r="B105" s="33"/>
      <c r="C105" s="33"/>
      <c r="D105" s="52"/>
      <c r="E105" s="52"/>
      <c r="F105" s="52" t="s">
        <v>371</v>
      </c>
      <c r="G105" s="52"/>
      <c r="H105" s="52"/>
      <c r="I105" s="52"/>
      <c r="J105" s="39">
        <v>50414979705173</v>
      </c>
      <c r="K105" s="39">
        <v>51486974664717</v>
      </c>
      <c r="L105" s="39">
        <v>51672538190297</v>
      </c>
      <c r="M105" s="39">
        <v>53214032773237</v>
      </c>
      <c r="N105" s="39">
        <v>53128065206222</v>
      </c>
      <c r="O105" s="39">
        <v>54358484375640</v>
      </c>
      <c r="P105" s="39">
        <v>54490711710015</v>
      </c>
      <c r="Q105" s="39">
        <v>54697407840577</v>
      </c>
      <c r="R105" s="39">
        <v>55821065542414</v>
      </c>
      <c r="S105" s="50">
        <v>55996013568016</v>
      </c>
      <c r="T105" s="50">
        <v>56025945421119</v>
      </c>
      <c r="U105" s="86">
        <v>57684121162671</v>
      </c>
      <c r="V105" s="62">
        <v>58589840937708</v>
      </c>
      <c r="W105" s="90">
        <v>61056757030500</v>
      </c>
      <c r="X105" s="90">
        <v>85030908106861</v>
      </c>
      <c r="Y105" s="90">
        <v>87722781169669</v>
      </c>
      <c r="Z105" s="90">
        <v>85073171637406</v>
      </c>
      <c r="AA105" s="90">
        <v>86611968271257</v>
      </c>
      <c r="AB105" s="90">
        <v>90787471566891</v>
      </c>
      <c r="AC105" s="90">
        <v>95108256038486</v>
      </c>
      <c r="AD105" s="90">
        <v>93846043301569</v>
      </c>
      <c r="AE105" s="90">
        <v>96204731982658</v>
      </c>
      <c r="AF105" s="90">
        <v>98202436449067</v>
      </c>
      <c r="AG105" s="90">
        <v>87722781169669</v>
      </c>
      <c r="AH105" s="90">
        <v>99137127354060</v>
      </c>
      <c r="AI105" s="75">
        <v>99137127354060</v>
      </c>
      <c r="AJ105" s="64">
        <f t="shared" si="13"/>
        <v>0</v>
      </c>
      <c r="AL105" s="68"/>
      <c r="AM105" s="68"/>
      <c r="AN105" s="68" t="s">
        <v>371</v>
      </c>
      <c r="AO105" s="68"/>
      <c r="AP105" s="68"/>
      <c r="AQ105" s="68"/>
      <c r="AS105" t="str">
        <f t="shared" si="14"/>
        <v>y</v>
      </c>
      <c r="AT105" t="str">
        <f t="shared" si="15"/>
        <v>y</v>
      </c>
      <c r="AU105" t="str">
        <f t="shared" si="16"/>
        <v>y</v>
      </c>
      <c r="AV105" t="str">
        <f t="shared" si="17"/>
        <v>y</v>
      </c>
      <c r="AW105" t="str">
        <f t="shared" si="18"/>
        <v>y</v>
      </c>
      <c r="AX105" t="str">
        <f t="shared" si="19"/>
        <v>y</v>
      </c>
      <c r="AZ105">
        <v>58589840937708</v>
      </c>
      <c r="BA105" s="62">
        <f t="shared" si="20"/>
        <v>0</v>
      </c>
      <c r="BC105">
        <v>58589840937708</v>
      </c>
      <c r="BD105" s="62">
        <f t="shared" si="21"/>
        <v>0</v>
      </c>
      <c r="BF105">
        <v>85073171637406</v>
      </c>
      <c r="BG105" s="92">
        <f t="shared" si="22"/>
        <v>0</v>
      </c>
      <c r="BI105">
        <v>86611968271257</v>
      </c>
      <c r="BJ105" s="92">
        <f t="shared" si="23"/>
        <v>0</v>
      </c>
      <c r="BL105">
        <v>95108256038486</v>
      </c>
      <c r="BM105" s="102">
        <f t="shared" si="24"/>
        <v>0</v>
      </c>
      <c r="BO105">
        <v>93846043301569</v>
      </c>
      <c r="BP105" s="92">
        <f t="shared" si="25"/>
        <v>0</v>
      </c>
    </row>
    <row r="106" spans="1:68">
      <c r="A106" s="33">
        <v>101</v>
      </c>
      <c r="B106" s="33"/>
      <c r="C106" s="33"/>
      <c r="D106" s="52"/>
      <c r="E106" s="52"/>
      <c r="F106" s="52" t="s">
        <v>372</v>
      </c>
      <c r="G106" s="52"/>
      <c r="H106" s="52"/>
      <c r="I106" s="52"/>
      <c r="J106" s="39">
        <v>1752753415355</v>
      </c>
      <c r="K106" s="39">
        <v>1907215052766</v>
      </c>
      <c r="L106" s="39">
        <v>1819943345308</v>
      </c>
      <c r="M106" s="39">
        <v>1922042734766</v>
      </c>
      <c r="N106" s="39">
        <v>2238231651651</v>
      </c>
      <c r="O106" s="39">
        <v>2390591038482</v>
      </c>
      <c r="P106" s="39">
        <v>2229594463885</v>
      </c>
      <c r="Q106" s="39">
        <v>2405819530255</v>
      </c>
      <c r="R106" s="39">
        <v>2475390608695</v>
      </c>
      <c r="S106" s="50">
        <v>2331164238110</v>
      </c>
      <c r="T106" s="50">
        <v>2269372254082</v>
      </c>
      <c r="U106" s="86">
        <v>1775606829974</v>
      </c>
      <c r="V106" s="62">
        <v>1801618405892</v>
      </c>
      <c r="W106" s="90">
        <v>1856524614882</v>
      </c>
      <c r="X106" s="90">
        <v>2363153643641</v>
      </c>
      <c r="Y106" s="90">
        <v>2283213712379</v>
      </c>
      <c r="Z106" s="90">
        <v>2239326420018</v>
      </c>
      <c r="AA106" s="90">
        <v>2152711631900</v>
      </c>
      <c r="AB106" s="90">
        <v>2208591942038</v>
      </c>
      <c r="AC106" s="90">
        <v>2314717362344</v>
      </c>
      <c r="AD106" s="90">
        <v>2165230082982</v>
      </c>
      <c r="AE106" s="90">
        <v>2173664509357</v>
      </c>
      <c r="AF106" s="90">
        <v>2225421252201</v>
      </c>
      <c r="AG106" s="90">
        <v>2283213712379</v>
      </c>
      <c r="AH106" s="90">
        <v>2275300679829</v>
      </c>
      <c r="AI106" s="75">
        <v>2275300679829</v>
      </c>
      <c r="AJ106" s="64">
        <f t="shared" si="13"/>
        <v>0</v>
      </c>
      <c r="AL106" s="68"/>
      <c r="AM106" s="68"/>
      <c r="AN106" s="68" t="s">
        <v>372</v>
      </c>
      <c r="AO106" s="68"/>
      <c r="AP106" s="68"/>
      <c r="AQ106" s="68"/>
      <c r="AS106" t="str">
        <f t="shared" si="14"/>
        <v>y</v>
      </c>
      <c r="AT106" t="str">
        <f t="shared" si="15"/>
        <v>y</v>
      </c>
      <c r="AU106" t="str">
        <f t="shared" si="16"/>
        <v>y</v>
      </c>
      <c r="AV106" t="str">
        <f t="shared" si="17"/>
        <v>y</v>
      </c>
      <c r="AW106" t="str">
        <f t="shared" si="18"/>
        <v>y</v>
      </c>
      <c r="AX106" t="str">
        <f t="shared" si="19"/>
        <v>y</v>
      </c>
      <c r="AZ106">
        <v>1801618405892</v>
      </c>
      <c r="BA106" s="62">
        <f t="shared" si="20"/>
        <v>0</v>
      </c>
      <c r="BC106">
        <v>1801618405892</v>
      </c>
      <c r="BD106" s="62">
        <f t="shared" si="21"/>
        <v>0</v>
      </c>
      <c r="BF106">
        <v>2239326420018</v>
      </c>
      <c r="BG106" s="92">
        <f t="shared" si="22"/>
        <v>0</v>
      </c>
      <c r="BI106">
        <v>2152711631900</v>
      </c>
      <c r="BJ106" s="92">
        <f t="shared" si="23"/>
        <v>0</v>
      </c>
      <c r="BL106">
        <v>2314717362344</v>
      </c>
      <c r="BM106" s="102">
        <f t="shared" si="24"/>
        <v>0</v>
      </c>
      <c r="BO106">
        <v>2165230082982</v>
      </c>
      <c r="BP106" s="92">
        <f t="shared" si="25"/>
        <v>0</v>
      </c>
    </row>
    <row r="107" spans="1:68">
      <c r="A107" s="33">
        <v>102</v>
      </c>
      <c r="B107" s="33"/>
      <c r="C107" s="33"/>
      <c r="D107" s="52"/>
      <c r="E107" s="52"/>
      <c r="F107" s="52" t="s">
        <v>373</v>
      </c>
      <c r="G107" s="52"/>
      <c r="H107" s="52"/>
      <c r="I107" s="52"/>
      <c r="J107" s="39">
        <v>0</v>
      </c>
      <c r="K107" s="39">
        <v>0</v>
      </c>
      <c r="L107" s="39">
        <v>0</v>
      </c>
      <c r="M107" s="39">
        <v>0</v>
      </c>
      <c r="N107" s="39">
        <v>0</v>
      </c>
      <c r="O107" s="39">
        <v>0</v>
      </c>
      <c r="P107" s="39">
        <v>0</v>
      </c>
      <c r="Q107" s="39">
        <v>0</v>
      </c>
      <c r="R107" s="39">
        <v>0</v>
      </c>
      <c r="S107" s="50">
        <v>0</v>
      </c>
      <c r="T107" s="50">
        <v>0</v>
      </c>
      <c r="U107" s="86">
        <v>0</v>
      </c>
      <c r="V107" s="62">
        <v>0</v>
      </c>
      <c r="W107" s="90">
        <v>0</v>
      </c>
      <c r="X107" s="90">
        <v>0</v>
      </c>
      <c r="Y107" s="90">
        <v>0</v>
      </c>
      <c r="Z107" s="90">
        <v>0</v>
      </c>
      <c r="AA107" s="90">
        <v>0</v>
      </c>
      <c r="AB107" s="90">
        <v>0</v>
      </c>
      <c r="AC107" s="90">
        <v>0</v>
      </c>
      <c r="AD107" s="90">
        <v>0</v>
      </c>
      <c r="AE107" s="90">
        <v>0</v>
      </c>
      <c r="AF107" s="90">
        <v>0</v>
      </c>
      <c r="AG107" s="90">
        <v>0</v>
      </c>
      <c r="AH107" s="90">
        <v>0</v>
      </c>
      <c r="AI107" s="75">
        <v>0</v>
      </c>
      <c r="AJ107" s="64">
        <f t="shared" si="13"/>
        <v>0</v>
      </c>
      <c r="AL107" s="68"/>
      <c r="AM107" s="68"/>
      <c r="AN107" s="68" t="s">
        <v>373</v>
      </c>
      <c r="AO107" s="68"/>
      <c r="AP107" s="68"/>
      <c r="AQ107" s="68"/>
      <c r="AS107" t="str">
        <f t="shared" si="14"/>
        <v>y</v>
      </c>
      <c r="AT107" t="str">
        <f t="shared" si="15"/>
        <v>y</v>
      </c>
      <c r="AU107" t="str">
        <f t="shared" si="16"/>
        <v>y</v>
      </c>
      <c r="AV107" t="str">
        <f t="shared" si="17"/>
        <v>y</v>
      </c>
      <c r="AW107" t="str">
        <f t="shared" si="18"/>
        <v>y</v>
      </c>
      <c r="AX107" t="str">
        <f t="shared" si="19"/>
        <v>y</v>
      </c>
      <c r="AZ107">
        <v>0</v>
      </c>
      <c r="BA107" s="62">
        <f t="shared" si="20"/>
        <v>0</v>
      </c>
      <c r="BC107">
        <v>0</v>
      </c>
      <c r="BD107" s="62">
        <f t="shared" si="21"/>
        <v>0</v>
      </c>
      <c r="BF107">
        <v>0</v>
      </c>
      <c r="BG107" s="92">
        <f t="shared" si="22"/>
        <v>0</v>
      </c>
      <c r="BI107">
        <v>0</v>
      </c>
      <c r="BJ107" s="92">
        <f t="shared" si="23"/>
        <v>0</v>
      </c>
      <c r="BL107">
        <v>0</v>
      </c>
      <c r="BM107" s="102">
        <f t="shared" si="24"/>
        <v>0</v>
      </c>
      <c r="BO107">
        <v>0</v>
      </c>
      <c r="BP107" s="92">
        <f t="shared" si="25"/>
        <v>0</v>
      </c>
    </row>
    <row r="108" spans="1:68">
      <c r="A108" s="33">
        <v>103</v>
      </c>
      <c r="B108" s="33"/>
      <c r="C108" s="33"/>
      <c r="D108" s="52"/>
      <c r="E108" s="52"/>
      <c r="F108" s="52" t="s">
        <v>374</v>
      </c>
      <c r="G108" s="52"/>
      <c r="H108" s="52"/>
      <c r="I108" s="52"/>
      <c r="J108" s="39">
        <v>0</v>
      </c>
      <c r="K108" s="39">
        <v>0</v>
      </c>
      <c r="L108" s="39">
        <v>0</v>
      </c>
      <c r="M108" s="39">
        <v>0</v>
      </c>
      <c r="N108" s="39">
        <v>0</v>
      </c>
      <c r="O108" s="39">
        <v>0</v>
      </c>
      <c r="P108" s="39">
        <v>0</v>
      </c>
      <c r="Q108" s="39">
        <v>0</v>
      </c>
      <c r="R108" s="39">
        <v>0</v>
      </c>
      <c r="S108" s="50">
        <v>0</v>
      </c>
      <c r="T108" s="50">
        <v>0</v>
      </c>
      <c r="U108" s="86">
        <v>0</v>
      </c>
      <c r="V108" s="62">
        <v>0</v>
      </c>
      <c r="W108" s="90">
        <v>0</v>
      </c>
      <c r="X108" s="90">
        <v>0</v>
      </c>
      <c r="Y108" s="90">
        <v>0</v>
      </c>
      <c r="Z108" s="90">
        <v>0</v>
      </c>
      <c r="AA108" s="90">
        <v>0</v>
      </c>
      <c r="AB108" s="90">
        <v>0</v>
      </c>
      <c r="AC108" s="90">
        <v>0</v>
      </c>
      <c r="AD108" s="90">
        <v>0</v>
      </c>
      <c r="AE108" s="90">
        <v>0</v>
      </c>
      <c r="AF108" s="90">
        <v>0</v>
      </c>
      <c r="AG108" s="90">
        <v>0</v>
      </c>
      <c r="AH108" s="90">
        <v>0</v>
      </c>
      <c r="AI108" s="75">
        <v>0</v>
      </c>
      <c r="AJ108" s="64">
        <f t="shared" si="13"/>
        <v>0</v>
      </c>
      <c r="AL108" s="68"/>
      <c r="AM108" s="68"/>
      <c r="AN108" s="68" t="s">
        <v>374</v>
      </c>
      <c r="AO108" s="68"/>
      <c r="AP108" s="68"/>
      <c r="AQ108" s="68"/>
      <c r="AS108" t="str">
        <f t="shared" si="14"/>
        <v>y</v>
      </c>
      <c r="AT108" t="str">
        <f t="shared" si="15"/>
        <v>y</v>
      </c>
      <c r="AU108" t="str">
        <f t="shared" si="16"/>
        <v>y</v>
      </c>
      <c r="AV108" t="str">
        <f t="shared" si="17"/>
        <v>y</v>
      </c>
      <c r="AW108" t="str">
        <f t="shared" si="18"/>
        <v>y</v>
      </c>
      <c r="AX108" t="str">
        <f t="shared" si="19"/>
        <v>y</v>
      </c>
      <c r="AZ108">
        <v>0</v>
      </c>
      <c r="BA108" s="62">
        <f t="shared" si="20"/>
        <v>0</v>
      </c>
      <c r="BC108">
        <v>0</v>
      </c>
      <c r="BD108" s="62">
        <f t="shared" si="21"/>
        <v>0</v>
      </c>
      <c r="BF108">
        <v>0</v>
      </c>
      <c r="BG108" s="92">
        <f t="shared" si="22"/>
        <v>0</v>
      </c>
      <c r="BI108">
        <v>0</v>
      </c>
      <c r="BJ108" s="92">
        <f t="shared" si="23"/>
        <v>0</v>
      </c>
      <c r="BL108">
        <v>0</v>
      </c>
      <c r="BM108" s="102">
        <f t="shared" si="24"/>
        <v>0</v>
      </c>
      <c r="BO108">
        <v>0</v>
      </c>
      <c r="BP108" s="92">
        <f t="shared" si="25"/>
        <v>0</v>
      </c>
    </row>
    <row r="109" spans="1:68">
      <c r="A109" s="33">
        <v>104</v>
      </c>
      <c r="B109" s="33"/>
      <c r="C109" s="33"/>
      <c r="D109" s="52"/>
      <c r="E109" s="52"/>
      <c r="F109" s="52" t="s">
        <v>375</v>
      </c>
      <c r="G109" s="52"/>
      <c r="H109" s="52"/>
      <c r="I109" s="52"/>
      <c r="J109" s="39">
        <v>0</v>
      </c>
      <c r="K109" s="39">
        <v>0</v>
      </c>
      <c r="L109" s="39">
        <v>0</v>
      </c>
      <c r="M109" s="39">
        <v>0</v>
      </c>
      <c r="N109" s="39">
        <v>0</v>
      </c>
      <c r="O109" s="39">
        <v>0</v>
      </c>
      <c r="P109" s="39">
        <v>0</v>
      </c>
      <c r="Q109" s="39">
        <v>0</v>
      </c>
      <c r="R109" s="39">
        <v>0</v>
      </c>
      <c r="S109" s="50">
        <v>0</v>
      </c>
      <c r="T109" s="50">
        <v>0</v>
      </c>
      <c r="U109" s="86">
        <v>0</v>
      </c>
      <c r="V109" s="62">
        <v>42111258308</v>
      </c>
      <c r="W109" s="90">
        <v>44391030000</v>
      </c>
      <c r="X109" s="90">
        <v>45713370000</v>
      </c>
      <c r="Y109" s="90">
        <v>47393827442</v>
      </c>
      <c r="Z109" s="90">
        <v>549230286081</v>
      </c>
      <c r="AA109" s="90">
        <v>548347947749</v>
      </c>
      <c r="AB109" s="90">
        <v>557105190633</v>
      </c>
      <c r="AC109" s="90">
        <v>562618940633</v>
      </c>
      <c r="AD109" s="90">
        <v>540849699938</v>
      </c>
      <c r="AE109" s="90">
        <v>555843263960</v>
      </c>
      <c r="AF109" s="90">
        <v>591319003960</v>
      </c>
      <c r="AG109" s="90">
        <v>47393827442</v>
      </c>
      <c r="AH109" s="90">
        <v>550819225286</v>
      </c>
      <c r="AI109" s="75">
        <v>550819225286</v>
      </c>
      <c r="AJ109" s="64">
        <f t="shared" si="13"/>
        <v>0</v>
      </c>
      <c r="AL109" s="68"/>
      <c r="AM109" s="68"/>
      <c r="AN109" s="68" t="s">
        <v>375</v>
      </c>
      <c r="AO109" s="68"/>
      <c r="AP109" s="68"/>
      <c r="AQ109" s="68"/>
      <c r="AS109" t="str">
        <f t="shared" si="14"/>
        <v>y</v>
      </c>
      <c r="AT109" t="str">
        <f t="shared" si="15"/>
        <v>y</v>
      </c>
      <c r="AU109" t="str">
        <f t="shared" si="16"/>
        <v>y</v>
      </c>
      <c r="AV109" t="str">
        <f t="shared" si="17"/>
        <v>y</v>
      </c>
      <c r="AW109" t="str">
        <f t="shared" si="18"/>
        <v>y</v>
      </c>
      <c r="AX109" t="str">
        <f t="shared" si="19"/>
        <v>y</v>
      </c>
      <c r="AZ109">
        <v>42111258308</v>
      </c>
      <c r="BA109" s="62">
        <f t="shared" si="20"/>
        <v>0</v>
      </c>
      <c r="BC109">
        <v>42111258308</v>
      </c>
      <c r="BD109" s="62">
        <f t="shared" si="21"/>
        <v>0</v>
      </c>
      <c r="BF109">
        <v>549230286081</v>
      </c>
      <c r="BG109" s="92">
        <f t="shared" si="22"/>
        <v>0</v>
      </c>
      <c r="BI109">
        <v>548347947749</v>
      </c>
      <c r="BJ109" s="92">
        <f t="shared" si="23"/>
        <v>0</v>
      </c>
      <c r="BL109">
        <v>562618940633</v>
      </c>
      <c r="BM109" s="102">
        <f t="shared" si="24"/>
        <v>0</v>
      </c>
      <c r="BO109">
        <v>540849699938</v>
      </c>
      <c r="BP109" s="92">
        <f t="shared" si="25"/>
        <v>0</v>
      </c>
    </row>
    <row r="110" spans="1:68">
      <c r="A110" s="33">
        <v>105</v>
      </c>
      <c r="B110" s="33"/>
      <c r="C110" s="33"/>
      <c r="D110" s="51"/>
      <c r="E110" s="51" t="s">
        <v>133</v>
      </c>
      <c r="F110" s="51"/>
      <c r="G110" s="51"/>
      <c r="H110" s="51"/>
      <c r="I110" s="51"/>
      <c r="J110" s="39">
        <v>5104700024164</v>
      </c>
      <c r="K110" s="39">
        <v>5492494945093</v>
      </c>
      <c r="L110" s="39">
        <v>5419127308318</v>
      </c>
      <c r="M110" s="39">
        <v>4522022861754</v>
      </c>
      <c r="N110" s="39">
        <v>5326303308583</v>
      </c>
      <c r="O110" s="39">
        <v>5856083206326</v>
      </c>
      <c r="P110" s="39">
        <v>5387611911987</v>
      </c>
      <c r="Q110" s="39">
        <v>4761182122804</v>
      </c>
      <c r="R110" s="39">
        <v>5350338297515</v>
      </c>
      <c r="S110" s="50">
        <v>5520419303610</v>
      </c>
      <c r="T110" s="50">
        <v>5491712889544</v>
      </c>
      <c r="U110" s="86">
        <v>5747342416774</v>
      </c>
      <c r="V110" s="62">
        <v>5990021775386</v>
      </c>
      <c r="W110" s="90">
        <v>6224490583075</v>
      </c>
      <c r="X110" s="90">
        <v>23015028702244</v>
      </c>
      <c r="Y110" s="90">
        <v>22597841751905.758</v>
      </c>
      <c r="Z110" s="90">
        <v>23874065213690</v>
      </c>
      <c r="AA110" s="90">
        <v>23051910095974</v>
      </c>
      <c r="AB110" s="90">
        <v>22407514934130</v>
      </c>
      <c r="AC110" s="90">
        <v>21859068888058</v>
      </c>
      <c r="AD110" s="90">
        <v>19855087807073</v>
      </c>
      <c r="AE110" s="90">
        <v>21115613755757</v>
      </c>
      <c r="AF110" s="90">
        <v>21078851615031</v>
      </c>
      <c r="AG110" s="90">
        <v>22597841751905.758</v>
      </c>
      <c r="AH110" s="90">
        <v>19878908312527</v>
      </c>
      <c r="AI110" s="75">
        <v>19878908312527</v>
      </c>
      <c r="AJ110" s="64">
        <f t="shared" si="13"/>
        <v>0</v>
      </c>
      <c r="AL110" s="67"/>
      <c r="AM110" s="67" t="s">
        <v>133</v>
      </c>
      <c r="AN110" s="67"/>
      <c r="AO110" s="67"/>
      <c r="AP110" s="67"/>
      <c r="AQ110" s="67"/>
      <c r="AS110" t="str">
        <f t="shared" si="14"/>
        <v>y</v>
      </c>
      <c r="AT110" t="str">
        <f t="shared" si="15"/>
        <v>y</v>
      </c>
      <c r="AU110" t="str">
        <f t="shared" si="16"/>
        <v>y</v>
      </c>
      <c r="AV110" t="str">
        <f t="shared" si="17"/>
        <v>y</v>
      </c>
      <c r="AW110" t="str">
        <f t="shared" si="18"/>
        <v>y</v>
      </c>
      <c r="AX110" t="str">
        <f t="shared" si="19"/>
        <v>y</v>
      </c>
      <c r="AZ110">
        <v>5990021775386</v>
      </c>
      <c r="BA110" s="62">
        <f t="shared" si="20"/>
        <v>0</v>
      </c>
      <c r="BC110">
        <v>5990021775386</v>
      </c>
      <c r="BD110" s="62">
        <f t="shared" si="21"/>
        <v>0</v>
      </c>
      <c r="BF110">
        <v>23874065213690</v>
      </c>
      <c r="BG110" s="92">
        <f t="shared" si="22"/>
        <v>0</v>
      </c>
      <c r="BI110">
        <v>23051910095974</v>
      </c>
      <c r="BJ110" s="92">
        <f t="shared" si="23"/>
        <v>0</v>
      </c>
      <c r="BL110">
        <v>21859068888058</v>
      </c>
      <c r="BM110" s="102">
        <f t="shared" si="24"/>
        <v>0</v>
      </c>
      <c r="BO110">
        <v>19855087807073</v>
      </c>
      <c r="BP110" s="92">
        <f t="shared" si="25"/>
        <v>0</v>
      </c>
    </row>
    <row r="111" spans="1:68">
      <c r="A111" s="33">
        <v>106</v>
      </c>
      <c r="B111" s="33"/>
      <c r="C111" s="33"/>
      <c r="D111" s="52"/>
      <c r="E111" s="52"/>
      <c r="F111" s="52" t="s">
        <v>376</v>
      </c>
      <c r="G111" s="52"/>
      <c r="H111" s="52"/>
      <c r="I111" s="52"/>
      <c r="J111" s="39">
        <v>3210240728896</v>
      </c>
      <c r="K111" s="39">
        <v>3266555121666</v>
      </c>
      <c r="L111" s="39">
        <v>3390199351645</v>
      </c>
      <c r="M111" s="39">
        <v>2613258218472</v>
      </c>
      <c r="N111" s="39">
        <v>3093010772190</v>
      </c>
      <c r="O111" s="39">
        <v>3381807507274</v>
      </c>
      <c r="P111" s="39">
        <v>3246956792070</v>
      </c>
      <c r="Q111" s="39">
        <v>2609250843569</v>
      </c>
      <c r="R111" s="39">
        <v>2887598043928</v>
      </c>
      <c r="S111" s="50">
        <v>2401989095935</v>
      </c>
      <c r="T111" s="50">
        <v>2490508727596</v>
      </c>
      <c r="U111" s="86">
        <v>2182529785026</v>
      </c>
      <c r="V111" s="62">
        <v>2031878369486</v>
      </c>
      <c r="W111" s="90">
        <v>2121497350259</v>
      </c>
      <c r="X111" s="90">
        <v>15534124193266</v>
      </c>
      <c r="Y111" s="90">
        <v>14547268074739</v>
      </c>
      <c r="Z111" s="90">
        <v>14320093114950</v>
      </c>
      <c r="AA111" s="90">
        <v>13746349320090</v>
      </c>
      <c r="AB111" s="90">
        <v>12539545974160</v>
      </c>
      <c r="AC111" s="90">
        <v>14018560719576</v>
      </c>
      <c r="AD111" s="90">
        <v>13292948126753</v>
      </c>
      <c r="AE111" s="90">
        <v>14355550485650</v>
      </c>
      <c r="AF111" s="90">
        <v>14806976770000</v>
      </c>
      <c r="AG111" s="90">
        <v>14547268074739</v>
      </c>
      <c r="AH111" s="90">
        <v>15931410748843</v>
      </c>
      <c r="AI111" s="75">
        <v>15931410748843</v>
      </c>
      <c r="AJ111" s="64">
        <f t="shared" si="13"/>
        <v>0</v>
      </c>
      <c r="AL111" s="68"/>
      <c r="AM111" s="68"/>
      <c r="AN111" s="68" t="s">
        <v>376</v>
      </c>
      <c r="AO111" s="68"/>
      <c r="AP111" s="68"/>
      <c r="AQ111" s="68"/>
      <c r="AS111" t="str">
        <f t="shared" si="14"/>
        <v>y</v>
      </c>
      <c r="AT111" t="str">
        <f t="shared" si="15"/>
        <v>y</v>
      </c>
      <c r="AU111" t="str">
        <f t="shared" si="16"/>
        <v>y</v>
      </c>
      <c r="AV111" t="str">
        <f t="shared" si="17"/>
        <v>y</v>
      </c>
      <c r="AW111" t="str">
        <f t="shared" si="18"/>
        <v>y</v>
      </c>
      <c r="AX111" t="str">
        <f t="shared" si="19"/>
        <v>y</v>
      </c>
      <c r="AZ111">
        <v>2031878369486</v>
      </c>
      <c r="BA111" s="62">
        <f t="shared" si="20"/>
        <v>0</v>
      </c>
      <c r="BC111">
        <v>2031878369486</v>
      </c>
      <c r="BD111" s="62">
        <f t="shared" si="21"/>
        <v>0</v>
      </c>
      <c r="BF111">
        <v>14320093114950</v>
      </c>
      <c r="BG111" s="92">
        <f t="shared" si="22"/>
        <v>0</v>
      </c>
      <c r="BI111">
        <v>13746349320090</v>
      </c>
      <c r="BJ111" s="92">
        <f t="shared" si="23"/>
        <v>0</v>
      </c>
      <c r="BL111">
        <v>14018560719576</v>
      </c>
      <c r="BM111" s="102">
        <f t="shared" si="24"/>
        <v>0</v>
      </c>
      <c r="BO111">
        <v>13292948126753</v>
      </c>
      <c r="BP111" s="92">
        <f t="shared" si="25"/>
        <v>0</v>
      </c>
    </row>
    <row r="112" spans="1:68">
      <c r="A112" s="33">
        <v>107</v>
      </c>
      <c r="B112" s="33"/>
      <c r="C112" s="33"/>
      <c r="D112" s="52"/>
      <c r="E112" s="52"/>
      <c r="F112" s="52" t="s">
        <v>377</v>
      </c>
      <c r="G112" s="52"/>
      <c r="H112" s="52"/>
      <c r="I112" s="52"/>
      <c r="J112" s="39">
        <v>157016400000</v>
      </c>
      <c r="K112" s="39">
        <v>170762400000</v>
      </c>
      <c r="L112" s="39">
        <v>111860000000</v>
      </c>
      <c r="M112" s="39">
        <v>96399000000</v>
      </c>
      <c r="N112" s="39">
        <v>100089000000</v>
      </c>
      <c r="O112" s="39">
        <v>298922000000</v>
      </c>
      <c r="P112" s="39">
        <v>96804000000</v>
      </c>
      <c r="Q112" s="39">
        <v>139299600000</v>
      </c>
      <c r="R112" s="39">
        <v>208416000000</v>
      </c>
      <c r="S112" s="50">
        <v>933248000000</v>
      </c>
      <c r="T112" s="50">
        <v>630360000000</v>
      </c>
      <c r="U112" s="86">
        <v>1022256000000</v>
      </c>
      <c r="V112" s="62">
        <v>1149200000000</v>
      </c>
      <c r="W112" s="90">
        <v>1247751000000</v>
      </c>
      <c r="X112" s="90">
        <v>2960209512825</v>
      </c>
      <c r="Y112" s="90">
        <v>3249833367322.7598</v>
      </c>
      <c r="Z112" s="90">
        <v>4834073838009</v>
      </c>
      <c r="AA112" s="90">
        <v>4716998525078</v>
      </c>
      <c r="AB112" s="90">
        <v>5614738163563</v>
      </c>
      <c r="AC112" s="90">
        <v>3623233635562</v>
      </c>
      <c r="AD112" s="90">
        <v>2868488701757</v>
      </c>
      <c r="AE112" s="90">
        <v>3380171287875</v>
      </c>
      <c r="AF112" s="90">
        <v>2912049685026</v>
      </c>
      <c r="AG112" s="90">
        <v>3249833367322.7598</v>
      </c>
      <c r="AH112" s="90">
        <v>2878017570508</v>
      </c>
      <c r="AI112" s="75">
        <v>2878017570508</v>
      </c>
      <c r="AJ112" s="64">
        <f t="shared" si="13"/>
        <v>0</v>
      </c>
      <c r="AL112" s="68"/>
      <c r="AM112" s="68"/>
      <c r="AN112" s="68" t="s">
        <v>377</v>
      </c>
      <c r="AO112" s="68"/>
      <c r="AP112" s="68"/>
      <c r="AQ112" s="68"/>
      <c r="AS112" t="str">
        <f t="shared" si="14"/>
        <v>y</v>
      </c>
      <c r="AT112" t="str">
        <f t="shared" si="15"/>
        <v>y</v>
      </c>
      <c r="AU112" t="str">
        <f t="shared" si="16"/>
        <v>y</v>
      </c>
      <c r="AV112" t="str">
        <f t="shared" si="17"/>
        <v>y</v>
      </c>
      <c r="AW112" t="str">
        <f t="shared" si="18"/>
        <v>y</v>
      </c>
      <c r="AX112" t="str">
        <f t="shared" si="19"/>
        <v>y</v>
      </c>
      <c r="AZ112">
        <v>1149200000000</v>
      </c>
      <c r="BA112" s="62">
        <f t="shared" si="20"/>
        <v>0</v>
      </c>
      <c r="BC112">
        <v>1149200000000</v>
      </c>
      <c r="BD112" s="62">
        <f t="shared" si="21"/>
        <v>0</v>
      </c>
      <c r="BF112">
        <v>4834073838009</v>
      </c>
      <c r="BG112" s="92">
        <f t="shared" si="22"/>
        <v>0</v>
      </c>
      <c r="BI112">
        <v>4716998525078</v>
      </c>
      <c r="BJ112" s="92">
        <f t="shared" si="23"/>
        <v>0</v>
      </c>
      <c r="BL112">
        <v>3623233635562</v>
      </c>
      <c r="BM112" s="102">
        <f t="shared" si="24"/>
        <v>0</v>
      </c>
      <c r="BO112">
        <v>2868488701757</v>
      </c>
      <c r="BP112" s="92">
        <f t="shared" si="25"/>
        <v>0</v>
      </c>
    </row>
    <row r="113" spans="1:68">
      <c r="A113" s="33">
        <v>108</v>
      </c>
      <c r="B113" s="33"/>
      <c r="C113" s="33"/>
      <c r="D113" s="52"/>
      <c r="E113" s="52"/>
      <c r="F113" s="52" t="s">
        <v>378</v>
      </c>
      <c r="G113" s="52"/>
      <c r="H113" s="52"/>
      <c r="I113" s="52"/>
      <c r="J113" s="39">
        <v>0</v>
      </c>
      <c r="K113" s="39">
        <v>0</v>
      </c>
      <c r="L113" s="39">
        <v>2572780000</v>
      </c>
      <c r="M113" s="39">
        <v>15176201680</v>
      </c>
      <c r="N113" s="39">
        <v>23686395480</v>
      </c>
      <c r="O113" s="39">
        <v>43542358160</v>
      </c>
      <c r="P113" s="39">
        <v>46019868680</v>
      </c>
      <c r="Q113" s="39">
        <v>44231316550</v>
      </c>
      <c r="R113" s="39">
        <v>43198224000</v>
      </c>
      <c r="S113" s="50">
        <v>40293489600</v>
      </c>
      <c r="T113" s="50">
        <v>55656060300</v>
      </c>
      <c r="U113" s="86">
        <v>107267080800</v>
      </c>
      <c r="V113" s="62">
        <v>475899014404</v>
      </c>
      <c r="W113" s="90">
        <v>483785998830</v>
      </c>
      <c r="X113" s="90">
        <v>1826343283180</v>
      </c>
      <c r="Y113" s="90">
        <v>2141819568136</v>
      </c>
      <c r="Z113" s="90">
        <v>2170036831053</v>
      </c>
      <c r="AA113" s="90">
        <v>2234902956607</v>
      </c>
      <c r="AB113" s="90">
        <v>2111161163581</v>
      </c>
      <c r="AC113" s="90">
        <v>2538979837136</v>
      </c>
      <c r="AD113" s="90">
        <v>2329309308331</v>
      </c>
      <c r="AE113" s="90">
        <v>2898706840311</v>
      </c>
      <c r="AF113" s="90">
        <v>2935425992985</v>
      </c>
      <c r="AG113" s="90">
        <v>2141819568136</v>
      </c>
      <c r="AH113" s="90">
        <v>683387745862</v>
      </c>
      <c r="AI113" s="75">
        <v>683387745862</v>
      </c>
      <c r="AJ113" s="64">
        <f t="shared" si="13"/>
        <v>0</v>
      </c>
      <c r="AL113" s="68"/>
      <c r="AM113" s="68"/>
      <c r="AN113" s="68" t="s">
        <v>378</v>
      </c>
      <c r="AO113" s="68"/>
      <c r="AP113" s="68"/>
      <c r="AQ113" s="68"/>
      <c r="AS113" t="str">
        <f t="shared" si="14"/>
        <v>y</v>
      </c>
      <c r="AT113" t="str">
        <f t="shared" si="15"/>
        <v>y</v>
      </c>
      <c r="AU113" t="str">
        <f t="shared" si="16"/>
        <v>y</v>
      </c>
      <c r="AV113" t="str">
        <f t="shared" si="17"/>
        <v>y</v>
      </c>
      <c r="AW113" t="str">
        <f t="shared" si="18"/>
        <v>y</v>
      </c>
      <c r="AX113" t="str">
        <f t="shared" si="19"/>
        <v>y</v>
      </c>
      <c r="AZ113">
        <v>475899014404</v>
      </c>
      <c r="BA113" s="62">
        <f t="shared" si="20"/>
        <v>0</v>
      </c>
      <c r="BC113">
        <v>475899014404</v>
      </c>
      <c r="BD113" s="62">
        <f t="shared" si="21"/>
        <v>0</v>
      </c>
      <c r="BF113">
        <v>2170036831053</v>
      </c>
      <c r="BG113" s="92">
        <f t="shared" si="22"/>
        <v>0</v>
      </c>
      <c r="BI113">
        <v>2234902956607</v>
      </c>
      <c r="BJ113" s="92">
        <f t="shared" si="23"/>
        <v>0</v>
      </c>
      <c r="BL113">
        <v>2538979837136</v>
      </c>
      <c r="BM113" s="102">
        <f t="shared" si="24"/>
        <v>0</v>
      </c>
      <c r="BO113">
        <v>2329309308331</v>
      </c>
      <c r="BP113" s="92">
        <f t="shared" si="25"/>
        <v>0</v>
      </c>
    </row>
    <row r="114" spans="1:68">
      <c r="A114" s="33">
        <v>109</v>
      </c>
      <c r="B114" s="33"/>
      <c r="C114" s="33"/>
      <c r="D114" s="52"/>
      <c r="E114" s="52"/>
      <c r="F114" s="52" t="s">
        <v>379</v>
      </c>
      <c r="G114" s="52"/>
      <c r="H114" s="52"/>
      <c r="I114" s="52"/>
      <c r="J114" s="39">
        <v>30525225255</v>
      </c>
      <c r="K114" s="39">
        <v>30750607114</v>
      </c>
      <c r="L114" s="39">
        <v>29611608171</v>
      </c>
      <c r="M114" s="39">
        <v>28158728029</v>
      </c>
      <c r="N114" s="39">
        <v>29030360679</v>
      </c>
      <c r="O114" s="39">
        <v>75214096885</v>
      </c>
      <c r="P114" s="39">
        <v>81755391208</v>
      </c>
      <c r="Q114" s="39">
        <v>92406644903</v>
      </c>
      <c r="R114" s="39">
        <v>128062163079</v>
      </c>
      <c r="S114" s="50">
        <v>157607504264</v>
      </c>
      <c r="T114" s="50">
        <v>235451248195</v>
      </c>
      <c r="U114" s="86">
        <v>265023734654</v>
      </c>
      <c r="V114" s="62">
        <v>259278905080</v>
      </c>
      <c r="W114" s="90">
        <v>264796796129</v>
      </c>
      <c r="X114" s="90">
        <v>305871362328</v>
      </c>
      <c r="Y114" s="90">
        <v>341600058082</v>
      </c>
      <c r="Z114" s="90">
        <v>339833740169</v>
      </c>
      <c r="AA114" s="90">
        <v>327957079267</v>
      </c>
      <c r="AB114" s="90">
        <v>319647090973</v>
      </c>
      <c r="AC114" s="90">
        <v>338502605188</v>
      </c>
      <c r="AD114" s="90">
        <v>285149177219</v>
      </c>
      <c r="AE114" s="90">
        <v>259391658043</v>
      </c>
      <c r="AF114" s="90">
        <v>250864538120</v>
      </c>
      <c r="AG114" s="90">
        <v>341600058082</v>
      </c>
      <c r="AH114" s="90">
        <v>248630227558</v>
      </c>
      <c r="AI114" s="75">
        <v>248630227558</v>
      </c>
      <c r="AJ114" s="64">
        <f t="shared" si="13"/>
        <v>0</v>
      </c>
      <c r="AL114" s="68"/>
      <c r="AM114" s="68"/>
      <c r="AN114" s="68" t="s">
        <v>379</v>
      </c>
      <c r="AO114" s="68"/>
      <c r="AP114" s="68"/>
      <c r="AQ114" s="68"/>
      <c r="AS114" t="str">
        <f t="shared" si="14"/>
        <v>y</v>
      </c>
      <c r="AT114" t="str">
        <f t="shared" si="15"/>
        <v>y</v>
      </c>
      <c r="AU114" t="str">
        <f t="shared" si="16"/>
        <v>y</v>
      </c>
      <c r="AV114" t="str">
        <f t="shared" si="17"/>
        <v>y</v>
      </c>
      <c r="AW114" t="str">
        <f t="shared" si="18"/>
        <v>y</v>
      </c>
      <c r="AX114" t="str">
        <f t="shared" si="19"/>
        <v>y</v>
      </c>
      <c r="AZ114">
        <v>259278905080</v>
      </c>
      <c r="BA114" s="62">
        <f t="shared" si="20"/>
        <v>0</v>
      </c>
      <c r="BC114">
        <v>259278905080</v>
      </c>
      <c r="BD114" s="62">
        <f t="shared" si="21"/>
        <v>0</v>
      </c>
      <c r="BF114">
        <v>339833740169</v>
      </c>
      <c r="BG114" s="92">
        <f t="shared" si="22"/>
        <v>0</v>
      </c>
      <c r="BI114">
        <v>327957079267</v>
      </c>
      <c r="BJ114" s="92">
        <f t="shared" si="23"/>
        <v>0</v>
      </c>
      <c r="BL114">
        <v>338502605188</v>
      </c>
      <c r="BM114" s="102">
        <f t="shared" si="24"/>
        <v>0</v>
      </c>
      <c r="BO114">
        <v>285149177219</v>
      </c>
      <c r="BP114" s="92">
        <f t="shared" si="25"/>
        <v>0</v>
      </c>
    </row>
    <row r="115" spans="1:68">
      <c r="A115" s="33">
        <v>110</v>
      </c>
      <c r="B115" s="33"/>
      <c r="C115" s="33"/>
      <c r="D115" s="52"/>
      <c r="E115" s="52"/>
      <c r="F115" s="52" t="s">
        <v>380</v>
      </c>
      <c r="G115" s="52"/>
      <c r="H115" s="52"/>
      <c r="I115" s="52"/>
      <c r="J115" s="39">
        <v>1706917670013</v>
      </c>
      <c r="K115" s="39">
        <v>2024426816313</v>
      </c>
      <c r="L115" s="39">
        <v>1884883568502</v>
      </c>
      <c r="M115" s="39">
        <v>1769030713573</v>
      </c>
      <c r="N115" s="39">
        <v>2080486780234</v>
      </c>
      <c r="O115" s="39">
        <v>2056597244007</v>
      </c>
      <c r="P115" s="39">
        <v>1916075860029</v>
      </c>
      <c r="Q115" s="39">
        <v>1875993717782</v>
      </c>
      <c r="R115" s="39">
        <v>2083063866508</v>
      </c>
      <c r="S115" s="50">
        <v>1987281213811</v>
      </c>
      <c r="T115" s="50">
        <v>2079736853453</v>
      </c>
      <c r="U115" s="86">
        <v>2170265816294</v>
      </c>
      <c r="V115" s="62">
        <v>2073765486416</v>
      </c>
      <c r="W115" s="90">
        <v>2106659437857</v>
      </c>
      <c r="X115" s="90">
        <v>2388480350645</v>
      </c>
      <c r="Y115" s="90">
        <v>2317320683626</v>
      </c>
      <c r="Z115" s="90">
        <v>2210027689509</v>
      </c>
      <c r="AA115" s="90">
        <v>2025702214932</v>
      </c>
      <c r="AB115" s="90">
        <v>1822422541853</v>
      </c>
      <c r="AC115" s="90">
        <v>1339792090596</v>
      </c>
      <c r="AD115" s="90">
        <v>1079192493013</v>
      </c>
      <c r="AE115" s="90">
        <v>221793483878</v>
      </c>
      <c r="AF115" s="90">
        <v>173534628900</v>
      </c>
      <c r="AG115" s="90">
        <v>2317320683626</v>
      </c>
      <c r="AH115" s="90">
        <v>137462019756</v>
      </c>
      <c r="AI115" s="75">
        <v>137462019756</v>
      </c>
      <c r="AJ115" s="64">
        <f t="shared" si="13"/>
        <v>0</v>
      </c>
      <c r="AL115" s="68"/>
      <c r="AM115" s="68"/>
      <c r="AN115" s="68" t="s">
        <v>380</v>
      </c>
      <c r="AO115" s="68"/>
      <c r="AP115" s="68"/>
      <c r="AQ115" s="68"/>
      <c r="AS115" t="str">
        <f t="shared" si="14"/>
        <v>y</v>
      </c>
      <c r="AT115" t="str">
        <f t="shared" si="15"/>
        <v>y</v>
      </c>
      <c r="AU115" t="str">
        <f t="shared" si="16"/>
        <v>y</v>
      </c>
      <c r="AV115" t="str">
        <f t="shared" si="17"/>
        <v>y</v>
      </c>
      <c r="AW115" t="str">
        <f t="shared" si="18"/>
        <v>y</v>
      </c>
      <c r="AX115" t="str">
        <f t="shared" si="19"/>
        <v>y</v>
      </c>
      <c r="AZ115">
        <v>2073765486416</v>
      </c>
      <c r="BA115" s="62">
        <f t="shared" si="20"/>
        <v>0</v>
      </c>
      <c r="BC115">
        <v>2073765486416</v>
      </c>
      <c r="BD115" s="62">
        <f t="shared" si="21"/>
        <v>0</v>
      </c>
      <c r="BF115">
        <v>2210027689509</v>
      </c>
      <c r="BG115" s="92">
        <f t="shared" si="22"/>
        <v>0</v>
      </c>
      <c r="BI115">
        <v>2025702214932</v>
      </c>
      <c r="BJ115" s="92">
        <f t="shared" si="23"/>
        <v>0</v>
      </c>
      <c r="BL115">
        <v>1339792090596</v>
      </c>
      <c r="BM115" s="102">
        <f t="shared" si="24"/>
        <v>0</v>
      </c>
      <c r="BO115">
        <v>1079192493013</v>
      </c>
      <c r="BP115" s="92">
        <f t="shared" si="25"/>
        <v>0</v>
      </c>
    </row>
    <row r="116" spans="1:68">
      <c r="A116" s="33">
        <v>111</v>
      </c>
      <c r="B116" s="21" t="s">
        <v>52</v>
      </c>
      <c r="C116" s="33"/>
      <c r="D116" s="52"/>
      <c r="E116" s="52" t="s">
        <v>134</v>
      </c>
      <c r="F116" s="52"/>
      <c r="G116" s="52"/>
      <c r="H116" s="52"/>
      <c r="I116" s="52"/>
      <c r="J116" s="39">
        <v>3744552247008</v>
      </c>
      <c r="K116" s="39">
        <v>3787175323121</v>
      </c>
      <c r="L116" s="39">
        <v>2796013041087</v>
      </c>
      <c r="M116" s="39">
        <v>2873133474358</v>
      </c>
      <c r="N116" s="39">
        <v>3180580827223</v>
      </c>
      <c r="O116" s="39">
        <v>2961377461760</v>
      </c>
      <c r="P116" s="39">
        <v>2717679330076</v>
      </c>
      <c r="Q116" s="39">
        <v>2371013743236</v>
      </c>
      <c r="R116" s="39">
        <v>2681986232679</v>
      </c>
      <c r="S116" s="50">
        <v>2945167749157</v>
      </c>
      <c r="T116" s="50">
        <v>3287743918189</v>
      </c>
      <c r="U116" s="86">
        <v>2720198596914</v>
      </c>
      <c r="V116" s="62">
        <v>2568297889762</v>
      </c>
      <c r="W116" s="90">
        <v>2309566097741</v>
      </c>
      <c r="X116" s="90">
        <v>4145280548009</v>
      </c>
      <c r="Y116" s="90">
        <v>3648048181029</v>
      </c>
      <c r="Z116" s="90">
        <v>3085957214539</v>
      </c>
      <c r="AA116" s="90">
        <v>3056481306659</v>
      </c>
      <c r="AB116" s="90">
        <v>2810705839815</v>
      </c>
      <c r="AC116" s="90">
        <v>3441150848427</v>
      </c>
      <c r="AD116" s="90">
        <v>3342336545010</v>
      </c>
      <c r="AE116" s="90">
        <v>3783305451653</v>
      </c>
      <c r="AF116" s="90">
        <v>3770556006463</v>
      </c>
      <c r="AG116" s="90">
        <v>3648048181029</v>
      </c>
      <c r="AH116" s="90">
        <v>3450087470182</v>
      </c>
      <c r="AI116" s="75">
        <v>3450087470182</v>
      </c>
      <c r="AJ116" s="64">
        <f t="shared" si="13"/>
        <v>0</v>
      </c>
      <c r="AL116" s="68"/>
      <c r="AM116" s="68" t="s">
        <v>134</v>
      </c>
      <c r="AN116" s="68"/>
      <c r="AO116" s="68"/>
      <c r="AP116" s="68"/>
      <c r="AQ116" s="68"/>
      <c r="AS116" t="str">
        <f t="shared" si="14"/>
        <v>y</v>
      </c>
      <c r="AT116" t="str">
        <f t="shared" si="15"/>
        <v>y</v>
      </c>
      <c r="AU116" t="str">
        <f t="shared" si="16"/>
        <v>y</v>
      </c>
      <c r="AV116" t="str">
        <f t="shared" si="17"/>
        <v>y</v>
      </c>
      <c r="AW116" t="str">
        <f t="shared" si="18"/>
        <v>y</v>
      </c>
      <c r="AX116" t="str">
        <f t="shared" si="19"/>
        <v>y</v>
      </c>
      <c r="AZ116">
        <v>2568297889762</v>
      </c>
      <c r="BA116" s="62">
        <f t="shared" si="20"/>
        <v>0</v>
      </c>
      <c r="BC116">
        <v>2568297889762</v>
      </c>
      <c r="BD116" s="62">
        <f t="shared" si="21"/>
        <v>0</v>
      </c>
      <c r="BF116">
        <v>3085957214539</v>
      </c>
      <c r="BG116" s="92">
        <f t="shared" si="22"/>
        <v>0</v>
      </c>
      <c r="BI116">
        <v>3056481306659</v>
      </c>
      <c r="BJ116" s="92">
        <f t="shared" si="23"/>
        <v>0</v>
      </c>
      <c r="BL116">
        <v>3441150848427</v>
      </c>
      <c r="BM116" s="102">
        <f t="shared" si="24"/>
        <v>0</v>
      </c>
      <c r="BO116">
        <v>3342336545010</v>
      </c>
      <c r="BP116" s="92">
        <f t="shared" si="25"/>
        <v>0</v>
      </c>
    </row>
    <row r="117" spans="1:68">
      <c r="A117" s="33">
        <v>112</v>
      </c>
      <c r="B117" s="21" t="s">
        <v>682</v>
      </c>
      <c r="C117" s="33"/>
      <c r="D117" s="52"/>
      <c r="E117" s="52" t="s">
        <v>135</v>
      </c>
      <c r="F117" s="52"/>
      <c r="G117" s="52"/>
      <c r="H117" s="52"/>
      <c r="I117" s="52"/>
      <c r="J117" s="39">
        <v>2596149020000</v>
      </c>
      <c r="K117" s="39">
        <v>733799391960</v>
      </c>
      <c r="L117" s="39">
        <v>1489755736000</v>
      </c>
      <c r="M117" s="39">
        <v>1276108540000</v>
      </c>
      <c r="N117" s="39">
        <v>479483256000</v>
      </c>
      <c r="O117" s="39">
        <v>739142130000</v>
      </c>
      <c r="P117" s="39">
        <v>1526395013000</v>
      </c>
      <c r="Q117" s="39">
        <v>1191823103000</v>
      </c>
      <c r="R117" s="39">
        <v>1123049935000</v>
      </c>
      <c r="S117" s="50">
        <v>628217920000</v>
      </c>
      <c r="T117" s="50">
        <v>619794730000</v>
      </c>
      <c r="U117" s="86">
        <v>1025883360000</v>
      </c>
      <c r="V117" s="62">
        <v>800351500000</v>
      </c>
      <c r="W117" s="90">
        <v>148718430000</v>
      </c>
      <c r="X117" s="90">
        <v>3565700585785</v>
      </c>
      <c r="Y117" s="90">
        <v>4918667180640</v>
      </c>
      <c r="Z117" s="90">
        <v>2344291652830</v>
      </c>
      <c r="AA117" s="90">
        <v>1460905484234</v>
      </c>
      <c r="AB117" s="90">
        <v>3011377180121</v>
      </c>
      <c r="AC117" s="90">
        <v>2477065933756</v>
      </c>
      <c r="AD117" s="90">
        <v>3351269741807</v>
      </c>
      <c r="AE117" s="90">
        <v>2234431094217</v>
      </c>
      <c r="AF117" s="90">
        <v>2053996546210</v>
      </c>
      <c r="AG117" s="90">
        <v>4918667180640</v>
      </c>
      <c r="AH117" s="90">
        <v>2163949418995</v>
      </c>
      <c r="AI117" s="75">
        <v>2163949418995</v>
      </c>
      <c r="AJ117" s="64">
        <f t="shared" si="13"/>
        <v>0</v>
      </c>
      <c r="AL117" s="68"/>
      <c r="AM117" s="68" t="s">
        <v>135</v>
      </c>
      <c r="AN117" s="68"/>
      <c r="AO117" s="68"/>
      <c r="AP117" s="68"/>
      <c r="AQ117" s="68"/>
      <c r="AS117" t="str">
        <f t="shared" si="14"/>
        <v>y</v>
      </c>
      <c r="AT117" t="str">
        <f t="shared" si="15"/>
        <v>y</v>
      </c>
      <c r="AU117" t="str">
        <f t="shared" si="16"/>
        <v>y</v>
      </c>
      <c r="AV117" t="str">
        <f t="shared" si="17"/>
        <v>y</v>
      </c>
      <c r="AW117" t="str">
        <f t="shared" si="18"/>
        <v>y</v>
      </c>
      <c r="AX117" t="str">
        <f t="shared" si="19"/>
        <v>y</v>
      </c>
      <c r="AZ117">
        <v>800351500000</v>
      </c>
      <c r="BA117" s="62">
        <f t="shared" si="20"/>
        <v>0</v>
      </c>
      <c r="BC117">
        <v>800351500000</v>
      </c>
      <c r="BD117" s="62">
        <f t="shared" si="21"/>
        <v>0</v>
      </c>
      <c r="BF117">
        <v>2344291652830</v>
      </c>
      <c r="BG117" s="92">
        <f t="shared" si="22"/>
        <v>0</v>
      </c>
      <c r="BI117">
        <v>1460905484234</v>
      </c>
      <c r="BJ117" s="92">
        <f t="shared" si="23"/>
        <v>0</v>
      </c>
      <c r="BL117">
        <v>2477065933756</v>
      </c>
      <c r="BM117" s="102">
        <f t="shared" si="24"/>
        <v>0</v>
      </c>
      <c r="BO117">
        <v>3351269741807</v>
      </c>
      <c r="BP117" s="92">
        <f t="shared" si="25"/>
        <v>0</v>
      </c>
    </row>
    <row r="118" spans="1:68">
      <c r="A118" s="33">
        <v>113</v>
      </c>
      <c r="B118" s="21" t="s">
        <v>681</v>
      </c>
      <c r="C118" s="33"/>
      <c r="D118" s="53"/>
      <c r="E118" s="53" t="s">
        <v>136</v>
      </c>
      <c r="F118" s="53"/>
      <c r="G118" s="53"/>
      <c r="H118" s="53"/>
      <c r="I118" s="53"/>
      <c r="J118" s="39">
        <v>1226149356011</v>
      </c>
      <c r="K118" s="39">
        <v>1156528379673</v>
      </c>
      <c r="L118" s="39">
        <v>1062065878073</v>
      </c>
      <c r="M118" s="39">
        <v>789821366132</v>
      </c>
      <c r="N118" s="39">
        <v>761466057882</v>
      </c>
      <c r="O118" s="39">
        <v>688963937296</v>
      </c>
      <c r="P118" s="39">
        <v>520847892477</v>
      </c>
      <c r="Q118" s="39">
        <v>447088699604</v>
      </c>
      <c r="R118" s="39">
        <v>473627009910</v>
      </c>
      <c r="S118" s="50">
        <v>568710297922</v>
      </c>
      <c r="T118" s="50">
        <v>461703354821</v>
      </c>
      <c r="U118" s="86">
        <v>329819349377</v>
      </c>
      <c r="V118" s="62">
        <v>323602422145</v>
      </c>
      <c r="W118" s="90">
        <v>426021410780</v>
      </c>
      <c r="X118" s="90">
        <v>335890958157</v>
      </c>
      <c r="Y118" s="90">
        <v>347397034298</v>
      </c>
      <c r="Z118" s="90">
        <v>121450504086</v>
      </c>
      <c r="AA118" s="90">
        <v>121248646645</v>
      </c>
      <c r="AB118" s="90">
        <v>163251067920</v>
      </c>
      <c r="AC118" s="90">
        <v>336071559865</v>
      </c>
      <c r="AD118" s="90">
        <v>260656930530</v>
      </c>
      <c r="AE118" s="90">
        <v>111858431162</v>
      </c>
      <c r="AF118" s="90">
        <v>108338082817</v>
      </c>
      <c r="AG118" s="90">
        <v>347397034298</v>
      </c>
      <c r="AH118" s="90">
        <v>66918039242</v>
      </c>
      <c r="AI118" s="75">
        <v>66918039242</v>
      </c>
      <c r="AJ118" s="64">
        <f t="shared" si="13"/>
        <v>0</v>
      </c>
      <c r="AL118" s="69"/>
      <c r="AM118" s="69" t="s">
        <v>136</v>
      </c>
      <c r="AN118" s="69"/>
      <c r="AO118" s="69"/>
      <c r="AP118" s="69"/>
      <c r="AQ118" s="69"/>
      <c r="AS118" t="str">
        <f t="shared" si="14"/>
        <v>y</v>
      </c>
      <c r="AT118" t="str">
        <f t="shared" si="15"/>
        <v>y</v>
      </c>
      <c r="AU118" t="str">
        <f t="shared" si="16"/>
        <v>y</v>
      </c>
      <c r="AV118" t="str">
        <f t="shared" si="17"/>
        <v>y</v>
      </c>
      <c r="AW118" t="str">
        <f t="shared" si="18"/>
        <v>y</v>
      </c>
      <c r="AX118" t="str">
        <f t="shared" si="19"/>
        <v>y</v>
      </c>
      <c r="AZ118">
        <v>323602422145</v>
      </c>
      <c r="BA118" s="62">
        <f t="shared" si="20"/>
        <v>0</v>
      </c>
      <c r="BC118">
        <v>323602422145</v>
      </c>
      <c r="BD118" s="62">
        <f t="shared" si="21"/>
        <v>0</v>
      </c>
      <c r="BF118">
        <v>121450504086</v>
      </c>
      <c r="BG118" s="92">
        <f t="shared" si="22"/>
        <v>0</v>
      </c>
      <c r="BI118">
        <v>121248646645</v>
      </c>
      <c r="BJ118" s="92">
        <f t="shared" si="23"/>
        <v>0</v>
      </c>
      <c r="BL118">
        <v>336071559865</v>
      </c>
      <c r="BM118" s="102">
        <f t="shared" si="24"/>
        <v>0</v>
      </c>
      <c r="BO118">
        <v>260656930530</v>
      </c>
      <c r="BP118" s="92">
        <f t="shared" si="25"/>
        <v>0</v>
      </c>
    </row>
    <row r="119" spans="1:68">
      <c r="A119" s="33">
        <v>114</v>
      </c>
      <c r="B119" s="21" t="s">
        <v>26</v>
      </c>
      <c r="C119" s="33"/>
      <c r="D119" s="52"/>
      <c r="E119" s="52" t="s">
        <v>137</v>
      </c>
      <c r="F119" s="52"/>
      <c r="G119" s="52"/>
      <c r="H119" s="52"/>
      <c r="I119" s="52"/>
      <c r="J119" s="39">
        <v>2701263804171</v>
      </c>
      <c r="K119" s="39">
        <v>1836921645012</v>
      </c>
      <c r="L119" s="39">
        <v>1714249591732</v>
      </c>
      <c r="M119" s="39">
        <v>1628230397231</v>
      </c>
      <c r="N119" s="39">
        <v>1668205541084</v>
      </c>
      <c r="O119" s="39">
        <v>1699562707903</v>
      </c>
      <c r="P119" s="39">
        <v>1817166784838</v>
      </c>
      <c r="Q119" s="39">
        <v>1403415501574</v>
      </c>
      <c r="R119" s="39">
        <v>1990027251776</v>
      </c>
      <c r="S119" s="50">
        <v>2031981705188</v>
      </c>
      <c r="T119" s="50">
        <v>1926829768462</v>
      </c>
      <c r="U119" s="86">
        <v>1847222151230</v>
      </c>
      <c r="V119" s="62">
        <v>1943690215519</v>
      </c>
      <c r="W119" s="90">
        <v>2202703267177</v>
      </c>
      <c r="X119" s="90">
        <v>6947718701468</v>
      </c>
      <c r="Y119" s="90">
        <v>5617001103846</v>
      </c>
      <c r="Z119" s="90">
        <v>5016637409819</v>
      </c>
      <c r="AA119" s="90">
        <v>4864970329199</v>
      </c>
      <c r="AB119" s="90">
        <v>4782577409751</v>
      </c>
      <c r="AC119" s="90">
        <v>5844072773491</v>
      </c>
      <c r="AD119" s="90">
        <v>4691530321832</v>
      </c>
      <c r="AE119" s="90">
        <v>6114974461853</v>
      </c>
      <c r="AF119" s="90">
        <v>7117408915805</v>
      </c>
      <c r="AG119" s="90">
        <v>5617001103846</v>
      </c>
      <c r="AH119" s="90">
        <v>5663419311512</v>
      </c>
      <c r="AI119" s="75">
        <v>5663419311512</v>
      </c>
      <c r="AJ119" s="64">
        <f t="shared" si="13"/>
        <v>0</v>
      </c>
      <c r="AL119" s="68"/>
      <c r="AM119" s="68" t="s">
        <v>137</v>
      </c>
      <c r="AN119" s="68"/>
      <c r="AO119" s="68"/>
      <c r="AP119" s="68"/>
      <c r="AQ119" s="68"/>
      <c r="AS119" t="str">
        <f t="shared" si="14"/>
        <v>y</v>
      </c>
      <c r="AT119" t="str">
        <f t="shared" si="15"/>
        <v>y</v>
      </c>
      <c r="AU119" t="str">
        <f t="shared" si="16"/>
        <v>y</v>
      </c>
      <c r="AV119" t="str">
        <f t="shared" si="17"/>
        <v>y</v>
      </c>
      <c r="AW119" t="str">
        <f t="shared" si="18"/>
        <v>y</v>
      </c>
      <c r="AX119" t="str">
        <f t="shared" si="19"/>
        <v>y</v>
      </c>
      <c r="AZ119">
        <v>1943690215519</v>
      </c>
      <c r="BA119" s="62">
        <f t="shared" si="20"/>
        <v>0</v>
      </c>
      <c r="BC119">
        <v>1943690215519</v>
      </c>
      <c r="BD119" s="62">
        <f t="shared" si="21"/>
        <v>0</v>
      </c>
      <c r="BF119">
        <v>5016637409819</v>
      </c>
      <c r="BG119" s="92">
        <f t="shared" si="22"/>
        <v>0</v>
      </c>
      <c r="BI119">
        <v>4864970329199</v>
      </c>
      <c r="BJ119" s="92">
        <f t="shared" si="23"/>
        <v>0</v>
      </c>
      <c r="BL119">
        <v>5844072773491</v>
      </c>
      <c r="BM119" s="102">
        <f t="shared" si="24"/>
        <v>0</v>
      </c>
      <c r="BO119">
        <v>4691530321832</v>
      </c>
      <c r="BP119" s="92">
        <f t="shared" si="25"/>
        <v>0</v>
      </c>
    </row>
    <row r="120" spans="1:68">
      <c r="A120" s="33">
        <v>115</v>
      </c>
      <c r="B120" s="21" t="s">
        <v>680</v>
      </c>
      <c r="C120" s="33"/>
      <c r="D120" s="52"/>
      <c r="E120" s="52" t="s">
        <v>138</v>
      </c>
      <c r="F120" s="52"/>
      <c r="G120" s="52"/>
      <c r="H120" s="52"/>
      <c r="I120" s="52"/>
      <c r="J120" s="39">
        <v>60463978331</v>
      </c>
      <c r="K120" s="39">
        <v>36621734985</v>
      </c>
      <c r="L120" s="39">
        <v>39410091402</v>
      </c>
      <c r="M120" s="39">
        <v>35057215182</v>
      </c>
      <c r="N120" s="39">
        <v>34550009010</v>
      </c>
      <c r="O120" s="39">
        <v>31113759792</v>
      </c>
      <c r="P120" s="39">
        <v>29470256818</v>
      </c>
      <c r="Q120" s="39">
        <v>25862137475</v>
      </c>
      <c r="R120" s="39">
        <v>24501577743</v>
      </c>
      <c r="S120" s="50">
        <v>3199575688</v>
      </c>
      <c r="T120" s="50">
        <v>3696952742</v>
      </c>
      <c r="U120" s="86">
        <v>1812338066</v>
      </c>
      <c r="V120" s="62">
        <v>9508044635</v>
      </c>
      <c r="W120" s="90">
        <v>19673113397</v>
      </c>
      <c r="X120" s="90">
        <v>64343779000</v>
      </c>
      <c r="Y120" s="90">
        <v>54485375898</v>
      </c>
      <c r="Z120" s="90">
        <v>50754762408</v>
      </c>
      <c r="AA120" s="90">
        <v>47842640799</v>
      </c>
      <c r="AB120" s="90">
        <v>40225696713</v>
      </c>
      <c r="AC120" s="90">
        <v>25393644675</v>
      </c>
      <c r="AD120" s="90">
        <v>24916692473</v>
      </c>
      <c r="AE120" s="90">
        <v>22176308117</v>
      </c>
      <c r="AF120" s="90">
        <v>21918232824</v>
      </c>
      <c r="AG120" s="90">
        <v>54485375898</v>
      </c>
      <c r="AH120" s="90">
        <v>17815990118</v>
      </c>
      <c r="AI120" s="75">
        <v>17815990118</v>
      </c>
      <c r="AJ120" s="64">
        <f t="shared" si="13"/>
        <v>0</v>
      </c>
      <c r="AL120" s="68"/>
      <c r="AM120" s="68" t="s">
        <v>138</v>
      </c>
      <c r="AN120" s="68"/>
      <c r="AO120" s="68"/>
      <c r="AP120" s="68"/>
      <c r="AQ120" s="68"/>
      <c r="AS120" t="str">
        <f t="shared" si="14"/>
        <v>y</v>
      </c>
      <c r="AT120" t="str">
        <f t="shared" si="15"/>
        <v>y</v>
      </c>
      <c r="AU120" t="str">
        <f t="shared" si="16"/>
        <v>y</v>
      </c>
      <c r="AV120" t="str">
        <f t="shared" si="17"/>
        <v>y</v>
      </c>
      <c r="AW120" t="str">
        <f t="shared" si="18"/>
        <v>y</v>
      </c>
      <c r="AX120" t="str">
        <f t="shared" si="19"/>
        <v>y</v>
      </c>
      <c r="AZ120">
        <v>9508044635</v>
      </c>
      <c r="BA120" s="62">
        <f t="shared" si="20"/>
        <v>0</v>
      </c>
      <c r="BC120">
        <v>9508044635</v>
      </c>
      <c r="BD120" s="62">
        <f t="shared" si="21"/>
        <v>0</v>
      </c>
      <c r="BF120">
        <v>50754762408</v>
      </c>
      <c r="BG120" s="92">
        <f t="shared" si="22"/>
        <v>0</v>
      </c>
      <c r="BI120">
        <v>47842640799</v>
      </c>
      <c r="BJ120" s="92">
        <f t="shared" si="23"/>
        <v>0</v>
      </c>
      <c r="BL120">
        <v>25393644675</v>
      </c>
      <c r="BM120" s="102">
        <f t="shared" si="24"/>
        <v>0</v>
      </c>
      <c r="BO120">
        <v>24916692473</v>
      </c>
      <c r="BP120" s="92">
        <f t="shared" si="25"/>
        <v>0</v>
      </c>
    </row>
    <row r="121" spans="1:68">
      <c r="A121" s="33">
        <v>116</v>
      </c>
      <c r="B121" s="33"/>
      <c r="C121" s="33"/>
      <c r="D121" s="52"/>
      <c r="E121" s="52" t="s">
        <v>139</v>
      </c>
      <c r="F121" s="52"/>
      <c r="G121" s="52"/>
      <c r="H121" s="52"/>
      <c r="I121" s="52"/>
      <c r="J121" s="39">
        <v>0</v>
      </c>
      <c r="K121" s="39">
        <v>0</v>
      </c>
      <c r="L121" s="39">
        <v>0</v>
      </c>
      <c r="M121" s="39">
        <v>0</v>
      </c>
      <c r="N121" s="39">
        <v>0</v>
      </c>
      <c r="O121" s="39">
        <v>0</v>
      </c>
      <c r="P121" s="39">
        <v>0</v>
      </c>
      <c r="Q121" s="39">
        <v>0</v>
      </c>
      <c r="R121" s="39">
        <v>0</v>
      </c>
      <c r="S121" s="50">
        <v>0</v>
      </c>
      <c r="T121" s="50">
        <v>0</v>
      </c>
      <c r="U121" s="86">
        <v>0</v>
      </c>
      <c r="V121" s="62">
        <v>0</v>
      </c>
      <c r="W121" s="90">
        <v>0</v>
      </c>
      <c r="X121" s="90">
        <v>0</v>
      </c>
      <c r="Y121" s="90">
        <v>0</v>
      </c>
      <c r="Z121" s="90">
        <v>0</v>
      </c>
      <c r="AA121" s="90">
        <v>0</v>
      </c>
      <c r="AB121" s="90">
        <v>0</v>
      </c>
      <c r="AC121" s="90">
        <v>0</v>
      </c>
      <c r="AD121" s="90">
        <v>0</v>
      </c>
      <c r="AE121" s="90">
        <v>0</v>
      </c>
      <c r="AF121" s="90">
        <v>0</v>
      </c>
      <c r="AG121" s="90">
        <v>0</v>
      </c>
      <c r="AH121" s="90">
        <v>0</v>
      </c>
      <c r="AI121" s="75">
        <v>0</v>
      </c>
      <c r="AJ121" s="64">
        <f t="shared" si="13"/>
        <v>0</v>
      </c>
      <c r="AL121" s="68"/>
      <c r="AM121" s="68" t="s">
        <v>139</v>
      </c>
      <c r="AN121" s="68"/>
      <c r="AO121" s="68"/>
      <c r="AP121" s="68"/>
      <c r="AQ121" s="68"/>
      <c r="AS121" t="str">
        <f t="shared" si="14"/>
        <v>y</v>
      </c>
      <c r="AT121" t="str">
        <f t="shared" si="15"/>
        <v>y</v>
      </c>
      <c r="AU121" t="str">
        <f t="shared" si="16"/>
        <v>y</v>
      </c>
      <c r="AV121" t="str">
        <f t="shared" si="17"/>
        <v>y</v>
      </c>
      <c r="AW121" t="str">
        <f t="shared" si="18"/>
        <v>y</v>
      </c>
      <c r="AX121" t="str">
        <f t="shared" si="19"/>
        <v>y</v>
      </c>
      <c r="AZ121">
        <v>0</v>
      </c>
      <c r="BA121" s="62">
        <f t="shared" si="20"/>
        <v>0</v>
      </c>
      <c r="BC121">
        <v>0</v>
      </c>
      <c r="BD121" s="62">
        <f t="shared" si="21"/>
        <v>0</v>
      </c>
      <c r="BF121">
        <v>0</v>
      </c>
      <c r="BG121" s="92">
        <f t="shared" si="22"/>
        <v>0</v>
      </c>
      <c r="BI121">
        <v>0</v>
      </c>
      <c r="BJ121" s="92">
        <f t="shared" si="23"/>
        <v>0</v>
      </c>
      <c r="BL121">
        <v>0</v>
      </c>
      <c r="BM121" s="102">
        <f t="shared" si="24"/>
        <v>0</v>
      </c>
      <c r="BO121">
        <v>0</v>
      </c>
      <c r="BP121" s="92">
        <f t="shared" si="25"/>
        <v>0</v>
      </c>
    </row>
    <row r="122" spans="1:68">
      <c r="A122" s="33">
        <v>117</v>
      </c>
      <c r="B122" s="33"/>
      <c r="C122" s="33"/>
      <c r="D122" s="52"/>
      <c r="E122" s="52" t="s">
        <v>140</v>
      </c>
      <c r="F122" s="52"/>
      <c r="G122" s="52"/>
      <c r="H122" s="52"/>
      <c r="I122" s="52"/>
      <c r="J122" s="39">
        <v>0</v>
      </c>
      <c r="K122" s="39">
        <v>0</v>
      </c>
      <c r="L122" s="39">
        <v>0</v>
      </c>
      <c r="M122" s="39">
        <v>0</v>
      </c>
      <c r="N122" s="39">
        <v>0</v>
      </c>
      <c r="O122" s="39">
        <v>0</v>
      </c>
      <c r="P122" s="39">
        <v>0</v>
      </c>
      <c r="Q122" s="39">
        <v>0</v>
      </c>
      <c r="R122" s="39">
        <v>0</v>
      </c>
      <c r="S122" s="50">
        <v>0</v>
      </c>
      <c r="T122" s="50">
        <v>0</v>
      </c>
      <c r="U122" s="86">
        <v>0</v>
      </c>
      <c r="V122" s="62">
        <v>0</v>
      </c>
      <c r="W122" s="90">
        <v>0</v>
      </c>
      <c r="X122" s="90">
        <v>0</v>
      </c>
      <c r="Y122" s="90">
        <v>0</v>
      </c>
      <c r="Z122" s="90">
        <v>0</v>
      </c>
      <c r="AA122" s="90">
        <v>0</v>
      </c>
      <c r="AB122" s="90">
        <v>0</v>
      </c>
      <c r="AC122" s="90">
        <v>0</v>
      </c>
      <c r="AD122" s="90">
        <v>0</v>
      </c>
      <c r="AE122" s="90">
        <v>0</v>
      </c>
      <c r="AF122" s="90">
        <v>0</v>
      </c>
      <c r="AG122" s="90">
        <v>0</v>
      </c>
      <c r="AH122" s="90">
        <v>0</v>
      </c>
      <c r="AI122" s="75">
        <v>0</v>
      </c>
      <c r="AJ122" s="64">
        <f t="shared" si="13"/>
        <v>0</v>
      </c>
      <c r="AL122" s="68"/>
      <c r="AM122" s="68" t="s">
        <v>140</v>
      </c>
      <c r="AN122" s="68"/>
      <c r="AO122" s="68"/>
      <c r="AP122" s="68"/>
      <c r="AQ122" s="68"/>
      <c r="AS122" t="str">
        <f t="shared" si="14"/>
        <v>y</v>
      </c>
      <c r="AT122" t="str">
        <f t="shared" si="15"/>
        <v>y</v>
      </c>
      <c r="AU122" t="str">
        <f t="shared" si="16"/>
        <v>y</v>
      </c>
      <c r="AV122" t="str">
        <f t="shared" si="17"/>
        <v>y</v>
      </c>
      <c r="AW122" t="str">
        <f t="shared" si="18"/>
        <v>y</v>
      </c>
      <c r="AX122" t="str">
        <f t="shared" si="19"/>
        <v>y</v>
      </c>
      <c r="AZ122">
        <v>0</v>
      </c>
      <c r="BA122" s="62">
        <f t="shared" si="20"/>
        <v>0</v>
      </c>
      <c r="BC122">
        <v>0</v>
      </c>
      <c r="BD122" s="62">
        <f t="shared" si="21"/>
        <v>0</v>
      </c>
      <c r="BF122">
        <v>0</v>
      </c>
      <c r="BG122" s="92">
        <f t="shared" si="22"/>
        <v>0</v>
      </c>
      <c r="BI122">
        <v>0</v>
      </c>
      <c r="BJ122" s="92">
        <f t="shared" si="23"/>
        <v>0</v>
      </c>
      <c r="BL122">
        <v>0</v>
      </c>
      <c r="BM122" s="102">
        <f t="shared" si="24"/>
        <v>0</v>
      </c>
      <c r="BO122">
        <v>0</v>
      </c>
      <c r="BP122" s="92">
        <f t="shared" si="25"/>
        <v>0</v>
      </c>
    </row>
    <row r="123" spans="1:68">
      <c r="A123" s="33">
        <v>118</v>
      </c>
      <c r="B123" s="21" t="s">
        <v>53</v>
      </c>
      <c r="C123" s="33"/>
      <c r="D123" s="52"/>
      <c r="E123" s="52" t="s">
        <v>141</v>
      </c>
      <c r="F123" s="52"/>
      <c r="G123" s="52"/>
      <c r="H123" s="52"/>
      <c r="I123" s="52"/>
      <c r="J123" s="39">
        <v>350000000000</v>
      </c>
      <c r="K123" s="39">
        <v>966600000000</v>
      </c>
      <c r="L123" s="39">
        <v>649200000000</v>
      </c>
      <c r="M123" s="39">
        <v>850000000000</v>
      </c>
      <c r="N123" s="39">
        <v>830000000000</v>
      </c>
      <c r="O123" s="39">
        <v>510000000000</v>
      </c>
      <c r="P123" s="39">
        <v>884700000000</v>
      </c>
      <c r="Q123" s="39">
        <v>1292200000000</v>
      </c>
      <c r="R123" s="39">
        <v>1208100000000</v>
      </c>
      <c r="S123" s="50">
        <v>1196700000000</v>
      </c>
      <c r="T123" s="50">
        <v>730000000000</v>
      </c>
      <c r="U123" s="86">
        <v>930000000000</v>
      </c>
      <c r="V123" s="62">
        <v>867000000000</v>
      </c>
      <c r="W123" s="90">
        <v>1400000000000</v>
      </c>
      <c r="X123" s="90">
        <v>1100080000000</v>
      </c>
      <c r="Y123" s="90">
        <v>1250700000000</v>
      </c>
      <c r="Z123" s="90">
        <v>2500599000000</v>
      </c>
      <c r="AA123" s="90">
        <v>612899000000</v>
      </c>
      <c r="AB123" s="90">
        <v>4248366500000</v>
      </c>
      <c r="AC123" s="90">
        <v>2958941000000</v>
      </c>
      <c r="AD123" s="90">
        <v>2774189000000</v>
      </c>
      <c r="AE123" s="90">
        <v>1842280000000</v>
      </c>
      <c r="AF123" s="90">
        <v>3771451751900</v>
      </c>
      <c r="AG123" s="90">
        <v>1250700000000</v>
      </c>
      <c r="AH123" s="90">
        <v>4524823291000</v>
      </c>
      <c r="AI123" s="75">
        <v>4524823291000</v>
      </c>
      <c r="AJ123" s="64">
        <f t="shared" si="13"/>
        <v>0</v>
      </c>
      <c r="AL123" s="68"/>
      <c r="AM123" s="68" t="s">
        <v>141</v>
      </c>
      <c r="AN123" s="68"/>
      <c r="AO123" s="68"/>
      <c r="AP123" s="68"/>
      <c r="AQ123" s="68"/>
      <c r="AS123" t="str">
        <f t="shared" si="14"/>
        <v>y</v>
      </c>
      <c r="AT123" t="str">
        <f t="shared" si="15"/>
        <v>y</v>
      </c>
      <c r="AU123" t="str">
        <f t="shared" si="16"/>
        <v>y</v>
      </c>
      <c r="AV123" t="str">
        <f t="shared" si="17"/>
        <v>y</v>
      </c>
      <c r="AW123" t="str">
        <f t="shared" si="18"/>
        <v>y</v>
      </c>
      <c r="AX123" t="str">
        <f t="shared" si="19"/>
        <v>y</v>
      </c>
      <c r="AZ123">
        <v>867000000000</v>
      </c>
      <c r="BA123" s="62">
        <f t="shared" si="20"/>
        <v>0</v>
      </c>
      <c r="BC123">
        <v>867000000000</v>
      </c>
      <c r="BD123" s="62">
        <f t="shared" si="21"/>
        <v>0</v>
      </c>
      <c r="BF123">
        <v>2500599000000</v>
      </c>
      <c r="BG123" s="92">
        <f t="shared" si="22"/>
        <v>0</v>
      </c>
      <c r="BI123">
        <v>612899000000</v>
      </c>
      <c r="BJ123" s="92">
        <f t="shared" si="23"/>
        <v>0</v>
      </c>
      <c r="BL123">
        <v>2958941000000</v>
      </c>
      <c r="BM123" s="102">
        <f t="shared" si="24"/>
        <v>0</v>
      </c>
      <c r="BO123">
        <v>2774189000000</v>
      </c>
      <c r="BP123" s="92">
        <f t="shared" si="25"/>
        <v>0</v>
      </c>
    </row>
    <row r="124" spans="1:68">
      <c r="A124" s="33">
        <v>119</v>
      </c>
      <c r="B124" s="21" t="s">
        <v>50</v>
      </c>
      <c r="C124" s="33"/>
      <c r="D124" s="52"/>
      <c r="E124" s="52" t="s">
        <v>142</v>
      </c>
      <c r="F124" s="52"/>
      <c r="G124" s="52"/>
      <c r="H124" s="52"/>
      <c r="I124" s="52"/>
      <c r="J124" s="39">
        <v>943053605771</v>
      </c>
      <c r="K124" s="39">
        <v>1988115061548</v>
      </c>
      <c r="L124" s="39">
        <v>1494766882188</v>
      </c>
      <c r="M124" s="39">
        <v>1676293729046</v>
      </c>
      <c r="N124" s="39">
        <v>1066175548155</v>
      </c>
      <c r="O124" s="39">
        <v>920012155425</v>
      </c>
      <c r="P124" s="39">
        <v>1256126111124</v>
      </c>
      <c r="Q124" s="39">
        <v>1440381237255</v>
      </c>
      <c r="R124" s="39">
        <v>1021368355130</v>
      </c>
      <c r="S124" s="50">
        <v>766022653012</v>
      </c>
      <c r="T124" s="50">
        <v>882769836319</v>
      </c>
      <c r="U124" s="86">
        <v>911082392810</v>
      </c>
      <c r="V124" s="62">
        <v>488700097775</v>
      </c>
      <c r="W124" s="90">
        <v>422139249238</v>
      </c>
      <c r="X124" s="90">
        <v>644641969822</v>
      </c>
      <c r="Y124" s="90">
        <v>615374684122</v>
      </c>
      <c r="Z124" s="90">
        <v>555011100206</v>
      </c>
      <c r="AA124" s="90">
        <v>580438841473</v>
      </c>
      <c r="AB124" s="90">
        <v>394363848836</v>
      </c>
      <c r="AC124" s="90">
        <v>649037069142</v>
      </c>
      <c r="AD124" s="90">
        <v>376283638163</v>
      </c>
      <c r="AE124" s="90">
        <v>585936329387</v>
      </c>
      <c r="AF124" s="90">
        <v>815906766984</v>
      </c>
      <c r="AG124" s="90">
        <v>615374684122</v>
      </c>
      <c r="AH124" s="90">
        <v>591707385342</v>
      </c>
      <c r="AI124" s="75">
        <v>591707385342</v>
      </c>
      <c r="AJ124" s="64">
        <f t="shared" si="13"/>
        <v>0</v>
      </c>
      <c r="AL124" s="68"/>
      <c r="AM124" s="68" t="s">
        <v>142</v>
      </c>
      <c r="AN124" s="68"/>
      <c r="AO124" s="68"/>
      <c r="AP124" s="68"/>
      <c r="AQ124" s="68"/>
      <c r="AS124" t="str">
        <f t="shared" si="14"/>
        <v>y</v>
      </c>
      <c r="AT124" t="str">
        <f t="shared" si="15"/>
        <v>y</v>
      </c>
      <c r="AU124" t="str">
        <f t="shared" si="16"/>
        <v>y</v>
      </c>
      <c r="AV124" t="str">
        <f t="shared" si="17"/>
        <v>y</v>
      </c>
      <c r="AW124" t="str">
        <f t="shared" si="18"/>
        <v>y</v>
      </c>
      <c r="AX124" t="str">
        <f t="shared" si="19"/>
        <v>y</v>
      </c>
      <c r="AZ124">
        <v>488700097775</v>
      </c>
      <c r="BA124" s="62">
        <f t="shared" si="20"/>
        <v>0</v>
      </c>
      <c r="BC124">
        <v>488700097775</v>
      </c>
      <c r="BD124" s="62">
        <f t="shared" si="21"/>
        <v>0</v>
      </c>
      <c r="BF124">
        <v>555011100206</v>
      </c>
      <c r="BG124" s="92">
        <f t="shared" si="22"/>
        <v>0</v>
      </c>
      <c r="BI124">
        <v>580438841473</v>
      </c>
      <c r="BJ124" s="92">
        <f t="shared" si="23"/>
        <v>0</v>
      </c>
      <c r="BL124">
        <v>649037069142</v>
      </c>
      <c r="BM124" s="102">
        <f t="shared" si="24"/>
        <v>0</v>
      </c>
      <c r="BO124">
        <v>376283638163</v>
      </c>
      <c r="BP124" s="92">
        <f t="shared" si="25"/>
        <v>0</v>
      </c>
    </row>
    <row r="125" spans="1:68" ht="17.100000000000001" thickBot="1">
      <c r="A125" s="33">
        <v>120</v>
      </c>
      <c r="B125" s="22" t="s">
        <v>683</v>
      </c>
      <c r="C125" s="33"/>
      <c r="D125" s="51"/>
      <c r="E125" s="51" t="s">
        <v>143</v>
      </c>
      <c r="F125" s="51"/>
      <c r="G125" s="51"/>
      <c r="H125" s="51"/>
      <c r="I125" s="51"/>
      <c r="J125" s="39">
        <v>749379748552</v>
      </c>
      <c r="K125" s="39">
        <v>770173781120</v>
      </c>
      <c r="L125" s="39">
        <v>672983124127</v>
      </c>
      <c r="M125" s="39">
        <v>696543562789</v>
      </c>
      <c r="N125" s="39">
        <v>669083604914</v>
      </c>
      <c r="O125" s="39">
        <v>770441929674</v>
      </c>
      <c r="P125" s="39">
        <v>684054475357</v>
      </c>
      <c r="Q125" s="39">
        <v>571624289387</v>
      </c>
      <c r="R125" s="39">
        <v>558906881818</v>
      </c>
      <c r="S125" s="50">
        <v>569383308912</v>
      </c>
      <c r="T125" s="50">
        <v>451841760413</v>
      </c>
      <c r="U125" s="86">
        <v>475242645064</v>
      </c>
      <c r="V125" s="62">
        <v>422512602667</v>
      </c>
      <c r="W125" s="90">
        <v>403594180073</v>
      </c>
      <c r="X125" s="90">
        <v>1172817811559</v>
      </c>
      <c r="Y125" s="90">
        <v>1166221210896</v>
      </c>
      <c r="Z125" s="90">
        <v>1114650531849</v>
      </c>
      <c r="AA125" s="90">
        <v>964972715145</v>
      </c>
      <c r="AB125" s="90">
        <v>884152848553</v>
      </c>
      <c r="AC125" s="90">
        <v>989575402174</v>
      </c>
      <c r="AD125" s="90">
        <v>900414743081</v>
      </c>
      <c r="AE125" s="90">
        <v>859772880308</v>
      </c>
      <c r="AF125" s="90">
        <v>1147756379548</v>
      </c>
      <c r="AG125" s="90">
        <v>1166221210896</v>
      </c>
      <c r="AH125" s="90">
        <v>1194726625344</v>
      </c>
      <c r="AI125" s="75">
        <v>1194726625344</v>
      </c>
      <c r="AJ125" s="64">
        <f t="shared" si="13"/>
        <v>0</v>
      </c>
      <c r="AL125" s="67"/>
      <c r="AM125" s="67" t="s">
        <v>143</v>
      </c>
      <c r="AN125" s="67"/>
      <c r="AO125" s="67"/>
      <c r="AP125" s="67"/>
      <c r="AQ125" s="67"/>
      <c r="AS125" t="str">
        <f t="shared" si="14"/>
        <v>y</v>
      </c>
      <c r="AT125" t="str">
        <f t="shared" si="15"/>
        <v>y</v>
      </c>
      <c r="AU125" t="str">
        <f t="shared" si="16"/>
        <v>y</v>
      </c>
      <c r="AV125" t="str">
        <f t="shared" si="17"/>
        <v>y</v>
      </c>
      <c r="AW125" t="str">
        <f t="shared" si="18"/>
        <v>y</v>
      </c>
      <c r="AX125" t="str">
        <f t="shared" si="19"/>
        <v>y</v>
      </c>
      <c r="AZ125">
        <v>422512602667</v>
      </c>
      <c r="BA125" s="62">
        <f t="shared" si="20"/>
        <v>0</v>
      </c>
      <c r="BC125">
        <v>422512602667</v>
      </c>
      <c r="BD125" s="62">
        <f t="shared" si="21"/>
        <v>0</v>
      </c>
      <c r="BF125">
        <v>1114650531849</v>
      </c>
      <c r="BG125" s="92">
        <f t="shared" si="22"/>
        <v>0</v>
      </c>
      <c r="BI125">
        <v>964972715145</v>
      </c>
      <c r="BJ125" s="92">
        <f t="shared" si="23"/>
        <v>0</v>
      </c>
      <c r="BL125">
        <v>989575402174</v>
      </c>
      <c r="BM125" s="102">
        <f t="shared" si="24"/>
        <v>0</v>
      </c>
      <c r="BO125">
        <v>900414743081</v>
      </c>
      <c r="BP125" s="92">
        <f t="shared" si="25"/>
        <v>0</v>
      </c>
    </row>
    <row r="126" spans="1:68">
      <c r="A126" s="33">
        <v>121</v>
      </c>
      <c r="B126" s="33"/>
      <c r="C126" s="33"/>
      <c r="D126" s="52"/>
      <c r="E126" s="52"/>
      <c r="F126" s="52" t="s">
        <v>381</v>
      </c>
      <c r="G126" s="52"/>
      <c r="H126" s="52"/>
      <c r="I126" s="52"/>
      <c r="J126" s="39">
        <v>569441300000</v>
      </c>
      <c r="K126" s="39">
        <v>564644800000</v>
      </c>
      <c r="L126" s="39">
        <v>474844800000</v>
      </c>
      <c r="M126" s="39">
        <v>506844800000</v>
      </c>
      <c r="N126" s="39">
        <v>472151733333</v>
      </c>
      <c r="O126" s="39">
        <v>559931733333</v>
      </c>
      <c r="P126" s="39">
        <v>465645884848</v>
      </c>
      <c r="Q126" s="39">
        <v>393264748484</v>
      </c>
      <c r="R126" s="39">
        <v>378279681818</v>
      </c>
      <c r="S126" s="50">
        <v>358176500000</v>
      </c>
      <c r="T126" s="50">
        <v>261464000000</v>
      </c>
      <c r="U126" s="86">
        <v>262923000000</v>
      </c>
      <c r="V126" s="62">
        <v>243323000000</v>
      </c>
      <c r="W126" s="90">
        <v>226923000000</v>
      </c>
      <c r="X126" s="90">
        <v>690099308969</v>
      </c>
      <c r="Y126" s="90">
        <v>728164603217</v>
      </c>
      <c r="Z126" s="90">
        <v>678649756082</v>
      </c>
      <c r="AA126" s="90">
        <v>577121963621</v>
      </c>
      <c r="AB126" s="90">
        <v>625157183695</v>
      </c>
      <c r="AC126" s="90">
        <v>711752467353</v>
      </c>
      <c r="AD126" s="90">
        <v>617853179104</v>
      </c>
      <c r="AE126" s="90">
        <v>570741387846</v>
      </c>
      <c r="AF126" s="90">
        <v>751148011195</v>
      </c>
      <c r="AG126" s="90">
        <v>728164603217</v>
      </c>
      <c r="AH126" s="90">
        <v>786091226842</v>
      </c>
      <c r="AI126" s="75">
        <v>786091226842</v>
      </c>
      <c r="AJ126" s="64">
        <f t="shared" si="13"/>
        <v>0</v>
      </c>
      <c r="AL126" s="68"/>
      <c r="AM126" s="68"/>
      <c r="AN126" s="68" t="s">
        <v>381</v>
      </c>
      <c r="AO126" s="68"/>
      <c r="AP126" s="68"/>
      <c r="AQ126" s="68"/>
      <c r="AS126" t="str">
        <f t="shared" si="14"/>
        <v>y</v>
      </c>
      <c r="AT126" t="str">
        <f t="shared" si="15"/>
        <v>y</v>
      </c>
      <c r="AU126" t="str">
        <f t="shared" si="16"/>
        <v>y</v>
      </c>
      <c r="AV126" t="str">
        <f t="shared" si="17"/>
        <v>y</v>
      </c>
      <c r="AW126" t="str">
        <f t="shared" si="18"/>
        <v>y</v>
      </c>
      <c r="AX126" t="str">
        <f t="shared" si="19"/>
        <v>y</v>
      </c>
      <c r="AZ126">
        <v>243323000000</v>
      </c>
      <c r="BA126" s="62">
        <f t="shared" si="20"/>
        <v>0</v>
      </c>
      <c r="BC126">
        <v>243323000000</v>
      </c>
      <c r="BD126" s="62">
        <f t="shared" si="21"/>
        <v>0</v>
      </c>
      <c r="BF126">
        <v>678649756082</v>
      </c>
      <c r="BG126" s="92">
        <f t="shared" si="22"/>
        <v>0</v>
      </c>
      <c r="BI126">
        <v>577121963621</v>
      </c>
      <c r="BJ126" s="92">
        <f t="shared" si="23"/>
        <v>0</v>
      </c>
      <c r="BL126">
        <v>711752467353</v>
      </c>
      <c r="BM126" s="102">
        <f t="shared" si="24"/>
        <v>0</v>
      </c>
      <c r="BO126">
        <v>617853179104</v>
      </c>
      <c r="BP126" s="92">
        <f t="shared" si="25"/>
        <v>0</v>
      </c>
    </row>
    <row r="127" spans="1:68">
      <c r="A127" s="33">
        <v>122</v>
      </c>
      <c r="B127" s="33"/>
      <c r="C127" s="33"/>
      <c r="D127" s="52"/>
      <c r="E127" s="52"/>
      <c r="F127" s="52" t="s">
        <v>382</v>
      </c>
      <c r="G127" s="52"/>
      <c r="H127" s="52"/>
      <c r="I127" s="52"/>
      <c r="J127" s="39">
        <v>179938448552</v>
      </c>
      <c r="K127" s="39">
        <v>205528981120</v>
      </c>
      <c r="L127" s="39">
        <v>198138324127</v>
      </c>
      <c r="M127" s="39">
        <v>189698762789</v>
      </c>
      <c r="N127" s="39">
        <v>196931871581</v>
      </c>
      <c r="O127" s="39">
        <v>210510196341</v>
      </c>
      <c r="P127" s="39">
        <v>218408590509</v>
      </c>
      <c r="Q127" s="39">
        <v>178359540903</v>
      </c>
      <c r="R127" s="39">
        <v>180627200000</v>
      </c>
      <c r="S127" s="50">
        <v>211206808912</v>
      </c>
      <c r="T127" s="50">
        <v>190377760413</v>
      </c>
      <c r="U127" s="86">
        <v>212319645064</v>
      </c>
      <c r="V127" s="62">
        <v>179189602667</v>
      </c>
      <c r="W127" s="90">
        <v>176671180073</v>
      </c>
      <c r="X127" s="90">
        <v>482718502590</v>
      </c>
      <c r="Y127" s="90">
        <v>438056607679</v>
      </c>
      <c r="Z127" s="90">
        <v>436000775767</v>
      </c>
      <c r="AA127" s="90">
        <v>387850751524</v>
      </c>
      <c r="AB127" s="90">
        <v>258995664858</v>
      </c>
      <c r="AC127" s="90">
        <v>277822934821</v>
      </c>
      <c r="AD127" s="90">
        <v>282561563977</v>
      </c>
      <c r="AE127" s="90">
        <v>289031492462</v>
      </c>
      <c r="AF127" s="90">
        <v>396608368353</v>
      </c>
      <c r="AG127" s="90">
        <v>438056607679</v>
      </c>
      <c r="AH127" s="90">
        <v>408635398502</v>
      </c>
      <c r="AI127" s="75">
        <v>408635398502</v>
      </c>
      <c r="AJ127" s="64">
        <f t="shared" si="13"/>
        <v>0</v>
      </c>
      <c r="AL127" s="68"/>
      <c r="AM127" s="68"/>
      <c r="AN127" s="68" t="s">
        <v>382</v>
      </c>
      <c r="AO127" s="68"/>
      <c r="AP127" s="68"/>
      <c r="AQ127" s="68"/>
      <c r="AS127" t="str">
        <f t="shared" si="14"/>
        <v>y</v>
      </c>
      <c r="AT127" t="str">
        <f t="shared" si="15"/>
        <v>y</v>
      </c>
      <c r="AU127" t="str">
        <f t="shared" si="16"/>
        <v>y</v>
      </c>
      <c r="AV127" t="str">
        <f t="shared" si="17"/>
        <v>y</v>
      </c>
      <c r="AW127" t="str">
        <f t="shared" si="18"/>
        <v>y</v>
      </c>
      <c r="AX127" t="str">
        <f t="shared" si="19"/>
        <v>y</v>
      </c>
      <c r="AZ127">
        <v>179189602667</v>
      </c>
      <c r="BA127" s="62">
        <f t="shared" si="20"/>
        <v>0</v>
      </c>
      <c r="BC127">
        <v>179189602667</v>
      </c>
      <c r="BD127" s="62">
        <f t="shared" si="21"/>
        <v>0</v>
      </c>
      <c r="BF127">
        <v>436000775767</v>
      </c>
      <c r="BG127" s="92">
        <f t="shared" si="22"/>
        <v>0</v>
      </c>
      <c r="BI127">
        <v>387850751524</v>
      </c>
      <c r="BJ127" s="92">
        <f t="shared" si="23"/>
        <v>0</v>
      </c>
      <c r="BL127">
        <v>277822934821</v>
      </c>
      <c r="BM127" s="102">
        <f t="shared" si="24"/>
        <v>0</v>
      </c>
      <c r="BO127">
        <v>282561563977</v>
      </c>
      <c r="BP127" s="92">
        <f t="shared" si="25"/>
        <v>0</v>
      </c>
    </row>
    <row r="128" spans="1:68">
      <c r="A128" s="33">
        <v>123</v>
      </c>
      <c r="B128" s="33"/>
      <c r="C128" s="33"/>
      <c r="D128" s="54"/>
      <c r="E128" s="54" t="s">
        <v>144</v>
      </c>
      <c r="F128" s="54"/>
      <c r="G128" s="54"/>
      <c r="H128" s="54"/>
      <c r="I128" s="54"/>
      <c r="J128" s="39">
        <v>0</v>
      </c>
      <c r="K128" s="39">
        <v>0</v>
      </c>
      <c r="L128" s="39">
        <v>0</v>
      </c>
      <c r="M128" s="39">
        <v>0</v>
      </c>
      <c r="N128" s="39">
        <v>0</v>
      </c>
      <c r="O128" s="39">
        <v>0</v>
      </c>
      <c r="P128" s="39">
        <v>0</v>
      </c>
      <c r="Q128" s="39">
        <v>0</v>
      </c>
      <c r="R128" s="39">
        <v>0</v>
      </c>
      <c r="S128" s="50">
        <v>0</v>
      </c>
      <c r="T128" s="50">
        <v>0</v>
      </c>
      <c r="U128" s="86">
        <v>0</v>
      </c>
      <c r="V128" s="62">
        <v>0</v>
      </c>
      <c r="W128" s="90">
        <v>0</v>
      </c>
      <c r="X128" s="90">
        <v>30558348611</v>
      </c>
      <c r="Y128" s="90">
        <v>29040827635</v>
      </c>
      <c r="Z128" s="90">
        <v>27761589446</v>
      </c>
      <c r="AA128" s="90">
        <v>0</v>
      </c>
      <c r="AB128" s="90">
        <v>0</v>
      </c>
      <c r="AC128" s="90">
        <v>0</v>
      </c>
      <c r="AD128" s="90">
        <v>0</v>
      </c>
      <c r="AE128" s="90">
        <v>0</v>
      </c>
      <c r="AF128" s="90">
        <v>0</v>
      </c>
      <c r="AG128" s="90">
        <v>29040827635</v>
      </c>
      <c r="AH128" s="90">
        <v>0</v>
      </c>
      <c r="AI128" s="75">
        <v>0</v>
      </c>
      <c r="AJ128" s="64">
        <f t="shared" si="13"/>
        <v>0</v>
      </c>
      <c r="AL128" s="68"/>
      <c r="AM128" s="68" t="s">
        <v>144</v>
      </c>
      <c r="AN128" s="68"/>
      <c r="AO128" s="68"/>
      <c r="AP128" s="68"/>
      <c r="AQ128" s="68"/>
      <c r="AS128" t="str">
        <f t="shared" si="14"/>
        <v>y</v>
      </c>
      <c r="AT128" t="str">
        <f t="shared" si="15"/>
        <v>y</v>
      </c>
      <c r="AU128" t="str">
        <f t="shared" si="16"/>
        <v>y</v>
      </c>
      <c r="AV128" t="str">
        <f t="shared" si="17"/>
        <v>y</v>
      </c>
      <c r="AW128" t="str">
        <f t="shared" si="18"/>
        <v>y</v>
      </c>
      <c r="AX128" t="str">
        <f t="shared" si="19"/>
        <v>y</v>
      </c>
      <c r="AZ128">
        <v>0</v>
      </c>
      <c r="BA128" s="62">
        <f t="shared" si="20"/>
        <v>0</v>
      </c>
      <c r="BC128">
        <v>0</v>
      </c>
      <c r="BD128" s="62">
        <f t="shared" si="21"/>
        <v>0</v>
      </c>
      <c r="BF128">
        <v>27761589446</v>
      </c>
      <c r="BG128" s="92">
        <f t="shared" si="22"/>
        <v>0</v>
      </c>
      <c r="BI128">
        <v>0</v>
      </c>
      <c r="BJ128" s="92">
        <f t="shared" si="23"/>
        <v>0</v>
      </c>
      <c r="BL128">
        <v>0</v>
      </c>
      <c r="BM128" s="102">
        <f t="shared" si="24"/>
        <v>0</v>
      </c>
      <c r="BO128">
        <v>0</v>
      </c>
      <c r="BP128" s="92">
        <f t="shared" si="25"/>
        <v>0</v>
      </c>
    </row>
    <row r="129" spans="1:68">
      <c r="A129" s="33">
        <v>124</v>
      </c>
      <c r="B129" s="33"/>
      <c r="C129" s="33"/>
      <c r="D129" s="54"/>
      <c r="E129" s="54" t="s">
        <v>145</v>
      </c>
      <c r="F129" s="54"/>
      <c r="G129" s="54"/>
      <c r="H129" s="54"/>
      <c r="I129" s="54"/>
      <c r="J129" s="39">
        <v>0</v>
      </c>
      <c r="K129" s="39">
        <v>0</v>
      </c>
      <c r="L129" s="39">
        <v>0</v>
      </c>
      <c r="M129" s="39">
        <v>0</v>
      </c>
      <c r="N129" s="39">
        <v>0</v>
      </c>
      <c r="O129" s="39">
        <v>0</v>
      </c>
      <c r="P129" s="39">
        <v>0</v>
      </c>
      <c r="Q129" s="39">
        <v>0</v>
      </c>
      <c r="R129" s="39">
        <v>0</v>
      </c>
      <c r="S129" s="50">
        <v>0</v>
      </c>
      <c r="T129" s="50">
        <v>0</v>
      </c>
      <c r="U129" s="86">
        <v>0</v>
      </c>
      <c r="V129" s="62">
        <v>0</v>
      </c>
      <c r="W129" s="90">
        <v>0</v>
      </c>
      <c r="X129" s="90">
        <v>0</v>
      </c>
      <c r="Y129" s="90">
        <v>0</v>
      </c>
      <c r="Z129" s="90">
        <v>0</v>
      </c>
      <c r="AA129" s="90">
        <v>0</v>
      </c>
      <c r="AB129" s="90">
        <v>0</v>
      </c>
      <c r="AC129" s="90">
        <v>0</v>
      </c>
      <c r="AD129" s="90">
        <v>0</v>
      </c>
      <c r="AE129" s="90">
        <v>0</v>
      </c>
      <c r="AF129" s="90">
        <v>0</v>
      </c>
      <c r="AG129" s="90">
        <v>0</v>
      </c>
      <c r="AH129" s="90">
        <v>0</v>
      </c>
      <c r="AI129" s="75">
        <v>0</v>
      </c>
      <c r="AJ129" s="64">
        <f t="shared" si="13"/>
        <v>0</v>
      </c>
      <c r="AL129" s="68"/>
      <c r="AM129" s="68" t="s">
        <v>145</v>
      </c>
      <c r="AN129" s="68"/>
      <c r="AO129" s="68"/>
      <c r="AP129" s="68"/>
      <c r="AQ129" s="68"/>
      <c r="AS129" t="str">
        <f t="shared" si="14"/>
        <v>y</v>
      </c>
      <c r="AT129" t="str">
        <f t="shared" si="15"/>
        <v>y</v>
      </c>
      <c r="AU129" t="str">
        <f t="shared" si="16"/>
        <v>y</v>
      </c>
      <c r="AV129" t="str">
        <f t="shared" si="17"/>
        <v>y</v>
      </c>
      <c r="AW129" t="str">
        <f t="shared" si="18"/>
        <v>y</v>
      </c>
      <c r="AX129" t="str">
        <f t="shared" si="19"/>
        <v>y</v>
      </c>
      <c r="AZ129">
        <v>0</v>
      </c>
      <c r="BA129" s="62">
        <f t="shared" si="20"/>
        <v>0</v>
      </c>
      <c r="BC129">
        <v>0</v>
      </c>
      <c r="BD129" s="62">
        <f t="shared" si="21"/>
        <v>0</v>
      </c>
      <c r="BF129">
        <v>0</v>
      </c>
      <c r="BG129" s="92">
        <f t="shared" si="22"/>
        <v>0</v>
      </c>
      <c r="BI129">
        <v>0</v>
      </c>
      <c r="BJ129" s="92">
        <f t="shared" si="23"/>
        <v>0</v>
      </c>
      <c r="BL129">
        <v>0</v>
      </c>
      <c r="BM129" s="102">
        <f t="shared" si="24"/>
        <v>0</v>
      </c>
      <c r="BO129">
        <v>0</v>
      </c>
      <c r="BP129" s="92">
        <f t="shared" si="25"/>
        <v>0</v>
      </c>
    </row>
    <row r="130" spans="1:68">
      <c r="A130" s="33">
        <v>125</v>
      </c>
      <c r="B130" s="33"/>
      <c r="C130" s="33"/>
      <c r="D130" s="54"/>
      <c r="E130" s="54" t="s">
        <v>146</v>
      </c>
      <c r="F130" s="54"/>
      <c r="G130" s="54"/>
      <c r="H130" s="54"/>
      <c r="I130" s="54"/>
      <c r="J130" s="39">
        <v>0</v>
      </c>
      <c r="K130" s="39">
        <v>0</v>
      </c>
      <c r="L130" s="39">
        <v>0</v>
      </c>
      <c r="M130" s="39">
        <v>0</v>
      </c>
      <c r="N130" s="39">
        <v>0</v>
      </c>
      <c r="O130" s="39">
        <v>0</v>
      </c>
      <c r="P130" s="39">
        <v>0</v>
      </c>
      <c r="Q130" s="39">
        <v>0</v>
      </c>
      <c r="R130" s="39">
        <v>0</v>
      </c>
      <c r="S130" s="50">
        <v>0</v>
      </c>
      <c r="T130" s="50">
        <v>0</v>
      </c>
      <c r="U130" s="86">
        <v>0</v>
      </c>
      <c r="V130" s="62">
        <v>0</v>
      </c>
      <c r="W130" s="90">
        <v>0</v>
      </c>
      <c r="X130" s="90">
        <v>0</v>
      </c>
      <c r="Y130" s="90">
        <v>0</v>
      </c>
      <c r="Z130" s="90">
        <v>0</v>
      </c>
      <c r="AA130" s="90">
        <v>0</v>
      </c>
      <c r="AB130" s="90">
        <v>0</v>
      </c>
      <c r="AC130" s="90">
        <v>0</v>
      </c>
      <c r="AD130" s="90">
        <v>0</v>
      </c>
      <c r="AE130" s="90">
        <v>0</v>
      </c>
      <c r="AF130" s="90">
        <v>0</v>
      </c>
      <c r="AG130" s="90">
        <v>0</v>
      </c>
      <c r="AH130" s="90">
        <v>0</v>
      </c>
      <c r="AI130" s="75">
        <v>0</v>
      </c>
      <c r="AJ130" s="64">
        <f t="shared" si="13"/>
        <v>0</v>
      </c>
      <c r="AL130" s="68"/>
      <c r="AM130" s="68" t="s">
        <v>146</v>
      </c>
      <c r="AN130" s="68"/>
      <c r="AO130" s="68"/>
      <c r="AP130" s="68"/>
      <c r="AQ130" s="68"/>
      <c r="AS130" t="str">
        <f t="shared" si="14"/>
        <v>y</v>
      </c>
      <c r="AT130" t="str">
        <f t="shared" si="15"/>
        <v>y</v>
      </c>
      <c r="AU130" t="str">
        <f t="shared" si="16"/>
        <v>y</v>
      </c>
      <c r="AV130" t="str">
        <f t="shared" si="17"/>
        <v>y</v>
      </c>
      <c r="AW130" t="str">
        <f t="shared" si="18"/>
        <v>y</v>
      </c>
      <c r="AX130" t="str">
        <f t="shared" si="19"/>
        <v>y</v>
      </c>
      <c r="AZ130">
        <v>0</v>
      </c>
      <c r="BA130" s="62">
        <f t="shared" si="20"/>
        <v>0</v>
      </c>
      <c r="BC130">
        <v>0</v>
      </c>
      <c r="BD130" s="62">
        <f t="shared" si="21"/>
        <v>0</v>
      </c>
      <c r="BF130">
        <v>0</v>
      </c>
      <c r="BG130" s="92">
        <f t="shared" si="22"/>
        <v>0</v>
      </c>
      <c r="BI130">
        <v>0</v>
      </c>
      <c r="BJ130" s="92">
        <f t="shared" si="23"/>
        <v>0</v>
      </c>
      <c r="BL130">
        <v>0</v>
      </c>
      <c r="BM130" s="102">
        <f t="shared" si="24"/>
        <v>0</v>
      </c>
      <c r="BO130">
        <v>0</v>
      </c>
      <c r="BP130" s="92">
        <f t="shared" si="25"/>
        <v>0</v>
      </c>
    </row>
    <row r="131" spans="1:68">
      <c r="A131" s="33">
        <v>126</v>
      </c>
      <c r="B131" s="33"/>
      <c r="C131" s="33"/>
      <c r="D131" s="54"/>
      <c r="E131" s="54" t="s">
        <v>147</v>
      </c>
      <c r="F131" s="54"/>
      <c r="G131" s="54"/>
      <c r="H131" s="54"/>
      <c r="I131" s="54"/>
      <c r="J131" s="39">
        <v>0</v>
      </c>
      <c r="K131" s="39">
        <v>0</v>
      </c>
      <c r="L131" s="39">
        <v>0</v>
      </c>
      <c r="M131" s="39">
        <v>0</v>
      </c>
      <c r="N131" s="39">
        <v>0</v>
      </c>
      <c r="O131" s="39">
        <v>0</v>
      </c>
      <c r="P131" s="39">
        <v>0</v>
      </c>
      <c r="Q131" s="39">
        <v>0</v>
      </c>
      <c r="R131" s="39">
        <v>0</v>
      </c>
      <c r="S131" s="50">
        <v>0</v>
      </c>
      <c r="T131" s="50">
        <v>0</v>
      </c>
      <c r="U131" s="86">
        <v>0</v>
      </c>
      <c r="V131" s="62">
        <v>0</v>
      </c>
      <c r="W131" s="90">
        <v>0</v>
      </c>
      <c r="X131" s="90">
        <v>0</v>
      </c>
      <c r="Y131" s="90">
        <v>0</v>
      </c>
      <c r="Z131" s="90">
        <v>0</v>
      </c>
      <c r="AA131" s="90">
        <v>0</v>
      </c>
      <c r="AB131" s="90">
        <v>0</v>
      </c>
      <c r="AC131" s="90">
        <v>0</v>
      </c>
      <c r="AD131" s="90">
        <v>0</v>
      </c>
      <c r="AE131" s="90">
        <v>0</v>
      </c>
      <c r="AF131" s="90">
        <v>0</v>
      </c>
      <c r="AG131" s="90">
        <v>0</v>
      </c>
      <c r="AH131" s="90">
        <v>0</v>
      </c>
      <c r="AI131" s="75">
        <v>0</v>
      </c>
      <c r="AJ131" s="64">
        <f t="shared" si="13"/>
        <v>0</v>
      </c>
      <c r="AL131" s="68"/>
      <c r="AM131" s="68" t="s">
        <v>147</v>
      </c>
      <c r="AN131" s="68"/>
      <c r="AO131" s="68"/>
      <c r="AP131" s="68"/>
      <c r="AQ131" s="68"/>
      <c r="AS131" t="str">
        <f t="shared" si="14"/>
        <v>y</v>
      </c>
      <c r="AT131" t="str">
        <f t="shared" si="15"/>
        <v>y</v>
      </c>
      <c r="AU131" t="str">
        <f t="shared" si="16"/>
        <v>y</v>
      </c>
      <c r="AV131" t="str">
        <f t="shared" si="17"/>
        <v>y</v>
      </c>
      <c r="AW131" t="str">
        <f t="shared" si="18"/>
        <v>y</v>
      </c>
      <c r="AX131" t="str">
        <f t="shared" si="19"/>
        <v>y</v>
      </c>
      <c r="AZ131">
        <v>0</v>
      </c>
      <c r="BA131" s="62">
        <f t="shared" si="20"/>
        <v>0</v>
      </c>
      <c r="BC131">
        <v>0</v>
      </c>
      <c r="BD131" s="62">
        <f t="shared" si="21"/>
        <v>0</v>
      </c>
      <c r="BF131">
        <v>0</v>
      </c>
      <c r="BG131" s="92">
        <f t="shared" si="22"/>
        <v>0</v>
      </c>
      <c r="BI131">
        <v>0</v>
      </c>
      <c r="BJ131" s="92">
        <f t="shared" si="23"/>
        <v>0</v>
      </c>
      <c r="BL131">
        <v>0</v>
      </c>
      <c r="BM131" s="102">
        <f t="shared" si="24"/>
        <v>0</v>
      </c>
      <c r="BO131">
        <v>0</v>
      </c>
      <c r="BP131" s="92">
        <f t="shared" si="25"/>
        <v>0</v>
      </c>
    </row>
    <row r="132" spans="1:68">
      <c r="A132" s="33">
        <v>127</v>
      </c>
      <c r="B132" s="33"/>
      <c r="C132" s="33"/>
      <c r="D132" s="51" t="s">
        <v>119</v>
      </c>
      <c r="E132" s="51"/>
      <c r="F132" s="51"/>
      <c r="G132" s="51"/>
      <c r="H132" s="51"/>
      <c r="I132" s="51"/>
      <c r="J132" s="39">
        <v>16714549567909</v>
      </c>
      <c r="K132" s="39">
        <v>16763458470690</v>
      </c>
      <c r="L132" s="39">
        <v>17178036285365</v>
      </c>
      <c r="M132" s="39">
        <v>18375067024833</v>
      </c>
      <c r="N132" s="39">
        <v>17801325327819</v>
      </c>
      <c r="O132" s="39">
        <v>18001380985065</v>
      </c>
      <c r="P132" s="39">
        <v>17042317146495.998</v>
      </c>
      <c r="Q132" s="39">
        <v>18736638251638</v>
      </c>
      <c r="R132" s="39">
        <v>18273269146548</v>
      </c>
      <c r="S132" s="50">
        <v>19471278180542</v>
      </c>
      <c r="T132" s="50">
        <v>18598345093137</v>
      </c>
      <c r="U132" s="86">
        <v>19798828727056</v>
      </c>
      <c r="V132" s="62">
        <v>18627527289262</v>
      </c>
      <c r="W132" s="90">
        <v>18356260421365</v>
      </c>
      <c r="X132" s="90">
        <v>31140614958811</v>
      </c>
      <c r="Y132" s="90">
        <v>35014060335714</v>
      </c>
      <c r="Z132" s="90">
        <v>32617374440216</v>
      </c>
      <c r="AA132" s="90">
        <v>34885767740928</v>
      </c>
      <c r="AB132" s="90">
        <v>32959368037467</v>
      </c>
      <c r="AC132" s="90">
        <v>37423628124624</v>
      </c>
      <c r="AD132" s="90">
        <v>38651127578714</v>
      </c>
      <c r="AE132" s="90">
        <v>42504379521437</v>
      </c>
      <c r="AF132" s="90">
        <v>44228063570436</v>
      </c>
      <c r="AG132" s="90">
        <v>35014060335714</v>
      </c>
      <c r="AH132" s="90">
        <v>44322511711848</v>
      </c>
      <c r="AI132" s="75">
        <v>44322511711848</v>
      </c>
      <c r="AJ132" s="64">
        <f t="shared" si="13"/>
        <v>0</v>
      </c>
      <c r="AL132" s="67" t="s">
        <v>119</v>
      </c>
      <c r="AM132" s="67"/>
      <c r="AN132" s="67"/>
      <c r="AO132" s="67"/>
      <c r="AP132" s="67"/>
      <c r="AQ132" s="67"/>
      <c r="AS132" t="str">
        <f t="shared" si="14"/>
        <v>y</v>
      </c>
      <c r="AT132" t="str">
        <f t="shared" si="15"/>
        <v>y</v>
      </c>
      <c r="AU132" t="str">
        <f t="shared" si="16"/>
        <v>y</v>
      </c>
      <c r="AV132" t="str">
        <f t="shared" si="17"/>
        <v>y</v>
      </c>
      <c r="AW132" t="str">
        <f t="shared" si="18"/>
        <v>y</v>
      </c>
      <c r="AX132" t="str">
        <f t="shared" si="19"/>
        <v>y</v>
      </c>
      <c r="AZ132">
        <v>18627527289262</v>
      </c>
      <c r="BA132" s="62">
        <f t="shared" si="20"/>
        <v>0</v>
      </c>
      <c r="BC132">
        <v>18627527289262</v>
      </c>
      <c r="BD132" s="62">
        <f t="shared" si="21"/>
        <v>0</v>
      </c>
      <c r="BF132">
        <v>32617374440216</v>
      </c>
      <c r="BG132" s="92">
        <f t="shared" si="22"/>
        <v>0</v>
      </c>
      <c r="BI132">
        <v>34885767740928</v>
      </c>
      <c r="BJ132" s="92">
        <f t="shared" si="23"/>
        <v>0</v>
      </c>
      <c r="BL132">
        <v>37423598489134</v>
      </c>
      <c r="BM132" s="102">
        <f t="shared" si="24"/>
        <v>-29635490</v>
      </c>
      <c r="BO132">
        <v>38651127578714</v>
      </c>
      <c r="BP132" s="92">
        <f t="shared" si="25"/>
        <v>0</v>
      </c>
    </row>
    <row r="133" spans="1:68">
      <c r="A133" s="33">
        <v>128</v>
      </c>
      <c r="B133" s="33"/>
      <c r="C133" s="33"/>
      <c r="D133" s="51"/>
      <c r="E133" s="51" t="s">
        <v>120</v>
      </c>
      <c r="F133" s="51"/>
      <c r="G133" s="51"/>
      <c r="H133" s="51"/>
      <c r="I133" s="51"/>
      <c r="J133" s="39">
        <v>16714549567909</v>
      </c>
      <c r="K133" s="39">
        <v>16763458470690</v>
      </c>
      <c r="L133" s="39">
        <v>17178036285365</v>
      </c>
      <c r="M133" s="39">
        <v>18375067024833</v>
      </c>
      <c r="N133" s="39">
        <v>17801325327819</v>
      </c>
      <c r="O133" s="39">
        <v>18001380985065</v>
      </c>
      <c r="P133" s="39">
        <v>17042317146495.998</v>
      </c>
      <c r="Q133" s="39">
        <v>18736638251638</v>
      </c>
      <c r="R133" s="39">
        <v>18273269146548</v>
      </c>
      <c r="S133" s="50">
        <v>19471278180542</v>
      </c>
      <c r="T133" s="50">
        <v>18598345093137</v>
      </c>
      <c r="U133" s="86">
        <v>19798828727056</v>
      </c>
      <c r="V133" s="62">
        <v>18627527289262</v>
      </c>
      <c r="W133" s="90">
        <v>18356260421365</v>
      </c>
      <c r="X133" s="90">
        <v>31140614958811</v>
      </c>
      <c r="Y133" s="90">
        <v>35014060335714</v>
      </c>
      <c r="Z133" s="90">
        <v>32617374440216</v>
      </c>
      <c r="AA133" s="90">
        <v>34885767740928</v>
      </c>
      <c r="AB133" s="90">
        <v>32959368037467</v>
      </c>
      <c r="AC133" s="90">
        <v>37423628124624</v>
      </c>
      <c r="AD133" s="90">
        <v>38634123289189</v>
      </c>
      <c r="AE133" s="90">
        <v>42504379521437</v>
      </c>
      <c r="AF133" s="90">
        <v>44228063570436</v>
      </c>
      <c r="AG133" s="90">
        <v>35014060335714</v>
      </c>
      <c r="AH133" s="90">
        <v>44322511711848</v>
      </c>
      <c r="AI133" s="75">
        <v>44322511711848</v>
      </c>
      <c r="AJ133" s="64">
        <f t="shared" si="13"/>
        <v>0</v>
      </c>
      <c r="AL133" s="67"/>
      <c r="AM133" s="67" t="s">
        <v>120</v>
      </c>
      <c r="AN133" s="67"/>
      <c r="AO133" s="67"/>
      <c r="AP133" s="67"/>
      <c r="AQ133" s="67"/>
      <c r="AS133" t="str">
        <f t="shared" si="14"/>
        <v>y</v>
      </c>
      <c r="AT133" t="str">
        <f t="shared" si="15"/>
        <v>y</v>
      </c>
      <c r="AU133" t="str">
        <f t="shared" si="16"/>
        <v>y</v>
      </c>
      <c r="AV133" t="str">
        <f t="shared" si="17"/>
        <v>y</v>
      </c>
      <c r="AW133" t="str">
        <f t="shared" si="18"/>
        <v>y</v>
      </c>
      <c r="AX133" t="str">
        <f t="shared" si="19"/>
        <v>y</v>
      </c>
      <c r="AZ133">
        <v>18627527289262</v>
      </c>
      <c r="BA133" s="62">
        <f t="shared" si="20"/>
        <v>0</v>
      </c>
      <c r="BC133">
        <v>18627527289262</v>
      </c>
      <c r="BD133" s="62">
        <f t="shared" si="21"/>
        <v>0</v>
      </c>
      <c r="BF133">
        <v>32617374440216</v>
      </c>
      <c r="BG133" s="92">
        <f t="shared" si="22"/>
        <v>0</v>
      </c>
      <c r="BI133">
        <v>34885767740928</v>
      </c>
      <c r="BJ133" s="92">
        <f t="shared" si="23"/>
        <v>0</v>
      </c>
      <c r="BL133">
        <v>37423598489134</v>
      </c>
      <c r="BM133" s="102">
        <f t="shared" si="24"/>
        <v>-29635490</v>
      </c>
      <c r="BO133">
        <v>38634123289189</v>
      </c>
      <c r="BP133" s="92">
        <f t="shared" si="25"/>
        <v>0</v>
      </c>
    </row>
    <row r="134" spans="1:68">
      <c r="A134" s="33">
        <v>129</v>
      </c>
      <c r="B134" s="33"/>
      <c r="C134" s="33"/>
      <c r="D134" s="51"/>
      <c r="E134" s="51"/>
      <c r="F134" s="51" t="s">
        <v>383</v>
      </c>
      <c r="G134" s="51"/>
      <c r="H134" s="51"/>
      <c r="I134" s="51"/>
      <c r="J134" s="39">
        <v>16031487468750</v>
      </c>
      <c r="K134" s="39">
        <v>16096899822902</v>
      </c>
      <c r="L134" s="39">
        <v>16520044341969</v>
      </c>
      <c r="M134" s="39">
        <v>17644432965588</v>
      </c>
      <c r="N134" s="39">
        <v>17129283604035.492</v>
      </c>
      <c r="O134" s="39">
        <v>17351472338342</v>
      </c>
      <c r="P134" s="39">
        <v>16441204521213.998</v>
      </c>
      <c r="Q134" s="39">
        <v>18070609926072</v>
      </c>
      <c r="R134" s="39">
        <v>17667517643468</v>
      </c>
      <c r="S134" s="50">
        <v>18902567149003</v>
      </c>
      <c r="T134" s="50">
        <v>18039294250877</v>
      </c>
      <c r="U134" s="86">
        <v>19284494679197</v>
      </c>
      <c r="V134" s="62">
        <v>18070168747025</v>
      </c>
      <c r="W134" s="90">
        <v>17968165771966</v>
      </c>
      <c r="X134" s="90">
        <v>30572728387886</v>
      </c>
      <c r="Y134" s="90">
        <v>34446995179192.895</v>
      </c>
      <c r="Z134" s="90">
        <v>32068654526885</v>
      </c>
      <c r="AA134" s="90">
        <v>34265500641712</v>
      </c>
      <c r="AB134" s="90">
        <v>32021633478238</v>
      </c>
      <c r="AC134" s="90">
        <v>36500851075136</v>
      </c>
      <c r="AD134" s="90">
        <v>37746214897886</v>
      </c>
      <c r="AE134" s="90">
        <v>41591981725989</v>
      </c>
      <c r="AF134" s="90">
        <v>43303432403280</v>
      </c>
      <c r="AG134" s="90">
        <v>34446995179192.895</v>
      </c>
      <c r="AH134" s="90">
        <v>43480429619649</v>
      </c>
      <c r="AI134" s="75">
        <v>43480429619649</v>
      </c>
      <c r="AJ134" s="64">
        <f t="shared" ref="AJ134:AJ197" si="26">Y134-AG134</f>
        <v>0</v>
      </c>
      <c r="AL134" s="67"/>
      <c r="AM134" s="67"/>
      <c r="AN134" s="67" t="s">
        <v>383</v>
      </c>
      <c r="AO134" s="67"/>
      <c r="AP134" s="67"/>
      <c r="AQ134" s="67"/>
      <c r="AS134" t="str">
        <f t="shared" ref="AS134:AS197" si="27">IF(AL134=D134,"y","no!!!!!!!!!!!!!!!")</f>
        <v>y</v>
      </c>
      <c r="AT134" t="str">
        <f t="shared" ref="AT134:AT197" si="28">IF(AM134=E134,"y","no!!!!!!!!!!!!!!!")</f>
        <v>y</v>
      </c>
      <c r="AU134" t="str">
        <f t="shared" ref="AU134:AU197" si="29">IF(AN134=F134,"y","no!!!!!!!!!!!!!!!")</f>
        <v>y</v>
      </c>
      <c r="AV134" t="str">
        <f t="shared" ref="AV134:AV197" si="30">IF(AO134=G134,"y","no!!!!!!!!!!!!!!!")</f>
        <v>y</v>
      </c>
      <c r="AW134" t="str">
        <f t="shared" ref="AW134:AW197" si="31">IF(AP134=H134,"y","no!!!!!!!!!!!!!!!")</f>
        <v>y</v>
      </c>
      <c r="AX134" t="str">
        <f t="shared" ref="AX134:AX197" si="32">IF(AQ134=I134,"y","no!!!!!!!!!!!!!!!")</f>
        <v>y</v>
      </c>
      <c r="AZ134">
        <v>18070168747025</v>
      </c>
      <c r="BA134" s="62">
        <f t="shared" ref="BA134:BA197" si="33">AZ134-V134</f>
        <v>0</v>
      </c>
      <c r="BC134">
        <v>18070168747025</v>
      </c>
      <c r="BD134" s="62">
        <f t="shared" ref="BD134:BD197" si="34">BC134-V134</f>
        <v>0</v>
      </c>
      <c r="BF134">
        <v>32068654526885</v>
      </c>
      <c r="BG134" s="92">
        <f t="shared" ref="BG134:BG197" si="35">BF134-Z134</f>
        <v>0</v>
      </c>
      <c r="BI134">
        <v>34264141491352</v>
      </c>
      <c r="BJ134" s="92">
        <f t="shared" ref="BJ134:BJ197" si="36">BI134-AA134</f>
        <v>-1359150360</v>
      </c>
      <c r="BL134">
        <v>36500821439646</v>
      </c>
      <c r="BM134" s="102">
        <f t="shared" ref="BM134:BM197" si="37">BL134-AC134</f>
        <v>-29635490</v>
      </c>
      <c r="BO134">
        <v>37746214897886</v>
      </c>
      <c r="BP134" s="92">
        <f t="shared" ref="BP134:BP197" si="38">BO134-AD134</f>
        <v>0</v>
      </c>
    </row>
    <row r="135" spans="1:68">
      <c r="A135" s="33">
        <v>130</v>
      </c>
      <c r="B135" s="33"/>
      <c r="C135" s="33"/>
      <c r="D135" s="51"/>
      <c r="E135" s="51"/>
      <c r="F135" s="51"/>
      <c r="G135" s="51" t="s">
        <v>384</v>
      </c>
      <c r="H135" s="51"/>
      <c r="I135" s="51"/>
      <c r="J135" s="39">
        <v>14709197126348</v>
      </c>
      <c r="K135" s="39">
        <v>14819000132882</v>
      </c>
      <c r="L135" s="39">
        <v>15073600536525</v>
      </c>
      <c r="M135" s="39">
        <v>16288447917657</v>
      </c>
      <c r="N135" s="39">
        <v>15905347416820.492</v>
      </c>
      <c r="O135" s="39">
        <v>16126532101265</v>
      </c>
      <c r="P135" s="39">
        <v>15291660280427</v>
      </c>
      <c r="Q135" s="39">
        <v>16921367346262</v>
      </c>
      <c r="R135" s="39">
        <v>16188116641590</v>
      </c>
      <c r="S135" s="50">
        <v>17502652154496</v>
      </c>
      <c r="T135" s="50">
        <v>16814613082174</v>
      </c>
      <c r="U135" s="86">
        <v>17888493446422</v>
      </c>
      <c r="V135" s="62">
        <v>16805999542953</v>
      </c>
      <c r="W135" s="90">
        <v>16399304160645</v>
      </c>
      <c r="X135" s="90">
        <v>26358182830543</v>
      </c>
      <c r="Y135" s="90">
        <v>29860438063163.895</v>
      </c>
      <c r="Z135" s="90">
        <v>27119525269693</v>
      </c>
      <c r="AA135" s="90">
        <v>28975712626635</v>
      </c>
      <c r="AB135" s="90">
        <v>26160222618655</v>
      </c>
      <c r="AC135" s="90">
        <v>29260757908862</v>
      </c>
      <c r="AD135" s="90">
        <v>30969910069194</v>
      </c>
      <c r="AE135" s="90">
        <v>34051644866587</v>
      </c>
      <c r="AF135" s="90">
        <v>34977463386888</v>
      </c>
      <c r="AG135" s="90">
        <v>29860438063163.895</v>
      </c>
      <c r="AH135" s="90">
        <v>35221621598802</v>
      </c>
      <c r="AI135" s="75">
        <v>35221621598802</v>
      </c>
      <c r="AJ135" s="64">
        <f t="shared" si="26"/>
        <v>0</v>
      </c>
      <c r="AL135" s="67"/>
      <c r="AM135" s="67"/>
      <c r="AN135" s="67"/>
      <c r="AO135" s="67" t="s">
        <v>384</v>
      </c>
      <c r="AP135" s="67"/>
      <c r="AQ135" s="67"/>
      <c r="AS135" t="str">
        <f t="shared" si="27"/>
        <v>y</v>
      </c>
      <c r="AT135" t="str">
        <f t="shared" si="28"/>
        <v>y</v>
      </c>
      <c r="AU135" t="str">
        <f t="shared" si="29"/>
        <v>y</v>
      </c>
      <c r="AV135" t="str">
        <f t="shared" si="30"/>
        <v>y</v>
      </c>
      <c r="AW135" t="str">
        <f t="shared" si="31"/>
        <v>y</v>
      </c>
      <c r="AX135" t="str">
        <f t="shared" si="32"/>
        <v>y</v>
      </c>
      <c r="AZ135">
        <v>16735683586649</v>
      </c>
      <c r="BA135" s="62">
        <f t="shared" si="33"/>
        <v>-70315956304</v>
      </c>
      <c r="BC135">
        <v>16805999542953</v>
      </c>
      <c r="BD135" s="62">
        <f t="shared" si="34"/>
        <v>0</v>
      </c>
      <c r="BF135">
        <v>27119525269693</v>
      </c>
      <c r="BG135" s="92">
        <f t="shared" si="35"/>
        <v>0</v>
      </c>
      <c r="BI135">
        <v>28982958560877</v>
      </c>
      <c r="BJ135" s="92">
        <f t="shared" si="36"/>
        <v>7245934242</v>
      </c>
      <c r="BL135">
        <v>29260757908862</v>
      </c>
      <c r="BM135" s="102">
        <f t="shared" si="37"/>
        <v>0</v>
      </c>
      <c r="BO135">
        <v>30969910069194</v>
      </c>
      <c r="BP135" s="92">
        <f t="shared" si="38"/>
        <v>0</v>
      </c>
    </row>
    <row r="136" spans="1:68">
      <c r="A136" s="33">
        <v>131</v>
      </c>
      <c r="B136" s="33"/>
      <c r="C136" s="33"/>
      <c r="D136" s="52"/>
      <c r="E136" s="52"/>
      <c r="F136" s="52"/>
      <c r="G136" s="52"/>
      <c r="H136" s="52" t="s">
        <v>385</v>
      </c>
      <c r="I136" s="52"/>
      <c r="J136" s="39">
        <v>5712939465477</v>
      </c>
      <c r="K136" s="39">
        <v>6245437155365</v>
      </c>
      <c r="L136" s="39">
        <v>6139393276036</v>
      </c>
      <c r="M136" s="39">
        <v>6257228207156</v>
      </c>
      <c r="N136" s="39">
        <v>5546978417000</v>
      </c>
      <c r="O136" s="39">
        <v>5861825014105</v>
      </c>
      <c r="P136" s="39">
        <v>5344400755798</v>
      </c>
      <c r="Q136" s="39">
        <v>5862202275832</v>
      </c>
      <c r="R136" s="39">
        <v>5864848006098</v>
      </c>
      <c r="S136" s="50">
        <v>7093792905634</v>
      </c>
      <c r="T136" s="50">
        <v>7307831102362</v>
      </c>
      <c r="U136" s="86">
        <v>8799687371989</v>
      </c>
      <c r="V136" s="62">
        <v>8131298743468</v>
      </c>
      <c r="W136" s="90">
        <v>7682612290087</v>
      </c>
      <c r="X136" s="90">
        <v>10237890497003</v>
      </c>
      <c r="Y136" s="90">
        <v>11120250382099</v>
      </c>
      <c r="Z136" s="90">
        <v>10508796737328</v>
      </c>
      <c r="AA136" s="90">
        <v>12732648814363</v>
      </c>
      <c r="AB136" s="90">
        <v>10864206664710</v>
      </c>
      <c r="AC136" s="90">
        <v>12918120996561</v>
      </c>
      <c r="AD136" s="90">
        <v>11703082331718</v>
      </c>
      <c r="AE136" s="90">
        <v>12293160269960</v>
      </c>
      <c r="AF136" s="90">
        <v>13396414655955</v>
      </c>
      <c r="AG136" s="90">
        <v>11120250382099</v>
      </c>
      <c r="AH136" s="90">
        <v>13761537791545</v>
      </c>
      <c r="AI136" s="75">
        <v>13761537791545</v>
      </c>
      <c r="AJ136" s="64">
        <f t="shared" si="26"/>
        <v>0</v>
      </c>
      <c r="AL136" s="68"/>
      <c r="AM136" s="68"/>
      <c r="AN136" s="68"/>
      <c r="AO136" s="68"/>
      <c r="AP136" s="68" t="s">
        <v>385</v>
      </c>
      <c r="AQ136" s="68"/>
      <c r="AS136" t="str">
        <f t="shared" si="27"/>
        <v>y</v>
      </c>
      <c r="AT136" t="str">
        <f t="shared" si="28"/>
        <v>y</v>
      </c>
      <c r="AU136" t="str">
        <f t="shared" si="29"/>
        <v>y</v>
      </c>
      <c r="AV136" t="str">
        <f t="shared" si="30"/>
        <v>y</v>
      </c>
      <c r="AW136" t="str">
        <f t="shared" si="31"/>
        <v>y</v>
      </c>
      <c r="AX136" t="str">
        <f t="shared" si="32"/>
        <v>y</v>
      </c>
      <c r="AZ136">
        <v>8131298743468</v>
      </c>
      <c r="BA136" s="62">
        <f t="shared" si="33"/>
        <v>0</v>
      </c>
      <c r="BC136">
        <v>8131298743468</v>
      </c>
      <c r="BD136" s="62">
        <f t="shared" si="34"/>
        <v>0</v>
      </c>
      <c r="BF136">
        <v>10508796737328</v>
      </c>
      <c r="BG136" s="92">
        <f t="shared" si="35"/>
        <v>0</v>
      </c>
      <c r="BI136">
        <v>12741253898965</v>
      </c>
      <c r="BJ136" s="92">
        <f t="shared" si="36"/>
        <v>8605084602</v>
      </c>
      <c r="BL136">
        <v>12918120996561</v>
      </c>
      <c r="BM136" s="102">
        <f t="shared" si="37"/>
        <v>0</v>
      </c>
      <c r="BO136">
        <v>11703082331718</v>
      </c>
      <c r="BP136" s="92">
        <f t="shared" si="38"/>
        <v>0</v>
      </c>
    </row>
    <row r="137" spans="1:68">
      <c r="A137" s="33">
        <v>132</v>
      </c>
      <c r="B137" s="33"/>
      <c r="C137" s="33"/>
      <c r="D137" s="52"/>
      <c r="E137" s="52"/>
      <c r="F137" s="52"/>
      <c r="G137" s="52"/>
      <c r="H137" s="52" t="s">
        <v>386</v>
      </c>
      <c r="I137" s="52"/>
      <c r="J137" s="39">
        <v>2768368779525</v>
      </c>
      <c r="K137" s="39">
        <v>2165153377469</v>
      </c>
      <c r="L137" s="39">
        <v>2216098425698</v>
      </c>
      <c r="M137" s="39">
        <v>3109881533243</v>
      </c>
      <c r="N137" s="39">
        <v>3375934238649</v>
      </c>
      <c r="O137" s="39">
        <v>3439459456613</v>
      </c>
      <c r="P137" s="39">
        <v>3543358207372</v>
      </c>
      <c r="Q137" s="39">
        <v>4238839622419</v>
      </c>
      <c r="R137" s="39">
        <v>4078869234005</v>
      </c>
      <c r="S137" s="50">
        <v>4341012720899</v>
      </c>
      <c r="T137" s="50">
        <v>3814804186762</v>
      </c>
      <c r="U137" s="86">
        <v>3621716222274</v>
      </c>
      <c r="V137" s="62">
        <v>3402314849923</v>
      </c>
      <c r="W137" s="90">
        <v>2735938847327</v>
      </c>
      <c r="X137" s="90">
        <v>6992587912412</v>
      </c>
      <c r="Y137" s="90">
        <v>8393255063201</v>
      </c>
      <c r="Z137" s="90">
        <v>9060104804874</v>
      </c>
      <c r="AA137" s="90">
        <v>9465726461856</v>
      </c>
      <c r="AB137" s="90">
        <v>8458143026495</v>
      </c>
      <c r="AC137" s="90">
        <v>9469023556889</v>
      </c>
      <c r="AD137" s="90">
        <v>12556137469001</v>
      </c>
      <c r="AE137" s="90">
        <v>14350837822723</v>
      </c>
      <c r="AF137" s="90">
        <v>14581415462953</v>
      </c>
      <c r="AG137" s="90">
        <v>8393255063201</v>
      </c>
      <c r="AH137" s="90">
        <v>14998034869262</v>
      </c>
      <c r="AI137" s="75">
        <v>14998034869262</v>
      </c>
      <c r="AJ137" s="64">
        <f t="shared" si="26"/>
        <v>0</v>
      </c>
      <c r="AL137" s="68"/>
      <c r="AM137" s="68"/>
      <c r="AN137" s="68"/>
      <c r="AO137" s="68"/>
      <c r="AP137" s="68" t="s">
        <v>386</v>
      </c>
      <c r="AQ137" s="68"/>
      <c r="AS137" t="str">
        <f t="shared" si="27"/>
        <v>y</v>
      </c>
      <c r="AT137" t="str">
        <f t="shared" si="28"/>
        <v>y</v>
      </c>
      <c r="AU137" t="str">
        <f t="shared" si="29"/>
        <v>y</v>
      </c>
      <c r="AV137" t="str">
        <f t="shared" si="30"/>
        <v>y</v>
      </c>
      <c r="AW137" t="str">
        <f t="shared" si="31"/>
        <v>y</v>
      </c>
      <c r="AX137" t="str">
        <f t="shared" si="32"/>
        <v>y</v>
      </c>
      <c r="AZ137">
        <v>3331998893619</v>
      </c>
      <c r="BA137" s="62">
        <f t="shared" si="33"/>
        <v>-70315956304</v>
      </c>
      <c r="BC137">
        <v>3402314849923</v>
      </c>
      <c r="BD137" s="62">
        <f t="shared" si="34"/>
        <v>0</v>
      </c>
      <c r="BF137">
        <v>9060104804874</v>
      </c>
      <c r="BG137" s="92">
        <f t="shared" si="35"/>
        <v>0</v>
      </c>
      <c r="BI137">
        <v>9465726461856</v>
      </c>
      <c r="BJ137" s="92">
        <f t="shared" si="36"/>
        <v>0</v>
      </c>
      <c r="BL137">
        <v>9469023556889</v>
      </c>
      <c r="BM137" s="102">
        <f t="shared" si="37"/>
        <v>0</v>
      </c>
      <c r="BO137">
        <v>12556137469001</v>
      </c>
      <c r="BP137" s="92">
        <f t="shared" si="38"/>
        <v>0</v>
      </c>
    </row>
    <row r="138" spans="1:68">
      <c r="A138" s="33">
        <v>133</v>
      </c>
      <c r="B138" s="33"/>
      <c r="C138" s="33"/>
      <c r="D138" s="54"/>
      <c r="E138" s="54"/>
      <c r="F138" s="54"/>
      <c r="G138" s="54"/>
      <c r="H138" s="54" t="s">
        <v>387</v>
      </c>
      <c r="I138" s="54"/>
      <c r="J138" s="39">
        <v>0</v>
      </c>
      <c r="K138" s="39">
        <v>0</v>
      </c>
      <c r="L138" s="39">
        <v>0</v>
      </c>
      <c r="M138" s="39">
        <v>0</v>
      </c>
      <c r="N138" s="39">
        <v>0</v>
      </c>
      <c r="O138" s="39">
        <v>0</v>
      </c>
      <c r="P138" s="39">
        <v>0</v>
      </c>
      <c r="Q138" s="39">
        <v>0</v>
      </c>
      <c r="R138" s="39">
        <v>0</v>
      </c>
      <c r="S138" s="50">
        <v>0</v>
      </c>
      <c r="T138" s="50">
        <v>0</v>
      </c>
      <c r="U138" s="86">
        <v>0</v>
      </c>
      <c r="V138" s="62">
        <v>0</v>
      </c>
      <c r="W138" s="90">
        <v>0</v>
      </c>
      <c r="X138" s="90">
        <v>0</v>
      </c>
      <c r="Y138" s="90">
        <v>0</v>
      </c>
      <c r="Z138" s="90">
        <v>0</v>
      </c>
      <c r="AA138" s="90">
        <v>0</v>
      </c>
      <c r="AB138" s="90">
        <v>39912630687</v>
      </c>
      <c r="AC138" s="90">
        <v>39554737262</v>
      </c>
      <c r="AD138" s="90">
        <v>39644936303</v>
      </c>
      <c r="AE138" s="90">
        <v>39687054111</v>
      </c>
      <c r="AF138" s="90">
        <v>39649730687</v>
      </c>
      <c r="AG138" s="90">
        <v>0</v>
      </c>
      <c r="AH138" s="90">
        <v>39581377262</v>
      </c>
      <c r="AI138" s="75">
        <v>39581377262</v>
      </c>
      <c r="AJ138" s="64">
        <f t="shared" si="26"/>
        <v>0</v>
      </c>
      <c r="AL138" s="68"/>
      <c r="AM138" s="68"/>
      <c r="AN138" s="68"/>
      <c r="AO138" s="68"/>
      <c r="AP138" s="68" t="s">
        <v>387</v>
      </c>
      <c r="AQ138" s="68"/>
      <c r="AS138" t="str">
        <f t="shared" si="27"/>
        <v>y</v>
      </c>
      <c r="AT138" t="str">
        <f t="shared" si="28"/>
        <v>y</v>
      </c>
      <c r="AU138" t="str">
        <f t="shared" si="29"/>
        <v>y</v>
      </c>
      <c r="AV138" t="str">
        <f t="shared" si="30"/>
        <v>y</v>
      </c>
      <c r="AW138" t="str">
        <f t="shared" si="31"/>
        <v>y</v>
      </c>
      <c r="AX138" t="str">
        <f t="shared" si="32"/>
        <v>y</v>
      </c>
      <c r="AZ138">
        <v>0</v>
      </c>
      <c r="BA138" s="62">
        <f t="shared" si="33"/>
        <v>0</v>
      </c>
      <c r="BC138">
        <v>0</v>
      </c>
      <c r="BD138" s="62">
        <f t="shared" si="34"/>
        <v>0</v>
      </c>
      <c r="BF138">
        <v>0</v>
      </c>
      <c r="BG138" s="92">
        <f t="shared" si="35"/>
        <v>0</v>
      </c>
      <c r="BI138">
        <v>0</v>
      </c>
      <c r="BJ138" s="92">
        <f t="shared" si="36"/>
        <v>0</v>
      </c>
      <c r="BL138">
        <v>39554737262</v>
      </c>
      <c r="BM138" s="102">
        <f t="shared" si="37"/>
        <v>0</v>
      </c>
      <c r="BO138">
        <v>39644936303</v>
      </c>
      <c r="BP138" s="92">
        <f t="shared" si="38"/>
        <v>0</v>
      </c>
    </row>
    <row r="139" spans="1:68">
      <c r="A139" s="33">
        <v>134</v>
      </c>
      <c r="B139" s="33"/>
      <c r="C139" s="33"/>
      <c r="D139" s="52"/>
      <c r="E139" s="52"/>
      <c r="F139" s="52"/>
      <c r="G139" s="52"/>
      <c r="H139" s="52" t="s">
        <v>388</v>
      </c>
      <c r="I139" s="52"/>
      <c r="J139" s="39">
        <v>3878222709763</v>
      </c>
      <c r="K139" s="39">
        <v>4096316636346</v>
      </c>
      <c r="L139" s="39">
        <v>4543526173890</v>
      </c>
      <c r="M139" s="39">
        <v>4754170059767</v>
      </c>
      <c r="N139" s="39">
        <v>4725125155668</v>
      </c>
      <c r="O139" s="39">
        <v>4787949941849</v>
      </c>
      <c r="P139" s="39">
        <v>4414160274963</v>
      </c>
      <c r="Q139" s="39">
        <v>4487413032516</v>
      </c>
      <c r="R139" s="39">
        <v>3870574049057</v>
      </c>
      <c r="S139" s="50">
        <v>3689293415263</v>
      </c>
      <c r="T139" s="50">
        <v>3521387171239</v>
      </c>
      <c r="U139" s="86">
        <v>3442777973391</v>
      </c>
      <c r="V139" s="62">
        <v>3456877242134</v>
      </c>
      <c r="W139" s="90">
        <v>4465275231748</v>
      </c>
      <c r="X139" s="90">
        <v>7910840596692</v>
      </c>
      <c r="Y139" s="90">
        <v>7088679201978</v>
      </c>
      <c r="Z139" s="90">
        <v>5956542303255</v>
      </c>
      <c r="AA139" s="90">
        <v>4807658657527</v>
      </c>
      <c r="AB139" s="90">
        <v>4726083616398</v>
      </c>
      <c r="AC139" s="90">
        <v>4824618156759</v>
      </c>
      <c r="AD139" s="90">
        <v>3908256724303</v>
      </c>
      <c r="AE139" s="90">
        <v>3935377688778</v>
      </c>
      <c r="AF139" s="90">
        <v>3828224700909</v>
      </c>
      <c r="AG139" s="90">
        <v>7088679201978</v>
      </c>
      <c r="AH139" s="90">
        <v>3792287271944</v>
      </c>
      <c r="AI139" s="75">
        <v>3792287271944</v>
      </c>
      <c r="AJ139" s="64">
        <f t="shared" si="26"/>
        <v>0</v>
      </c>
      <c r="AL139" s="68"/>
      <c r="AM139" s="68"/>
      <c r="AN139" s="68"/>
      <c r="AO139" s="68"/>
      <c r="AP139" s="68" t="s">
        <v>388</v>
      </c>
      <c r="AQ139" s="68"/>
      <c r="AS139" t="str">
        <f t="shared" si="27"/>
        <v>y</v>
      </c>
      <c r="AT139" t="str">
        <f t="shared" si="28"/>
        <v>y</v>
      </c>
      <c r="AU139" t="str">
        <f t="shared" si="29"/>
        <v>y</v>
      </c>
      <c r="AV139" t="str">
        <f t="shared" si="30"/>
        <v>y</v>
      </c>
      <c r="AW139" t="str">
        <f t="shared" si="31"/>
        <v>y</v>
      </c>
      <c r="AX139" t="str">
        <f t="shared" si="32"/>
        <v>y</v>
      </c>
      <c r="AZ139">
        <v>3456877242134</v>
      </c>
      <c r="BA139" s="62">
        <f t="shared" si="33"/>
        <v>0</v>
      </c>
      <c r="BC139">
        <v>3456877242134</v>
      </c>
      <c r="BD139" s="62">
        <f t="shared" si="34"/>
        <v>0</v>
      </c>
      <c r="BF139">
        <v>5956542303255</v>
      </c>
      <c r="BG139" s="92">
        <f t="shared" si="35"/>
        <v>0</v>
      </c>
      <c r="BI139">
        <v>4807658657527</v>
      </c>
      <c r="BJ139" s="92">
        <f t="shared" si="36"/>
        <v>0</v>
      </c>
      <c r="BL139">
        <v>4824618156759</v>
      </c>
      <c r="BM139" s="102">
        <f t="shared" si="37"/>
        <v>0</v>
      </c>
      <c r="BO139">
        <v>3908256724303</v>
      </c>
      <c r="BP139" s="92">
        <f t="shared" si="38"/>
        <v>0</v>
      </c>
    </row>
    <row r="140" spans="1:68">
      <c r="A140" s="33">
        <v>135</v>
      </c>
      <c r="B140" s="33"/>
      <c r="C140" s="33"/>
      <c r="D140" s="54"/>
      <c r="E140" s="54"/>
      <c r="F140" s="54"/>
      <c r="G140" s="54"/>
      <c r="H140" s="54" t="s">
        <v>389</v>
      </c>
      <c r="I140" s="54"/>
      <c r="J140" s="39">
        <v>0</v>
      </c>
      <c r="K140" s="39">
        <v>0</v>
      </c>
      <c r="L140" s="39">
        <v>0</v>
      </c>
      <c r="M140" s="39">
        <v>0</v>
      </c>
      <c r="N140" s="39">
        <v>0</v>
      </c>
      <c r="O140" s="39">
        <v>0</v>
      </c>
      <c r="P140" s="39">
        <v>0</v>
      </c>
      <c r="Q140" s="39">
        <v>0</v>
      </c>
      <c r="R140" s="39">
        <v>0</v>
      </c>
      <c r="S140" s="50">
        <v>0</v>
      </c>
      <c r="T140" s="50">
        <v>0</v>
      </c>
      <c r="U140" s="86">
        <v>0</v>
      </c>
      <c r="V140" s="62">
        <v>0</v>
      </c>
      <c r="W140" s="90">
        <v>0</v>
      </c>
      <c r="X140" s="90">
        <v>0</v>
      </c>
      <c r="Y140" s="90">
        <v>0</v>
      </c>
      <c r="Z140" s="90">
        <v>0</v>
      </c>
      <c r="AA140" s="90">
        <v>0</v>
      </c>
      <c r="AB140" s="90">
        <v>0</v>
      </c>
      <c r="AC140" s="90">
        <v>0</v>
      </c>
      <c r="AD140" s="90">
        <v>0</v>
      </c>
      <c r="AE140" s="90">
        <v>0</v>
      </c>
      <c r="AF140" s="90">
        <v>0</v>
      </c>
      <c r="AG140" s="90">
        <v>0</v>
      </c>
      <c r="AH140" s="90">
        <v>0</v>
      </c>
      <c r="AI140" s="75">
        <v>0</v>
      </c>
      <c r="AJ140" s="64">
        <f t="shared" si="26"/>
        <v>0</v>
      </c>
      <c r="AL140" s="68"/>
      <c r="AM140" s="68"/>
      <c r="AN140" s="68"/>
      <c r="AO140" s="68"/>
      <c r="AP140" s="68" t="s">
        <v>389</v>
      </c>
      <c r="AQ140" s="68"/>
      <c r="AS140" t="str">
        <f t="shared" si="27"/>
        <v>y</v>
      </c>
      <c r="AT140" t="str">
        <f t="shared" si="28"/>
        <v>y</v>
      </c>
      <c r="AU140" t="str">
        <f t="shared" si="29"/>
        <v>y</v>
      </c>
      <c r="AV140" t="str">
        <f t="shared" si="30"/>
        <v>y</v>
      </c>
      <c r="AW140" t="str">
        <f t="shared" si="31"/>
        <v>y</v>
      </c>
      <c r="AX140" t="str">
        <f t="shared" si="32"/>
        <v>y</v>
      </c>
      <c r="AZ140">
        <v>0</v>
      </c>
      <c r="BA140" s="62">
        <f t="shared" si="33"/>
        <v>0</v>
      </c>
      <c r="BC140">
        <v>0</v>
      </c>
      <c r="BD140" s="62">
        <f t="shared" si="34"/>
        <v>0</v>
      </c>
      <c r="BF140">
        <v>0</v>
      </c>
      <c r="BG140" s="92">
        <f t="shared" si="35"/>
        <v>0</v>
      </c>
      <c r="BI140">
        <v>0</v>
      </c>
      <c r="BJ140" s="92">
        <f t="shared" si="36"/>
        <v>0</v>
      </c>
      <c r="BL140">
        <v>0</v>
      </c>
      <c r="BM140" s="102">
        <f t="shared" si="37"/>
        <v>0</v>
      </c>
      <c r="BO140">
        <v>0</v>
      </c>
      <c r="BP140" s="92">
        <f t="shared" si="38"/>
        <v>0</v>
      </c>
    </row>
    <row r="141" spans="1:68">
      <c r="A141" s="33">
        <v>136</v>
      </c>
      <c r="B141" s="33"/>
      <c r="C141" s="33"/>
      <c r="D141" s="52"/>
      <c r="E141" s="52"/>
      <c r="F141" s="52"/>
      <c r="G141" s="52"/>
      <c r="H141" s="52" t="s">
        <v>390</v>
      </c>
      <c r="I141" s="52"/>
      <c r="J141" s="39">
        <v>770556758840</v>
      </c>
      <c r="K141" s="39">
        <v>744224363820</v>
      </c>
      <c r="L141" s="39">
        <v>759620663100</v>
      </c>
      <c r="M141" s="39">
        <v>663537786762</v>
      </c>
      <c r="N141" s="39">
        <v>734122412086.49207</v>
      </c>
      <c r="O141" s="39">
        <v>603514517480</v>
      </c>
      <c r="P141" s="39">
        <v>650762599440</v>
      </c>
      <c r="Q141" s="39">
        <v>675601950220</v>
      </c>
      <c r="R141" s="39">
        <v>592890044925</v>
      </c>
      <c r="S141" s="50">
        <v>437207752091</v>
      </c>
      <c r="T141" s="50">
        <v>259848505460</v>
      </c>
      <c r="U141" s="86">
        <v>225769588236</v>
      </c>
      <c r="V141" s="62">
        <v>262692092170</v>
      </c>
      <c r="W141" s="90">
        <v>173612968410</v>
      </c>
      <c r="X141" s="90">
        <v>376229010240</v>
      </c>
      <c r="Y141" s="90">
        <v>456561556360</v>
      </c>
      <c r="Z141" s="90">
        <v>570216989506</v>
      </c>
      <c r="AA141" s="90">
        <v>498610057555</v>
      </c>
      <c r="AB141" s="90">
        <v>542301818115</v>
      </c>
      <c r="AC141" s="90">
        <v>551640229760</v>
      </c>
      <c r="AD141" s="90">
        <v>564849441379</v>
      </c>
      <c r="AE141" s="90">
        <v>619235735221</v>
      </c>
      <c r="AF141" s="90">
        <v>587892618085</v>
      </c>
      <c r="AG141" s="90">
        <v>456561556360</v>
      </c>
      <c r="AH141" s="90">
        <v>351688208295</v>
      </c>
      <c r="AI141" s="75">
        <v>351688208295</v>
      </c>
      <c r="AJ141" s="64">
        <f t="shared" si="26"/>
        <v>0</v>
      </c>
      <c r="AL141" s="68"/>
      <c r="AM141" s="68"/>
      <c r="AN141" s="68"/>
      <c r="AO141" s="68"/>
      <c r="AP141" s="68" t="s">
        <v>390</v>
      </c>
      <c r="AQ141" s="68"/>
      <c r="AS141" t="str">
        <f t="shared" si="27"/>
        <v>y</v>
      </c>
      <c r="AT141" t="str">
        <f t="shared" si="28"/>
        <v>y</v>
      </c>
      <c r="AU141" t="str">
        <f t="shared" si="29"/>
        <v>y</v>
      </c>
      <c r="AV141" t="str">
        <f t="shared" si="30"/>
        <v>y</v>
      </c>
      <c r="AW141" t="str">
        <f t="shared" si="31"/>
        <v>y</v>
      </c>
      <c r="AX141" t="str">
        <f t="shared" si="32"/>
        <v>y</v>
      </c>
      <c r="AZ141">
        <v>262692092170</v>
      </c>
      <c r="BA141" s="62">
        <f t="shared" si="33"/>
        <v>0</v>
      </c>
      <c r="BC141">
        <v>262692092170</v>
      </c>
      <c r="BD141" s="62">
        <f t="shared" si="34"/>
        <v>0</v>
      </c>
      <c r="BF141">
        <v>570216989506</v>
      </c>
      <c r="BG141" s="92">
        <f t="shared" si="35"/>
        <v>0</v>
      </c>
      <c r="BI141">
        <v>498610057555</v>
      </c>
      <c r="BJ141" s="92">
        <f t="shared" si="36"/>
        <v>0</v>
      </c>
      <c r="BL141">
        <v>551640229760</v>
      </c>
      <c r="BM141" s="102">
        <f t="shared" si="37"/>
        <v>0</v>
      </c>
      <c r="BO141">
        <v>564849441379</v>
      </c>
      <c r="BP141" s="92">
        <f t="shared" si="38"/>
        <v>0</v>
      </c>
    </row>
    <row r="142" spans="1:68">
      <c r="A142" s="33">
        <v>137</v>
      </c>
      <c r="B142" s="33"/>
      <c r="C142" s="33"/>
      <c r="D142" s="52"/>
      <c r="E142" s="52"/>
      <c r="F142" s="52"/>
      <c r="G142" s="52"/>
      <c r="H142" s="52" t="s">
        <v>391</v>
      </c>
      <c r="I142" s="52"/>
      <c r="J142" s="39">
        <v>1579109412743</v>
      </c>
      <c r="K142" s="39">
        <v>1567868599882</v>
      </c>
      <c r="L142" s="39">
        <v>1414961997801</v>
      </c>
      <c r="M142" s="39">
        <v>1503630330729</v>
      </c>
      <c r="N142" s="39">
        <v>1523187193417</v>
      </c>
      <c r="O142" s="39">
        <v>1433783171218</v>
      </c>
      <c r="P142" s="39">
        <v>1338978442854</v>
      </c>
      <c r="Q142" s="39">
        <v>1657310465275</v>
      </c>
      <c r="R142" s="39">
        <v>1779349395905</v>
      </c>
      <c r="S142" s="50">
        <v>1941345360609</v>
      </c>
      <c r="T142" s="50">
        <v>1910742116351</v>
      </c>
      <c r="U142" s="86">
        <v>1798542290532</v>
      </c>
      <c r="V142" s="62">
        <v>1552816615258</v>
      </c>
      <c r="W142" s="90">
        <v>1341864823073</v>
      </c>
      <c r="X142" s="90">
        <v>832320268928</v>
      </c>
      <c r="Y142" s="90">
        <v>2801691859525</v>
      </c>
      <c r="Z142" s="90">
        <v>1023864434730</v>
      </c>
      <c r="AA142" s="90">
        <v>1469709484974</v>
      </c>
      <c r="AB142" s="90">
        <v>1529574862250</v>
      </c>
      <c r="AC142" s="90">
        <v>1457800231631</v>
      </c>
      <c r="AD142" s="90">
        <v>2197939166490</v>
      </c>
      <c r="AE142" s="90">
        <v>2813346295794</v>
      </c>
      <c r="AF142" s="90">
        <v>2543866218299</v>
      </c>
      <c r="AG142" s="90">
        <v>2801691859525</v>
      </c>
      <c r="AH142" s="90">
        <v>2278492080494</v>
      </c>
      <c r="AI142" s="75">
        <v>2278492080494</v>
      </c>
      <c r="AJ142" s="64">
        <f t="shared" si="26"/>
        <v>0</v>
      </c>
      <c r="AL142" s="68"/>
      <c r="AM142" s="68"/>
      <c r="AN142" s="68"/>
      <c r="AO142" s="68"/>
      <c r="AP142" s="68" t="s">
        <v>391</v>
      </c>
      <c r="AQ142" s="68"/>
      <c r="AS142" t="str">
        <f t="shared" si="27"/>
        <v>y</v>
      </c>
      <c r="AT142" t="str">
        <f t="shared" si="28"/>
        <v>y</v>
      </c>
      <c r="AU142" t="str">
        <f t="shared" si="29"/>
        <v>y</v>
      </c>
      <c r="AV142" t="str">
        <f t="shared" si="30"/>
        <v>y</v>
      </c>
      <c r="AW142" t="str">
        <f t="shared" si="31"/>
        <v>y</v>
      </c>
      <c r="AX142" t="str">
        <f t="shared" si="32"/>
        <v>y</v>
      </c>
      <c r="AZ142">
        <v>1552816615258</v>
      </c>
      <c r="BA142" s="62">
        <f t="shared" si="33"/>
        <v>0</v>
      </c>
      <c r="BC142">
        <v>1552816615258</v>
      </c>
      <c r="BD142" s="62">
        <f t="shared" si="34"/>
        <v>0</v>
      </c>
      <c r="BF142">
        <v>1023864434730</v>
      </c>
      <c r="BG142" s="92">
        <f t="shared" si="35"/>
        <v>0</v>
      </c>
      <c r="BI142">
        <v>1469709484974</v>
      </c>
      <c r="BJ142" s="92">
        <f t="shared" si="36"/>
        <v>0</v>
      </c>
      <c r="BL142">
        <v>1457800231631</v>
      </c>
      <c r="BM142" s="102">
        <f t="shared" si="37"/>
        <v>0</v>
      </c>
      <c r="BO142">
        <v>2197939166490</v>
      </c>
      <c r="BP142" s="92">
        <f t="shared" si="38"/>
        <v>0</v>
      </c>
    </row>
    <row r="143" spans="1:68">
      <c r="A143" s="33">
        <v>138</v>
      </c>
      <c r="B143" s="33"/>
      <c r="C143" s="33"/>
      <c r="D143" s="54"/>
      <c r="E143" s="54"/>
      <c r="F143" s="54"/>
      <c r="G143" s="54"/>
      <c r="H143" s="54" t="s">
        <v>392</v>
      </c>
      <c r="I143" s="54"/>
      <c r="J143" s="39">
        <v>0</v>
      </c>
      <c r="K143" s="39">
        <v>0</v>
      </c>
      <c r="L143" s="39">
        <v>0</v>
      </c>
      <c r="M143" s="39">
        <v>0</v>
      </c>
      <c r="N143" s="39">
        <v>0</v>
      </c>
      <c r="O143" s="39">
        <v>0</v>
      </c>
      <c r="P143" s="39">
        <v>0</v>
      </c>
      <c r="Q143" s="39">
        <v>0</v>
      </c>
      <c r="R143" s="39">
        <v>0</v>
      </c>
      <c r="S143" s="50">
        <v>0</v>
      </c>
      <c r="T143" s="50">
        <v>0</v>
      </c>
      <c r="U143" s="86">
        <v>0</v>
      </c>
      <c r="V143" s="62">
        <v>0</v>
      </c>
      <c r="W143" s="90">
        <v>0</v>
      </c>
      <c r="X143" s="90">
        <v>0</v>
      </c>
      <c r="Y143" s="90">
        <v>0</v>
      </c>
      <c r="Z143" s="90">
        <v>0</v>
      </c>
      <c r="AA143" s="90">
        <v>0</v>
      </c>
      <c r="AB143" s="90">
        <v>0</v>
      </c>
      <c r="AC143" s="90">
        <v>0</v>
      </c>
      <c r="AD143" s="90">
        <v>0</v>
      </c>
      <c r="AE143" s="90">
        <v>0</v>
      </c>
      <c r="AF143" s="90">
        <v>0</v>
      </c>
      <c r="AG143" s="90">
        <v>0</v>
      </c>
      <c r="AH143" s="90">
        <v>0</v>
      </c>
      <c r="AI143" s="75">
        <v>0</v>
      </c>
      <c r="AJ143" s="64">
        <f t="shared" si="26"/>
        <v>0</v>
      </c>
      <c r="AL143" s="68"/>
      <c r="AM143" s="68"/>
      <c r="AN143" s="68"/>
      <c r="AO143" s="68"/>
      <c r="AP143" s="68" t="s">
        <v>392</v>
      </c>
      <c r="AQ143" s="68"/>
      <c r="AS143" t="str">
        <f t="shared" si="27"/>
        <v>y</v>
      </c>
      <c r="AT143" t="str">
        <f t="shared" si="28"/>
        <v>y</v>
      </c>
      <c r="AU143" t="str">
        <f t="shared" si="29"/>
        <v>y</v>
      </c>
      <c r="AV143" t="str">
        <f t="shared" si="30"/>
        <v>y</v>
      </c>
      <c r="AW143" t="str">
        <f t="shared" si="31"/>
        <v>y</v>
      </c>
      <c r="AX143" t="str">
        <f t="shared" si="32"/>
        <v>y</v>
      </c>
      <c r="AZ143">
        <v>0</v>
      </c>
      <c r="BA143" s="62">
        <f t="shared" si="33"/>
        <v>0</v>
      </c>
      <c r="BC143">
        <v>0</v>
      </c>
      <c r="BD143" s="62">
        <f t="shared" si="34"/>
        <v>0</v>
      </c>
      <c r="BF143">
        <v>0</v>
      </c>
      <c r="BG143" s="92">
        <f t="shared" si="35"/>
        <v>0</v>
      </c>
      <c r="BI143">
        <v>0</v>
      </c>
      <c r="BJ143" s="92">
        <f t="shared" si="36"/>
        <v>0</v>
      </c>
      <c r="BL143">
        <v>0</v>
      </c>
      <c r="BM143" s="102">
        <f t="shared" si="37"/>
        <v>0</v>
      </c>
      <c r="BO143">
        <v>0</v>
      </c>
      <c r="BP143" s="92">
        <f t="shared" si="38"/>
        <v>0</v>
      </c>
    </row>
    <row r="144" spans="1:68">
      <c r="A144" s="33">
        <v>139</v>
      </c>
      <c r="B144" s="33"/>
      <c r="C144" s="33"/>
      <c r="D144" s="54"/>
      <c r="E144" s="54"/>
      <c r="F144" s="54"/>
      <c r="G144" s="54"/>
      <c r="H144" s="54" t="s">
        <v>393</v>
      </c>
      <c r="I144" s="54"/>
      <c r="J144" s="39">
        <v>0</v>
      </c>
      <c r="K144" s="39">
        <v>0</v>
      </c>
      <c r="L144" s="39">
        <v>0</v>
      </c>
      <c r="M144" s="39">
        <v>0</v>
      </c>
      <c r="N144" s="39">
        <v>0</v>
      </c>
      <c r="O144" s="39">
        <v>0</v>
      </c>
      <c r="P144" s="39">
        <v>0</v>
      </c>
      <c r="Q144" s="39">
        <v>0</v>
      </c>
      <c r="R144" s="39">
        <v>0</v>
      </c>
      <c r="S144" s="50">
        <v>0</v>
      </c>
      <c r="T144" s="50">
        <v>0</v>
      </c>
      <c r="U144" s="86">
        <v>0</v>
      </c>
      <c r="V144" s="62">
        <v>0</v>
      </c>
      <c r="W144" s="90">
        <v>0</v>
      </c>
      <c r="X144" s="90">
        <v>0</v>
      </c>
      <c r="Y144" s="90">
        <v>0</v>
      </c>
      <c r="Z144" s="90">
        <v>0</v>
      </c>
      <c r="AA144" s="90">
        <v>0</v>
      </c>
      <c r="AB144" s="90">
        <v>0</v>
      </c>
      <c r="AC144" s="90">
        <v>0</v>
      </c>
      <c r="AD144" s="90">
        <v>0</v>
      </c>
      <c r="AE144" s="90">
        <v>0</v>
      </c>
      <c r="AF144" s="90">
        <v>0</v>
      </c>
      <c r="AG144" s="90">
        <v>0</v>
      </c>
      <c r="AH144" s="90">
        <v>0</v>
      </c>
      <c r="AI144" s="75">
        <v>0</v>
      </c>
      <c r="AJ144" s="64">
        <f t="shared" si="26"/>
        <v>0</v>
      </c>
      <c r="AL144" s="68"/>
      <c r="AM144" s="68"/>
      <c r="AN144" s="68"/>
      <c r="AO144" s="68"/>
      <c r="AP144" s="68" t="s">
        <v>393</v>
      </c>
      <c r="AQ144" s="68"/>
      <c r="AS144" t="str">
        <f t="shared" si="27"/>
        <v>y</v>
      </c>
      <c r="AT144" t="str">
        <f t="shared" si="28"/>
        <v>y</v>
      </c>
      <c r="AU144" t="str">
        <f t="shared" si="29"/>
        <v>y</v>
      </c>
      <c r="AV144" t="str">
        <f t="shared" si="30"/>
        <v>y</v>
      </c>
      <c r="AW144" t="str">
        <f t="shared" si="31"/>
        <v>y</v>
      </c>
      <c r="AX144" t="str">
        <f t="shared" si="32"/>
        <v>y</v>
      </c>
      <c r="AZ144">
        <v>0</v>
      </c>
      <c r="BA144" s="62">
        <f t="shared" si="33"/>
        <v>0</v>
      </c>
      <c r="BC144">
        <v>0</v>
      </c>
      <c r="BD144" s="62">
        <f t="shared" si="34"/>
        <v>0</v>
      </c>
      <c r="BF144">
        <v>0</v>
      </c>
      <c r="BG144" s="92">
        <f t="shared" si="35"/>
        <v>0</v>
      </c>
      <c r="BI144">
        <v>0</v>
      </c>
      <c r="BJ144" s="92">
        <f t="shared" si="36"/>
        <v>0</v>
      </c>
      <c r="BL144">
        <v>0</v>
      </c>
      <c r="BM144" s="102">
        <f t="shared" si="37"/>
        <v>0</v>
      </c>
      <c r="BO144">
        <v>0</v>
      </c>
      <c r="BP144" s="92">
        <f t="shared" si="38"/>
        <v>0</v>
      </c>
    </row>
    <row r="145" spans="1:68">
      <c r="A145" s="33">
        <v>140</v>
      </c>
      <c r="B145" s="33"/>
      <c r="C145" s="33"/>
      <c r="D145" s="52"/>
      <c r="E145" s="52"/>
      <c r="F145" s="52"/>
      <c r="G145" s="52"/>
      <c r="H145" s="52" t="s">
        <v>394</v>
      </c>
      <c r="I145" s="52"/>
      <c r="J145" s="39">
        <v>0</v>
      </c>
      <c r="K145" s="39">
        <v>0</v>
      </c>
      <c r="L145" s="39">
        <v>0</v>
      </c>
      <c r="M145" s="39">
        <v>0</v>
      </c>
      <c r="N145" s="39">
        <v>0</v>
      </c>
      <c r="O145" s="39">
        <v>0</v>
      </c>
      <c r="P145" s="39">
        <v>0</v>
      </c>
      <c r="Q145" s="39">
        <v>0</v>
      </c>
      <c r="R145" s="39">
        <v>0</v>
      </c>
      <c r="S145" s="50">
        <v>0</v>
      </c>
      <c r="T145" s="50">
        <v>0</v>
      </c>
      <c r="U145" s="86">
        <v>0</v>
      </c>
      <c r="V145" s="62">
        <v>0</v>
      </c>
      <c r="W145" s="90">
        <v>0</v>
      </c>
      <c r="X145" s="90">
        <v>1</v>
      </c>
      <c r="Y145" s="90">
        <v>0.8935546875</v>
      </c>
      <c r="Z145" s="90">
        <v>0</v>
      </c>
      <c r="AA145" s="90">
        <v>0</v>
      </c>
      <c r="AB145" s="90">
        <v>0</v>
      </c>
      <c r="AC145" s="90">
        <v>0</v>
      </c>
      <c r="AD145" s="90">
        <v>0</v>
      </c>
      <c r="AE145" s="90">
        <v>0</v>
      </c>
      <c r="AF145" s="90">
        <v>0</v>
      </c>
      <c r="AG145" s="90">
        <v>0.8935546875</v>
      </c>
      <c r="AH145" s="90">
        <v>0</v>
      </c>
      <c r="AI145" s="75">
        <v>0</v>
      </c>
      <c r="AJ145" s="64">
        <f t="shared" si="26"/>
        <v>0</v>
      </c>
      <c r="AL145" s="68"/>
      <c r="AM145" s="68"/>
      <c r="AN145" s="68"/>
      <c r="AO145" s="68"/>
      <c r="AP145" s="68" t="s">
        <v>394</v>
      </c>
      <c r="AQ145" s="68"/>
      <c r="AS145" t="str">
        <f t="shared" si="27"/>
        <v>y</v>
      </c>
      <c r="AT145" t="str">
        <f t="shared" si="28"/>
        <v>y</v>
      </c>
      <c r="AU145" t="str">
        <f t="shared" si="29"/>
        <v>y</v>
      </c>
      <c r="AV145" t="str">
        <f t="shared" si="30"/>
        <v>y</v>
      </c>
      <c r="AW145" t="str">
        <f t="shared" si="31"/>
        <v>y</v>
      </c>
      <c r="AX145" t="str">
        <f t="shared" si="32"/>
        <v>y</v>
      </c>
      <c r="AZ145">
        <v>0</v>
      </c>
      <c r="BA145" s="62">
        <f t="shared" si="33"/>
        <v>0</v>
      </c>
      <c r="BC145">
        <v>0</v>
      </c>
      <c r="BD145" s="62">
        <f t="shared" si="34"/>
        <v>0</v>
      </c>
      <c r="BF145">
        <v>0</v>
      </c>
      <c r="BG145" s="92">
        <f t="shared" si="35"/>
        <v>0</v>
      </c>
      <c r="BI145">
        <v>0</v>
      </c>
      <c r="BJ145" s="92">
        <f t="shared" si="36"/>
        <v>0</v>
      </c>
      <c r="BL145">
        <v>0</v>
      </c>
      <c r="BM145" s="102">
        <f t="shared" si="37"/>
        <v>0</v>
      </c>
      <c r="BO145">
        <v>0</v>
      </c>
      <c r="BP145" s="92">
        <f t="shared" si="38"/>
        <v>0</v>
      </c>
    </row>
    <row r="146" spans="1:68">
      <c r="A146" s="33">
        <v>141</v>
      </c>
      <c r="B146" s="33"/>
      <c r="C146" s="33"/>
      <c r="D146" s="52"/>
      <c r="E146" s="52"/>
      <c r="F146" s="52"/>
      <c r="G146" s="52"/>
      <c r="H146" s="52" t="s">
        <v>395</v>
      </c>
      <c r="I146" s="52"/>
      <c r="J146" s="39">
        <v>0</v>
      </c>
      <c r="K146" s="39">
        <v>0</v>
      </c>
      <c r="L146" s="39">
        <v>0</v>
      </c>
      <c r="M146" s="39">
        <v>0</v>
      </c>
      <c r="N146" s="39">
        <v>0</v>
      </c>
      <c r="O146" s="39">
        <v>0</v>
      </c>
      <c r="P146" s="39">
        <v>0</v>
      </c>
      <c r="Q146" s="39">
        <v>0</v>
      </c>
      <c r="R146" s="39">
        <v>0</v>
      </c>
      <c r="S146" s="50">
        <v>0</v>
      </c>
      <c r="T146" s="50">
        <v>0</v>
      </c>
      <c r="U146" s="86">
        <v>0</v>
      </c>
      <c r="V146" s="62">
        <v>0</v>
      </c>
      <c r="W146" s="90">
        <v>0</v>
      </c>
      <c r="X146" s="90">
        <v>0</v>
      </c>
      <c r="Y146" s="90">
        <v>0</v>
      </c>
      <c r="Z146" s="90">
        <v>0</v>
      </c>
      <c r="AA146" s="90">
        <v>0</v>
      </c>
      <c r="AB146" s="90">
        <v>0</v>
      </c>
      <c r="AC146" s="90">
        <v>0</v>
      </c>
      <c r="AD146" s="90">
        <v>0</v>
      </c>
      <c r="AE146" s="90">
        <v>0</v>
      </c>
      <c r="AF146" s="90">
        <v>0</v>
      </c>
      <c r="AG146" s="90">
        <v>0</v>
      </c>
      <c r="AH146" s="90">
        <v>0</v>
      </c>
      <c r="AI146" s="75">
        <v>0</v>
      </c>
      <c r="AJ146" s="64">
        <f t="shared" si="26"/>
        <v>0</v>
      </c>
      <c r="AL146" s="68"/>
      <c r="AM146" s="68"/>
      <c r="AN146" s="68"/>
      <c r="AO146" s="68"/>
      <c r="AP146" s="68" t="s">
        <v>395</v>
      </c>
      <c r="AQ146" s="68"/>
      <c r="AS146" t="str">
        <f t="shared" si="27"/>
        <v>y</v>
      </c>
      <c r="AT146" t="str">
        <f t="shared" si="28"/>
        <v>y</v>
      </c>
      <c r="AU146" t="str">
        <f t="shared" si="29"/>
        <v>y</v>
      </c>
      <c r="AV146" t="str">
        <f t="shared" si="30"/>
        <v>y</v>
      </c>
      <c r="AW146" t="str">
        <f t="shared" si="31"/>
        <v>y</v>
      </c>
      <c r="AX146" t="str">
        <f t="shared" si="32"/>
        <v>y</v>
      </c>
      <c r="AZ146">
        <v>0</v>
      </c>
      <c r="BA146" s="62">
        <f t="shared" si="33"/>
        <v>0</v>
      </c>
      <c r="BC146">
        <v>0</v>
      </c>
      <c r="BD146" s="62">
        <f t="shared" si="34"/>
        <v>0</v>
      </c>
      <c r="BF146">
        <v>0</v>
      </c>
      <c r="BG146" s="92">
        <f t="shared" si="35"/>
        <v>0</v>
      </c>
      <c r="BI146">
        <v>0</v>
      </c>
      <c r="BJ146" s="92">
        <f t="shared" si="36"/>
        <v>0</v>
      </c>
      <c r="BL146">
        <v>0</v>
      </c>
      <c r="BM146" s="102">
        <f t="shared" si="37"/>
        <v>0</v>
      </c>
      <c r="BO146">
        <v>0</v>
      </c>
      <c r="BP146" s="92">
        <f t="shared" si="38"/>
        <v>0</v>
      </c>
    </row>
    <row r="147" spans="1:68">
      <c r="A147" s="33">
        <v>142</v>
      </c>
      <c r="B147" s="33"/>
      <c r="C147" s="33"/>
      <c r="D147" s="54"/>
      <c r="E147" s="54"/>
      <c r="F147" s="54"/>
      <c r="G147" s="54"/>
      <c r="H147" s="54" t="s">
        <v>396</v>
      </c>
      <c r="I147" s="54"/>
      <c r="J147" s="39">
        <v>0</v>
      </c>
      <c r="K147" s="39">
        <v>0</v>
      </c>
      <c r="L147" s="39">
        <v>0</v>
      </c>
      <c r="M147" s="39">
        <v>0</v>
      </c>
      <c r="N147" s="39">
        <v>0</v>
      </c>
      <c r="O147" s="39">
        <v>0</v>
      </c>
      <c r="P147" s="39">
        <v>0</v>
      </c>
      <c r="Q147" s="39">
        <v>0</v>
      </c>
      <c r="R147" s="39">
        <v>1585911600</v>
      </c>
      <c r="S147" s="50">
        <v>0</v>
      </c>
      <c r="T147" s="50">
        <v>0</v>
      </c>
      <c r="U147" s="86">
        <v>0</v>
      </c>
      <c r="V147" s="62">
        <v>0</v>
      </c>
      <c r="W147" s="90">
        <v>0</v>
      </c>
      <c r="X147" s="90">
        <v>8314545267</v>
      </c>
      <c r="Y147" s="90">
        <v>0</v>
      </c>
      <c r="Z147" s="90">
        <v>0</v>
      </c>
      <c r="AA147" s="90">
        <v>1359150360</v>
      </c>
      <c r="AB147" s="90">
        <v>0</v>
      </c>
      <c r="AC147" s="90">
        <v>0</v>
      </c>
      <c r="AD147" s="90">
        <v>0</v>
      </c>
      <c r="AE147" s="90">
        <v>0</v>
      </c>
      <c r="AF147" s="90">
        <v>0</v>
      </c>
      <c r="AG147" s="90">
        <v>0</v>
      </c>
      <c r="AH147" s="90">
        <v>0</v>
      </c>
      <c r="AI147" s="75">
        <v>0</v>
      </c>
      <c r="AJ147" s="64">
        <f t="shared" si="26"/>
        <v>0</v>
      </c>
      <c r="AL147" s="68"/>
      <c r="AM147" s="68"/>
      <c r="AN147" s="68"/>
      <c r="AO147" s="68"/>
      <c r="AP147" s="68" t="s">
        <v>396</v>
      </c>
      <c r="AQ147" s="68"/>
      <c r="AS147" t="str">
        <f t="shared" si="27"/>
        <v>y</v>
      </c>
      <c r="AT147" t="str">
        <f t="shared" si="28"/>
        <v>y</v>
      </c>
      <c r="AU147" t="str">
        <f t="shared" si="29"/>
        <v>y</v>
      </c>
      <c r="AV147" t="str">
        <f t="shared" si="30"/>
        <v>y</v>
      </c>
      <c r="AW147" t="str">
        <f t="shared" si="31"/>
        <v>y</v>
      </c>
      <c r="AX147" t="str">
        <f t="shared" si="32"/>
        <v>y</v>
      </c>
      <c r="AZ147">
        <v>0</v>
      </c>
      <c r="BA147" s="62">
        <f t="shared" si="33"/>
        <v>0</v>
      </c>
      <c r="BC147">
        <v>0</v>
      </c>
      <c r="BD147" s="62">
        <f t="shared" si="34"/>
        <v>0</v>
      </c>
      <c r="BF147">
        <v>0</v>
      </c>
      <c r="BG147" s="92">
        <f t="shared" si="35"/>
        <v>0</v>
      </c>
      <c r="BI147">
        <v>0</v>
      </c>
      <c r="BJ147" s="92">
        <f t="shared" si="36"/>
        <v>-1359150360</v>
      </c>
      <c r="BL147">
        <v>0</v>
      </c>
      <c r="BM147" s="102">
        <f t="shared" si="37"/>
        <v>0</v>
      </c>
      <c r="BO147">
        <v>0</v>
      </c>
      <c r="BP147" s="92">
        <f t="shared" si="38"/>
        <v>0</v>
      </c>
    </row>
    <row r="148" spans="1:68">
      <c r="A148" s="33">
        <v>143</v>
      </c>
      <c r="B148" s="33"/>
      <c r="C148" s="33"/>
      <c r="D148" s="51"/>
      <c r="E148" s="51"/>
      <c r="F148" s="51"/>
      <c r="G148" s="51" t="s">
        <v>397</v>
      </c>
      <c r="H148" s="51"/>
      <c r="I148" s="51"/>
      <c r="J148" s="39">
        <v>964985885187</v>
      </c>
      <c r="K148" s="39">
        <v>1001947344199</v>
      </c>
      <c r="L148" s="39">
        <v>1126033532621</v>
      </c>
      <c r="M148" s="39">
        <v>1048201735708</v>
      </c>
      <c r="N148" s="39">
        <v>1030086583431</v>
      </c>
      <c r="O148" s="39">
        <v>1014039923863.86</v>
      </c>
      <c r="P148" s="39">
        <v>969253206659.46191</v>
      </c>
      <c r="Q148" s="39">
        <v>967573724001</v>
      </c>
      <c r="R148" s="39">
        <v>1108406161893</v>
      </c>
      <c r="S148" s="50">
        <v>1080373370401</v>
      </c>
      <c r="T148" s="50">
        <v>1015256625407</v>
      </c>
      <c r="U148" s="86">
        <v>1086647112345</v>
      </c>
      <c r="V148" s="62">
        <v>1058244436238</v>
      </c>
      <c r="W148" s="90">
        <v>1277704819885</v>
      </c>
      <c r="X148" s="90">
        <v>4115883257836</v>
      </c>
      <c r="Y148" s="90">
        <v>4395904117746</v>
      </c>
      <c r="Z148" s="90">
        <v>4611237795974</v>
      </c>
      <c r="AA148" s="90">
        <v>5049417940719</v>
      </c>
      <c r="AB148" s="90">
        <v>5501235872926</v>
      </c>
      <c r="AC148" s="90">
        <v>6453958259784</v>
      </c>
      <c r="AD148" s="90">
        <v>6295619075166</v>
      </c>
      <c r="AE148" s="90">
        <v>7293401827173</v>
      </c>
      <c r="AF148" s="90">
        <v>7623477681736</v>
      </c>
      <c r="AG148" s="90">
        <v>4395904117746</v>
      </c>
      <c r="AH148" s="90">
        <v>7645802841885</v>
      </c>
      <c r="AI148" s="75">
        <v>7645802841885</v>
      </c>
      <c r="AJ148" s="64">
        <f t="shared" si="26"/>
        <v>0</v>
      </c>
      <c r="AL148" s="67"/>
      <c r="AM148" s="67"/>
      <c r="AN148" s="67"/>
      <c r="AO148" s="67" t="s">
        <v>397</v>
      </c>
      <c r="AP148" s="67"/>
      <c r="AQ148" s="67"/>
      <c r="AS148" t="str">
        <f t="shared" si="27"/>
        <v>y</v>
      </c>
      <c r="AT148" t="str">
        <f t="shared" si="28"/>
        <v>y</v>
      </c>
      <c r="AU148" t="str">
        <f t="shared" si="29"/>
        <v>y</v>
      </c>
      <c r="AV148" t="str">
        <f t="shared" si="30"/>
        <v>y</v>
      </c>
      <c r="AW148" t="str">
        <f t="shared" si="31"/>
        <v>y</v>
      </c>
      <c r="AX148" t="str">
        <f t="shared" si="32"/>
        <v>y</v>
      </c>
      <c r="AZ148">
        <v>1042226479112</v>
      </c>
      <c r="BA148" s="62">
        <f t="shared" si="33"/>
        <v>-16017957126</v>
      </c>
      <c r="BC148">
        <v>1058244436238</v>
      </c>
      <c r="BD148" s="62">
        <f t="shared" si="34"/>
        <v>0</v>
      </c>
      <c r="BF148">
        <v>4611237795974</v>
      </c>
      <c r="BG148" s="92">
        <f t="shared" si="35"/>
        <v>0</v>
      </c>
      <c r="BI148">
        <v>5040812856117</v>
      </c>
      <c r="BJ148" s="92">
        <f t="shared" si="36"/>
        <v>-8605084602</v>
      </c>
      <c r="BL148">
        <v>6453928624294</v>
      </c>
      <c r="BM148" s="102">
        <f t="shared" si="37"/>
        <v>-29635490</v>
      </c>
      <c r="BO148">
        <v>6295619075166</v>
      </c>
      <c r="BP148" s="92">
        <f t="shared" si="38"/>
        <v>0</v>
      </c>
    </row>
    <row r="149" spans="1:68">
      <c r="A149" s="33">
        <v>144</v>
      </c>
      <c r="B149" s="33"/>
      <c r="C149" s="33"/>
      <c r="D149" s="52"/>
      <c r="E149" s="52"/>
      <c r="F149" s="52"/>
      <c r="G149" s="52"/>
      <c r="H149" s="52" t="s">
        <v>398</v>
      </c>
      <c r="I149" s="52"/>
      <c r="J149" s="39">
        <v>954102841202</v>
      </c>
      <c r="K149" s="39">
        <v>991471900001</v>
      </c>
      <c r="L149" s="39">
        <v>1115357236111</v>
      </c>
      <c r="M149" s="39">
        <v>1037782122536</v>
      </c>
      <c r="N149" s="39">
        <v>1018937784486</v>
      </c>
      <c r="O149" s="39">
        <v>1003280555272.86</v>
      </c>
      <c r="P149" s="39">
        <v>957418142631.46191</v>
      </c>
      <c r="Q149" s="39">
        <v>955962204546</v>
      </c>
      <c r="R149" s="39">
        <v>1097563778675</v>
      </c>
      <c r="S149" s="50">
        <v>1069189379464</v>
      </c>
      <c r="T149" s="50">
        <v>1003951655136</v>
      </c>
      <c r="U149" s="86">
        <v>1074876593724</v>
      </c>
      <c r="V149" s="62">
        <v>1046122967844</v>
      </c>
      <c r="W149" s="90">
        <v>1264150323720</v>
      </c>
      <c r="X149" s="90">
        <v>4098145667611</v>
      </c>
      <c r="Y149" s="90">
        <v>4384342667976</v>
      </c>
      <c r="Z149" s="90">
        <v>4586730773057</v>
      </c>
      <c r="AA149" s="90">
        <v>5045510569054</v>
      </c>
      <c r="AB149" s="90">
        <v>5434743304567</v>
      </c>
      <c r="AC149" s="90">
        <v>6382791664943</v>
      </c>
      <c r="AD149" s="90">
        <v>6232491991075</v>
      </c>
      <c r="AE149" s="90">
        <v>7214264931153</v>
      </c>
      <c r="AF149" s="90">
        <v>7373768863120</v>
      </c>
      <c r="AG149" s="90">
        <v>4384342667976</v>
      </c>
      <c r="AH149" s="90">
        <v>7055460919030</v>
      </c>
      <c r="AI149" s="75">
        <v>7055460919030</v>
      </c>
      <c r="AJ149" s="64">
        <f t="shared" si="26"/>
        <v>0</v>
      </c>
      <c r="AL149" s="68"/>
      <c r="AM149" s="68"/>
      <c r="AN149" s="68"/>
      <c r="AO149" s="68"/>
      <c r="AP149" s="68" t="s">
        <v>398</v>
      </c>
      <c r="AQ149" s="68"/>
      <c r="AS149" t="str">
        <f t="shared" si="27"/>
        <v>y</v>
      </c>
      <c r="AT149" t="str">
        <f t="shared" si="28"/>
        <v>y</v>
      </c>
      <c r="AU149" t="str">
        <f t="shared" si="29"/>
        <v>y</v>
      </c>
      <c r="AV149" t="str">
        <f t="shared" si="30"/>
        <v>y</v>
      </c>
      <c r="AW149" t="str">
        <f t="shared" si="31"/>
        <v>y</v>
      </c>
      <c r="AX149" t="str">
        <f t="shared" si="32"/>
        <v>y</v>
      </c>
      <c r="AZ149">
        <v>1030105010718</v>
      </c>
      <c r="BA149" s="62">
        <f t="shared" si="33"/>
        <v>-16017957126</v>
      </c>
      <c r="BC149">
        <v>1046122967844</v>
      </c>
      <c r="BD149" s="62">
        <f t="shared" si="34"/>
        <v>0</v>
      </c>
      <c r="BF149">
        <v>4586730773057</v>
      </c>
      <c r="BG149" s="92">
        <f t="shared" si="35"/>
        <v>0</v>
      </c>
      <c r="BI149">
        <v>5036905484452</v>
      </c>
      <c r="BJ149" s="92">
        <f t="shared" si="36"/>
        <v>-8605084602</v>
      </c>
      <c r="BL149">
        <v>6382791664943</v>
      </c>
      <c r="BM149" s="102">
        <f t="shared" si="37"/>
        <v>0</v>
      </c>
      <c r="BO149">
        <v>6232491991075</v>
      </c>
      <c r="BP149" s="92">
        <f t="shared" si="38"/>
        <v>0</v>
      </c>
    </row>
    <row r="150" spans="1:68">
      <c r="A150" s="33">
        <v>145</v>
      </c>
      <c r="B150" s="33"/>
      <c r="C150" s="33"/>
      <c r="D150" s="52"/>
      <c r="E150" s="52"/>
      <c r="F150" s="52"/>
      <c r="G150" s="52"/>
      <c r="H150" s="52" t="s">
        <v>399</v>
      </c>
      <c r="I150" s="52"/>
      <c r="J150" s="39">
        <v>10883043985</v>
      </c>
      <c r="K150" s="39">
        <v>10475444198</v>
      </c>
      <c r="L150" s="39">
        <v>10676296510</v>
      </c>
      <c r="M150" s="39">
        <v>10419613172</v>
      </c>
      <c r="N150" s="39">
        <v>11148798945</v>
      </c>
      <c r="O150" s="39">
        <v>10759368591</v>
      </c>
      <c r="P150" s="39">
        <v>11835064028</v>
      </c>
      <c r="Q150" s="39">
        <v>11611519455</v>
      </c>
      <c r="R150" s="39">
        <v>10842383218</v>
      </c>
      <c r="S150" s="50">
        <v>11183990937</v>
      </c>
      <c r="T150" s="50">
        <v>11304970271</v>
      </c>
      <c r="U150" s="86">
        <v>11770518621</v>
      </c>
      <c r="V150" s="62">
        <v>12121468394</v>
      </c>
      <c r="W150" s="90">
        <v>13554496165</v>
      </c>
      <c r="X150" s="90">
        <v>4400222651</v>
      </c>
      <c r="Y150" s="90">
        <v>4063780610</v>
      </c>
      <c r="Z150" s="90">
        <v>3712982232</v>
      </c>
      <c r="AA150" s="90">
        <v>3907371665</v>
      </c>
      <c r="AB150" s="90">
        <v>4150659770</v>
      </c>
      <c r="AC150" s="90">
        <v>6103552212</v>
      </c>
      <c r="AD150" s="90">
        <v>5057696438</v>
      </c>
      <c r="AE150" s="90">
        <v>4789368430</v>
      </c>
      <c r="AF150" s="90">
        <v>5171219095</v>
      </c>
      <c r="AG150" s="90">
        <v>4063780610</v>
      </c>
      <c r="AH150" s="90">
        <v>0</v>
      </c>
      <c r="AI150" s="75">
        <v>0</v>
      </c>
      <c r="AJ150" s="64">
        <f t="shared" si="26"/>
        <v>0</v>
      </c>
      <c r="AL150" s="68"/>
      <c r="AM150" s="68"/>
      <c r="AN150" s="68"/>
      <c r="AO150" s="68"/>
      <c r="AP150" s="68" t="s">
        <v>399</v>
      </c>
      <c r="AQ150" s="68"/>
      <c r="AS150" t="str">
        <f t="shared" si="27"/>
        <v>y</v>
      </c>
      <c r="AT150" t="str">
        <f t="shared" si="28"/>
        <v>y</v>
      </c>
      <c r="AU150" t="str">
        <f t="shared" si="29"/>
        <v>y</v>
      </c>
      <c r="AV150" t="str">
        <f t="shared" si="30"/>
        <v>y</v>
      </c>
      <c r="AW150" t="str">
        <f t="shared" si="31"/>
        <v>y</v>
      </c>
      <c r="AX150" t="str">
        <f t="shared" si="32"/>
        <v>y</v>
      </c>
      <c r="AZ150">
        <v>12121468394</v>
      </c>
      <c r="BA150" s="62">
        <f t="shared" si="33"/>
        <v>0</v>
      </c>
      <c r="BC150">
        <v>12121468394</v>
      </c>
      <c r="BD150" s="62">
        <f t="shared" si="34"/>
        <v>0</v>
      </c>
      <c r="BF150">
        <v>3712982232</v>
      </c>
      <c r="BG150" s="92">
        <f t="shared" si="35"/>
        <v>0</v>
      </c>
      <c r="BI150">
        <v>3907371665</v>
      </c>
      <c r="BJ150" s="92">
        <f t="shared" si="36"/>
        <v>0</v>
      </c>
      <c r="BL150">
        <v>6183048550</v>
      </c>
      <c r="BM150" s="102">
        <f t="shared" si="37"/>
        <v>79496338</v>
      </c>
      <c r="BO150">
        <v>5057696438</v>
      </c>
      <c r="BP150" s="92">
        <f t="shared" si="38"/>
        <v>0</v>
      </c>
    </row>
    <row r="151" spans="1:68">
      <c r="A151" s="33">
        <v>146</v>
      </c>
      <c r="B151" s="33"/>
      <c r="C151" s="33"/>
      <c r="D151" s="52"/>
      <c r="E151" s="52"/>
      <c r="F151" s="52"/>
      <c r="G151" s="52"/>
      <c r="H151" s="52" t="s">
        <v>400</v>
      </c>
      <c r="I151" s="52"/>
      <c r="J151" s="39">
        <v>0</v>
      </c>
      <c r="K151" s="39">
        <v>0</v>
      </c>
      <c r="L151" s="39">
        <v>0</v>
      </c>
      <c r="M151" s="39">
        <v>0</v>
      </c>
      <c r="N151" s="39">
        <v>0</v>
      </c>
      <c r="O151" s="39">
        <v>0</v>
      </c>
      <c r="P151" s="39">
        <v>0</v>
      </c>
      <c r="Q151" s="39">
        <v>0</v>
      </c>
      <c r="R151" s="39">
        <v>0</v>
      </c>
      <c r="S151" s="50">
        <v>0</v>
      </c>
      <c r="T151" s="50">
        <v>0</v>
      </c>
      <c r="U151" s="86">
        <v>0</v>
      </c>
      <c r="V151" s="62">
        <v>0</v>
      </c>
      <c r="W151" s="90">
        <v>0</v>
      </c>
      <c r="X151" s="90">
        <v>0</v>
      </c>
      <c r="Y151" s="90">
        <v>0</v>
      </c>
      <c r="Z151" s="90">
        <v>20794040685</v>
      </c>
      <c r="AA151" s="90">
        <v>0</v>
      </c>
      <c r="AB151" s="90">
        <v>62341908589</v>
      </c>
      <c r="AC151" s="90">
        <v>65063042629</v>
      </c>
      <c r="AD151" s="90">
        <v>58069387653</v>
      </c>
      <c r="AE151" s="90">
        <v>74347527590</v>
      </c>
      <c r="AF151" s="90">
        <v>244537599521</v>
      </c>
      <c r="AG151" s="90">
        <v>0</v>
      </c>
      <c r="AH151" s="90">
        <v>590341922855</v>
      </c>
      <c r="AI151" s="75">
        <v>590341922855</v>
      </c>
      <c r="AJ151" s="64">
        <f t="shared" si="26"/>
        <v>0</v>
      </c>
      <c r="AL151" s="68"/>
      <c r="AM151" s="68"/>
      <c r="AN151" s="68"/>
      <c r="AO151" s="68"/>
      <c r="AP151" s="68" t="s">
        <v>400</v>
      </c>
      <c r="AQ151" s="68"/>
      <c r="AS151" t="str">
        <f t="shared" si="27"/>
        <v>y</v>
      </c>
      <c r="AT151" t="str">
        <f t="shared" si="28"/>
        <v>y</v>
      </c>
      <c r="AU151" t="str">
        <f t="shared" si="29"/>
        <v>y</v>
      </c>
      <c r="AV151" t="str">
        <f t="shared" si="30"/>
        <v>y</v>
      </c>
      <c r="AW151" t="str">
        <f t="shared" si="31"/>
        <v>y</v>
      </c>
      <c r="AX151" t="str">
        <f t="shared" si="32"/>
        <v>y</v>
      </c>
      <c r="AZ151">
        <v>0</v>
      </c>
      <c r="BA151" s="62">
        <f t="shared" si="33"/>
        <v>0</v>
      </c>
      <c r="BC151">
        <v>0</v>
      </c>
      <c r="BD151" s="62">
        <f t="shared" si="34"/>
        <v>0</v>
      </c>
      <c r="BF151">
        <v>20794040685</v>
      </c>
      <c r="BG151" s="92">
        <f t="shared" si="35"/>
        <v>0</v>
      </c>
      <c r="BI151">
        <v>0</v>
      </c>
      <c r="BJ151" s="92">
        <f t="shared" si="36"/>
        <v>0</v>
      </c>
      <c r="BL151">
        <v>64953910801</v>
      </c>
      <c r="BM151" s="102">
        <f t="shared" si="37"/>
        <v>-109131828</v>
      </c>
      <c r="BO151">
        <v>58069387653</v>
      </c>
      <c r="BP151" s="92">
        <f t="shared" si="38"/>
        <v>0</v>
      </c>
    </row>
    <row r="152" spans="1:68">
      <c r="A152" s="33">
        <v>147</v>
      </c>
      <c r="B152" s="33"/>
      <c r="C152" s="33"/>
      <c r="D152" s="52"/>
      <c r="E152" s="52"/>
      <c r="F152" s="52"/>
      <c r="G152" s="52"/>
      <c r="H152" s="52" t="s">
        <v>401</v>
      </c>
      <c r="I152" s="52"/>
      <c r="J152" s="39">
        <v>0</v>
      </c>
      <c r="K152" s="39">
        <v>0</v>
      </c>
      <c r="L152" s="39">
        <v>0</v>
      </c>
      <c r="M152" s="39">
        <v>0</v>
      </c>
      <c r="N152" s="39">
        <v>0</v>
      </c>
      <c r="O152" s="39">
        <v>0</v>
      </c>
      <c r="P152" s="39">
        <v>0</v>
      </c>
      <c r="Q152" s="39">
        <v>0</v>
      </c>
      <c r="R152" s="39">
        <v>0</v>
      </c>
      <c r="S152" s="50">
        <v>0</v>
      </c>
      <c r="T152" s="50">
        <v>0</v>
      </c>
      <c r="U152" s="86">
        <v>0</v>
      </c>
      <c r="V152" s="62">
        <v>0</v>
      </c>
      <c r="W152" s="90">
        <v>0</v>
      </c>
      <c r="X152" s="90">
        <v>13337367574</v>
      </c>
      <c r="Y152" s="90">
        <v>7497669160</v>
      </c>
      <c r="Z152" s="90">
        <v>0</v>
      </c>
      <c r="AA152" s="90">
        <v>0</v>
      </c>
      <c r="AB152" s="90">
        <v>0</v>
      </c>
      <c r="AC152" s="90">
        <v>0</v>
      </c>
      <c r="AD152" s="90">
        <v>0</v>
      </c>
      <c r="AE152" s="90">
        <v>0</v>
      </c>
      <c r="AF152" s="90">
        <v>0</v>
      </c>
      <c r="AG152" s="90">
        <v>7497669160</v>
      </c>
      <c r="AH152" s="90">
        <v>0</v>
      </c>
      <c r="AI152" s="75">
        <v>0</v>
      </c>
      <c r="AJ152" s="64">
        <f t="shared" si="26"/>
        <v>0</v>
      </c>
      <c r="AL152" s="68"/>
      <c r="AM152" s="68"/>
      <c r="AN152" s="68"/>
      <c r="AO152" s="68"/>
      <c r="AP152" s="68" t="s">
        <v>401</v>
      </c>
      <c r="AQ152" s="68"/>
      <c r="AS152" t="str">
        <f t="shared" si="27"/>
        <v>y</v>
      </c>
      <c r="AT152" t="str">
        <f t="shared" si="28"/>
        <v>y</v>
      </c>
      <c r="AU152" t="str">
        <f t="shared" si="29"/>
        <v>y</v>
      </c>
      <c r="AV152" t="str">
        <f t="shared" si="30"/>
        <v>y</v>
      </c>
      <c r="AW152" t="str">
        <f t="shared" si="31"/>
        <v>y</v>
      </c>
      <c r="AX152" t="str">
        <f t="shared" si="32"/>
        <v>y</v>
      </c>
      <c r="AZ152">
        <v>0</v>
      </c>
      <c r="BA152" s="62">
        <f t="shared" si="33"/>
        <v>0</v>
      </c>
      <c r="BC152">
        <v>0</v>
      </c>
      <c r="BD152" s="62">
        <f t="shared" si="34"/>
        <v>0</v>
      </c>
      <c r="BF152">
        <v>0</v>
      </c>
      <c r="BG152" s="92">
        <f t="shared" si="35"/>
        <v>0</v>
      </c>
      <c r="BI152">
        <v>0</v>
      </c>
      <c r="BJ152" s="92">
        <f t="shared" si="36"/>
        <v>0</v>
      </c>
      <c r="BL152">
        <v>0</v>
      </c>
      <c r="BM152" s="102">
        <f t="shared" si="37"/>
        <v>0</v>
      </c>
      <c r="BO152">
        <v>0</v>
      </c>
      <c r="BP152" s="92">
        <f t="shared" si="38"/>
        <v>0</v>
      </c>
    </row>
    <row r="153" spans="1:68">
      <c r="A153" s="33">
        <v>148</v>
      </c>
      <c r="B153" s="33"/>
      <c r="C153" s="33"/>
      <c r="D153" s="54"/>
      <c r="E153" s="54"/>
      <c r="F153" s="54"/>
      <c r="G153" s="54"/>
      <c r="H153" s="54" t="s">
        <v>402</v>
      </c>
      <c r="I153" s="54"/>
      <c r="J153" s="39">
        <v>0</v>
      </c>
      <c r="K153" s="39">
        <v>0</v>
      </c>
      <c r="L153" s="39">
        <v>0</v>
      </c>
      <c r="M153" s="39">
        <v>0</v>
      </c>
      <c r="N153" s="39">
        <v>0</v>
      </c>
      <c r="O153" s="39">
        <v>0</v>
      </c>
      <c r="P153" s="39">
        <v>0</v>
      </c>
      <c r="Q153" s="39">
        <v>0</v>
      </c>
      <c r="R153" s="39">
        <v>0</v>
      </c>
      <c r="S153" s="50">
        <v>0</v>
      </c>
      <c r="T153" s="50">
        <v>0</v>
      </c>
      <c r="U153" s="86">
        <v>0</v>
      </c>
      <c r="V153" s="62">
        <v>0</v>
      </c>
      <c r="W153" s="90">
        <v>0</v>
      </c>
      <c r="X153" s="90">
        <v>0</v>
      </c>
      <c r="Y153" s="90">
        <v>0</v>
      </c>
      <c r="Z153" s="90">
        <v>0</v>
      </c>
      <c r="AA153" s="90">
        <v>0</v>
      </c>
      <c r="AB153" s="90">
        <v>0</v>
      </c>
      <c r="AC153" s="90">
        <v>0</v>
      </c>
      <c r="AD153" s="90">
        <v>0</v>
      </c>
      <c r="AE153" s="90">
        <v>0</v>
      </c>
      <c r="AF153" s="90">
        <v>0</v>
      </c>
      <c r="AG153" s="90">
        <v>0</v>
      </c>
      <c r="AH153" s="90">
        <v>0</v>
      </c>
      <c r="AI153" s="75">
        <v>0</v>
      </c>
      <c r="AJ153" s="64">
        <f t="shared" si="26"/>
        <v>0</v>
      </c>
      <c r="AL153" s="68"/>
      <c r="AM153" s="68"/>
      <c r="AN153" s="68"/>
      <c r="AO153" s="68"/>
      <c r="AP153" s="68" t="s">
        <v>402</v>
      </c>
      <c r="AQ153" s="68"/>
      <c r="AS153" t="str">
        <f t="shared" si="27"/>
        <v>y</v>
      </c>
      <c r="AT153" t="str">
        <f t="shared" si="28"/>
        <v>y</v>
      </c>
      <c r="AU153" t="str">
        <f t="shared" si="29"/>
        <v>y</v>
      </c>
      <c r="AV153" t="str">
        <f t="shared" si="30"/>
        <v>y</v>
      </c>
      <c r="AW153" t="str">
        <f t="shared" si="31"/>
        <v>y</v>
      </c>
      <c r="AX153" t="str">
        <f t="shared" si="32"/>
        <v>y</v>
      </c>
      <c r="AZ153">
        <v>0</v>
      </c>
      <c r="BA153" s="62">
        <f t="shared" si="33"/>
        <v>0</v>
      </c>
      <c r="BC153">
        <v>0</v>
      </c>
      <c r="BD153" s="62">
        <f t="shared" si="34"/>
        <v>0</v>
      </c>
      <c r="BF153">
        <v>0</v>
      </c>
      <c r="BG153" s="92">
        <f t="shared" si="35"/>
        <v>0</v>
      </c>
      <c r="BI153">
        <v>0</v>
      </c>
      <c r="BJ153" s="92">
        <f t="shared" si="36"/>
        <v>0</v>
      </c>
      <c r="BL153">
        <v>0</v>
      </c>
      <c r="BM153" s="102">
        <f t="shared" si="37"/>
        <v>0</v>
      </c>
      <c r="BO153">
        <v>0</v>
      </c>
      <c r="BP153" s="92">
        <f t="shared" si="38"/>
        <v>0</v>
      </c>
    </row>
    <row r="154" spans="1:68">
      <c r="A154" s="33">
        <v>149</v>
      </c>
      <c r="B154" s="33"/>
      <c r="C154" s="33"/>
      <c r="D154" s="51"/>
      <c r="E154" s="51"/>
      <c r="F154" s="51"/>
      <c r="G154" s="51" t="s">
        <v>403</v>
      </c>
      <c r="H154" s="51"/>
      <c r="I154" s="51"/>
      <c r="J154" s="39">
        <v>0</v>
      </c>
      <c r="K154" s="39">
        <v>0</v>
      </c>
      <c r="L154" s="39">
        <v>0</v>
      </c>
      <c r="M154" s="39">
        <v>0</v>
      </c>
      <c r="N154" s="39">
        <v>0</v>
      </c>
      <c r="O154" s="39">
        <v>0</v>
      </c>
      <c r="P154" s="39">
        <v>0</v>
      </c>
      <c r="Q154" s="39">
        <v>0</v>
      </c>
      <c r="R154" s="39">
        <v>0</v>
      </c>
      <c r="S154" s="50">
        <v>0</v>
      </c>
      <c r="T154" s="50">
        <v>0</v>
      </c>
      <c r="U154" s="86">
        <v>0</v>
      </c>
      <c r="V154" s="62">
        <v>0</v>
      </c>
      <c r="W154" s="90">
        <v>0</v>
      </c>
      <c r="X154" s="90">
        <v>0</v>
      </c>
      <c r="Y154" s="90">
        <v>0</v>
      </c>
      <c r="Z154" s="90">
        <v>0</v>
      </c>
      <c r="AA154" s="90">
        <v>0</v>
      </c>
      <c r="AB154" s="90">
        <v>0</v>
      </c>
      <c r="AC154" s="90">
        <v>0</v>
      </c>
      <c r="AD154" s="90">
        <v>0</v>
      </c>
      <c r="AE154" s="90">
        <v>0</v>
      </c>
      <c r="AF154" s="90">
        <v>0</v>
      </c>
      <c r="AG154" s="90">
        <v>0</v>
      </c>
      <c r="AH154" s="90">
        <v>0</v>
      </c>
      <c r="AI154" s="75">
        <v>0</v>
      </c>
      <c r="AJ154" s="64">
        <f t="shared" si="26"/>
        <v>0</v>
      </c>
      <c r="AL154" s="67"/>
      <c r="AM154" s="67"/>
      <c r="AN154" s="67"/>
      <c r="AO154" s="67" t="s">
        <v>403</v>
      </c>
      <c r="AP154" s="67"/>
      <c r="AQ154" s="67"/>
      <c r="AS154" t="str">
        <f t="shared" si="27"/>
        <v>y</v>
      </c>
      <c r="AT154" t="str">
        <f t="shared" si="28"/>
        <v>y</v>
      </c>
      <c r="AU154" t="str">
        <f t="shared" si="29"/>
        <v>y</v>
      </c>
      <c r="AV154" t="str">
        <f t="shared" si="30"/>
        <v>y</v>
      </c>
      <c r="AW154" t="str">
        <f t="shared" si="31"/>
        <v>y</v>
      </c>
      <c r="AX154" t="str">
        <f t="shared" si="32"/>
        <v>y</v>
      </c>
      <c r="AZ154">
        <v>0</v>
      </c>
      <c r="BA154" s="62">
        <f t="shared" si="33"/>
        <v>0</v>
      </c>
      <c r="BC154">
        <v>0</v>
      </c>
      <c r="BD154" s="62">
        <f t="shared" si="34"/>
        <v>0</v>
      </c>
      <c r="BF154">
        <v>0</v>
      </c>
      <c r="BG154" s="92">
        <f t="shared" si="35"/>
        <v>0</v>
      </c>
      <c r="BI154">
        <v>0</v>
      </c>
      <c r="BJ154" s="92">
        <f t="shared" si="36"/>
        <v>0</v>
      </c>
      <c r="BL154">
        <v>0</v>
      </c>
      <c r="BM154" s="102">
        <f t="shared" si="37"/>
        <v>0</v>
      </c>
      <c r="BO154">
        <v>0</v>
      </c>
      <c r="BP154" s="92">
        <f t="shared" si="38"/>
        <v>0</v>
      </c>
    </row>
    <row r="155" spans="1:68">
      <c r="A155" s="33">
        <v>150</v>
      </c>
      <c r="B155" s="33"/>
      <c r="C155" s="33"/>
      <c r="D155" s="52"/>
      <c r="E155" s="52"/>
      <c r="F155" s="52"/>
      <c r="G155" s="52"/>
      <c r="H155" s="52" t="s">
        <v>404</v>
      </c>
      <c r="I155" s="52"/>
      <c r="J155" s="39">
        <v>0</v>
      </c>
      <c r="K155" s="39">
        <v>0</v>
      </c>
      <c r="L155" s="39">
        <v>0</v>
      </c>
      <c r="M155" s="39">
        <v>0</v>
      </c>
      <c r="N155" s="39">
        <v>0</v>
      </c>
      <c r="O155" s="39">
        <v>0</v>
      </c>
      <c r="P155" s="39">
        <v>0</v>
      </c>
      <c r="Q155" s="39">
        <v>0</v>
      </c>
      <c r="R155" s="39">
        <v>0</v>
      </c>
      <c r="S155" s="50">
        <v>0</v>
      </c>
      <c r="T155" s="50">
        <v>0</v>
      </c>
      <c r="U155" s="86">
        <v>0</v>
      </c>
      <c r="V155" s="62">
        <v>0</v>
      </c>
      <c r="W155" s="90">
        <v>0</v>
      </c>
      <c r="X155" s="90">
        <v>0</v>
      </c>
      <c r="Y155" s="90">
        <v>0</v>
      </c>
      <c r="Z155" s="90">
        <v>0</v>
      </c>
      <c r="AA155" s="90">
        <v>0</v>
      </c>
      <c r="AB155" s="90">
        <v>0</v>
      </c>
      <c r="AC155" s="90">
        <v>0</v>
      </c>
      <c r="AD155" s="90">
        <v>0</v>
      </c>
      <c r="AE155" s="90">
        <v>0</v>
      </c>
      <c r="AF155" s="90">
        <v>0</v>
      </c>
      <c r="AG155" s="90">
        <v>0</v>
      </c>
      <c r="AH155" s="90">
        <v>0</v>
      </c>
      <c r="AI155" s="75">
        <v>0</v>
      </c>
      <c r="AJ155" s="64">
        <f t="shared" si="26"/>
        <v>0</v>
      </c>
      <c r="AL155" s="68"/>
      <c r="AM155" s="68"/>
      <c r="AN155" s="68"/>
      <c r="AO155" s="68"/>
      <c r="AP155" s="68" t="s">
        <v>404</v>
      </c>
      <c r="AQ155" s="68"/>
      <c r="AS155" t="str">
        <f t="shared" si="27"/>
        <v>y</v>
      </c>
      <c r="AT155" t="str">
        <f t="shared" si="28"/>
        <v>y</v>
      </c>
      <c r="AU155" t="str">
        <f t="shared" si="29"/>
        <v>y</v>
      </c>
      <c r="AV155" t="str">
        <f t="shared" si="30"/>
        <v>y</v>
      </c>
      <c r="AW155" t="str">
        <f t="shared" si="31"/>
        <v>y</v>
      </c>
      <c r="AX155" t="str">
        <f t="shared" si="32"/>
        <v>y</v>
      </c>
      <c r="AZ155">
        <v>0</v>
      </c>
      <c r="BA155" s="62">
        <f t="shared" si="33"/>
        <v>0</v>
      </c>
      <c r="BC155">
        <v>0</v>
      </c>
      <c r="BD155" s="62">
        <f t="shared" si="34"/>
        <v>0</v>
      </c>
      <c r="BF155">
        <v>0</v>
      </c>
      <c r="BG155" s="92">
        <f t="shared" si="35"/>
        <v>0</v>
      </c>
      <c r="BI155">
        <v>0</v>
      </c>
      <c r="BJ155" s="92">
        <f t="shared" si="36"/>
        <v>0</v>
      </c>
      <c r="BL155">
        <v>0</v>
      </c>
      <c r="BM155" s="102">
        <f t="shared" si="37"/>
        <v>0</v>
      </c>
      <c r="BO155">
        <v>0</v>
      </c>
      <c r="BP155" s="92">
        <f t="shared" si="38"/>
        <v>0</v>
      </c>
    </row>
    <row r="156" spans="1:68">
      <c r="A156" s="33">
        <v>151</v>
      </c>
      <c r="B156" s="33"/>
      <c r="C156" s="33"/>
      <c r="D156" s="52"/>
      <c r="E156" s="52"/>
      <c r="F156" s="52"/>
      <c r="G156" s="52"/>
      <c r="H156" s="52" t="s">
        <v>405</v>
      </c>
      <c r="I156" s="52"/>
      <c r="J156" s="39">
        <v>0</v>
      </c>
      <c r="K156" s="39">
        <v>0</v>
      </c>
      <c r="L156" s="39">
        <v>0</v>
      </c>
      <c r="M156" s="39">
        <v>0</v>
      </c>
      <c r="N156" s="39">
        <v>0</v>
      </c>
      <c r="O156" s="39">
        <v>0</v>
      </c>
      <c r="P156" s="39">
        <v>0</v>
      </c>
      <c r="Q156" s="39">
        <v>0</v>
      </c>
      <c r="R156" s="39">
        <v>0</v>
      </c>
      <c r="S156" s="50">
        <v>0</v>
      </c>
      <c r="T156" s="50">
        <v>0</v>
      </c>
      <c r="U156" s="86">
        <v>0</v>
      </c>
      <c r="V156" s="62">
        <v>0</v>
      </c>
      <c r="W156" s="90">
        <v>0</v>
      </c>
      <c r="X156" s="90">
        <v>0</v>
      </c>
      <c r="Y156" s="90">
        <v>0</v>
      </c>
      <c r="Z156" s="90">
        <v>0</v>
      </c>
      <c r="AA156" s="90">
        <v>0</v>
      </c>
      <c r="AB156" s="90">
        <v>0</v>
      </c>
      <c r="AC156" s="90">
        <v>0</v>
      </c>
      <c r="AD156" s="90">
        <v>0</v>
      </c>
      <c r="AE156" s="90">
        <v>0</v>
      </c>
      <c r="AF156" s="90">
        <v>0</v>
      </c>
      <c r="AG156" s="90">
        <v>0</v>
      </c>
      <c r="AH156" s="90">
        <v>0</v>
      </c>
      <c r="AI156" s="75">
        <v>0</v>
      </c>
      <c r="AJ156" s="64">
        <f t="shared" si="26"/>
        <v>0</v>
      </c>
      <c r="AL156" s="68"/>
      <c r="AM156" s="68"/>
      <c r="AN156" s="68"/>
      <c r="AO156" s="68"/>
      <c r="AP156" s="68" t="s">
        <v>405</v>
      </c>
      <c r="AQ156" s="68"/>
      <c r="AS156" t="str">
        <f t="shared" si="27"/>
        <v>y</v>
      </c>
      <c r="AT156" t="str">
        <f t="shared" si="28"/>
        <v>y</v>
      </c>
      <c r="AU156" t="str">
        <f t="shared" si="29"/>
        <v>y</v>
      </c>
      <c r="AV156" t="str">
        <f t="shared" si="30"/>
        <v>y</v>
      </c>
      <c r="AW156" t="str">
        <f t="shared" si="31"/>
        <v>y</v>
      </c>
      <c r="AX156" t="str">
        <f t="shared" si="32"/>
        <v>y</v>
      </c>
      <c r="AZ156">
        <v>0</v>
      </c>
      <c r="BA156" s="62">
        <f t="shared" si="33"/>
        <v>0</v>
      </c>
      <c r="BC156">
        <v>0</v>
      </c>
      <c r="BD156" s="62">
        <f t="shared" si="34"/>
        <v>0</v>
      </c>
      <c r="BF156">
        <v>0</v>
      </c>
      <c r="BG156" s="92">
        <f t="shared" si="35"/>
        <v>0</v>
      </c>
      <c r="BI156">
        <v>0</v>
      </c>
      <c r="BJ156" s="92">
        <f t="shared" si="36"/>
        <v>0</v>
      </c>
      <c r="BL156">
        <v>0</v>
      </c>
      <c r="BM156" s="102">
        <f t="shared" si="37"/>
        <v>0</v>
      </c>
      <c r="BO156">
        <v>0</v>
      </c>
      <c r="BP156" s="92">
        <f t="shared" si="38"/>
        <v>0</v>
      </c>
    </row>
    <row r="157" spans="1:68">
      <c r="A157" s="33">
        <v>152</v>
      </c>
      <c r="B157" s="33"/>
      <c r="C157" s="33"/>
      <c r="D157" s="52"/>
      <c r="E157" s="52"/>
      <c r="F157" s="52"/>
      <c r="G157" s="52"/>
      <c r="H157" s="52" t="s">
        <v>406</v>
      </c>
      <c r="I157" s="52"/>
      <c r="J157" s="39">
        <v>0</v>
      </c>
      <c r="K157" s="39">
        <v>0</v>
      </c>
      <c r="L157" s="39">
        <v>0</v>
      </c>
      <c r="M157" s="39">
        <v>0</v>
      </c>
      <c r="N157" s="39">
        <v>0</v>
      </c>
      <c r="O157" s="39">
        <v>0</v>
      </c>
      <c r="P157" s="39">
        <v>0</v>
      </c>
      <c r="Q157" s="39">
        <v>0</v>
      </c>
      <c r="R157" s="39">
        <v>0</v>
      </c>
      <c r="S157" s="50">
        <v>0</v>
      </c>
      <c r="T157" s="50">
        <v>0</v>
      </c>
      <c r="U157" s="86">
        <v>0</v>
      </c>
      <c r="V157" s="62">
        <v>0</v>
      </c>
      <c r="W157" s="90">
        <v>0</v>
      </c>
      <c r="X157" s="90">
        <v>0</v>
      </c>
      <c r="Y157" s="90">
        <v>0</v>
      </c>
      <c r="Z157" s="90">
        <v>0</v>
      </c>
      <c r="AA157" s="90">
        <v>0</v>
      </c>
      <c r="AB157" s="90">
        <v>0</v>
      </c>
      <c r="AC157" s="90">
        <v>0</v>
      </c>
      <c r="AD157" s="90">
        <v>0</v>
      </c>
      <c r="AE157" s="90">
        <v>0</v>
      </c>
      <c r="AF157" s="90">
        <v>0</v>
      </c>
      <c r="AG157" s="90">
        <v>0</v>
      </c>
      <c r="AH157" s="90">
        <v>0</v>
      </c>
      <c r="AI157" s="75">
        <v>0</v>
      </c>
      <c r="AJ157" s="64">
        <f t="shared" si="26"/>
        <v>0</v>
      </c>
      <c r="AL157" s="68"/>
      <c r="AM157" s="68"/>
      <c r="AN157" s="68"/>
      <c r="AO157" s="68"/>
      <c r="AP157" s="68" t="s">
        <v>406</v>
      </c>
      <c r="AQ157" s="68"/>
      <c r="AS157" t="str">
        <f t="shared" si="27"/>
        <v>y</v>
      </c>
      <c r="AT157" t="str">
        <f t="shared" si="28"/>
        <v>y</v>
      </c>
      <c r="AU157" t="str">
        <f t="shared" si="29"/>
        <v>y</v>
      </c>
      <c r="AV157" t="str">
        <f t="shared" si="30"/>
        <v>y</v>
      </c>
      <c r="AW157" t="str">
        <f t="shared" si="31"/>
        <v>y</v>
      </c>
      <c r="AX157" t="str">
        <f t="shared" si="32"/>
        <v>y</v>
      </c>
      <c r="AZ157">
        <v>0</v>
      </c>
      <c r="BA157" s="62">
        <f t="shared" si="33"/>
        <v>0</v>
      </c>
      <c r="BC157">
        <v>0</v>
      </c>
      <c r="BD157" s="62">
        <f t="shared" si="34"/>
        <v>0</v>
      </c>
      <c r="BF157">
        <v>0</v>
      </c>
      <c r="BG157" s="92">
        <f t="shared" si="35"/>
        <v>0</v>
      </c>
      <c r="BI157">
        <v>0</v>
      </c>
      <c r="BJ157" s="92">
        <f t="shared" si="36"/>
        <v>0</v>
      </c>
      <c r="BL157">
        <v>0</v>
      </c>
      <c r="BM157" s="102">
        <f t="shared" si="37"/>
        <v>0</v>
      </c>
      <c r="BO157">
        <v>0</v>
      </c>
      <c r="BP157" s="92">
        <f t="shared" si="38"/>
        <v>0</v>
      </c>
    </row>
    <row r="158" spans="1:68">
      <c r="A158" s="33">
        <v>153</v>
      </c>
      <c r="B158" s="33"/>
      <c r="C158" s="33"/>
      <c r="D158" s="52"/>
      <c r="E158" s="52"/>
      <c r="F158" s="52"/>
      <c r="G158" s="52"/>
      <c r="H158" s="52" t="s">
        <v>407</v>
      </c>
      <c r="I158" s="52"/>
      <c r="J158" s="39">
        <v>0</v>
      </c>
      <c r="K158" s="39">
        <v>0</v>
      </c>
      <c r="L158" s="39">
        <v>0</v>
      </c>
      <c r="M158" s="39">
        <v>0</v>
      </c>
      <c r="N158" s="39">
        <v>0</v>
      </c>
      <c r="O158" s="39">
        <v>0</v>
      </c>
      <c r="P158" s="39">
        <v>0</v>
      </c>
      <c r="Q158" s="39">
        <v>0</v>
      </c>
      <c r="R158" s="39">
        <v>0</v>
      </c>
      <c r="S158" s="50">
        <v>0</v>
      </c>
      <c r="T158" s="50">
        <v>0</v>
      </c>
      <c r="U158" s="86">
        <v>0</v>
      </c>
      <c r="V158" s="62">
        <v>0</v>
      </c>
      <c r="W158" s="90">
        <v>0</v>
      </c>
      <c r="X158" s="90">
        <v>0</v>
      </c>
      <c r="Y158" s="90">
        <v>0</v>
      </c>
      <c r="Z158" s="90">
        <v>0</v>
      </c>
      <c r="AA158" s="90">
        <v>0</v>
      </c>
      <c r="AB158" s="90">
        <v>0</v>
      </c>
      <c r="AC158" s="90">
        <v>0</v>
      </c>
      <c r="AD158" s="90">
        <v>0</v>
      </c>
      <c r="AE158" s="90">
        <v>0</v>
      </c>
      <c r="AF158" s="90">
        <v>0</v>
      </c>
      <c r="AG158" s="90">
        <v>0</v>
      </c>
      <c r="AH158" s="90">
        <v>0</v>
      </c>
      <c r="AI158" s="75">
        <v>0</v>
      </c>
      <c r="AJ158" s="64">
        <f t="shared" si="26"/>
        <v>0</v>
      </c>
      <c r="AL158" s="68"/>
      <c r="AM158" s="68"/>
      <c r="AN158" s="68"/>
      <c r="AO158" s="68"/>
      <c r="AP158" s="68" t="s">
        <v>407</v>
      </c>
      <c r="AQ158" s="68"/>
      <c r="AS158" t="str">
        <f t="shared" si="27"/>
        <v>y</v>
      </c>
      <c r="AT158" t="str">
        <f t="shared" si="28"/>
        <v>y</v>
      </c>
      <c r="AU158" t="str">
        <f t="shared" si="29"/>
        <v>y</v>
      </c>
      <c r="AV158" t="str">
        <f t="shared" si="30"/>
        <v>y</v>
      </c>
      <c r="AW158" t="str">
        <f t="shared" si="31"/>
        <v>y</v>
      </c>
      <c r="AX158" t="str">
        <f t="shared" si="32"/>
        <v>y</v>
      </c>
      <c r="AZ158">
        <v>0</v>
      </c>
      <c r="BA158" s="62">
        <f t="shared" si="33"/>
        <v>0</v>
      </c>
      <c r="BC158">
        <v>0</v>
      </c>
      <c r="BD158" s="62">
        <f t="shared" si="34"/>
        <v>0</v>
      </c>
      <c r="BF158">
        <v>0</v>
      </c>
      <c r="BG158" s="92">
        <f t="shared" si="35"/>
        <v>0</v>
      </c>
      <c r="BI158">
        <v>0</v>
      </c>
      <c r="BJ158" s="92">
        <f t="shared" si="36"/>
        <v>0</v>
      </c>
      <c r="BL158">
        <v>0</v>
      </c>
      <c r="BM158" s="102">
        <f t="shared" si="37"/>
        <v>0</v>
      </c>
      <c r="BO158">
        <v>0</v>
      </c>
      <c r="BP158" s="92">
        <f t="shared" si="38"/>
        <v>0</v>
      </c>
    </row>
    <row r="159" spans="1:68">
      <c r="A159" s="33">
        <v>154</v>
      </c>
      <c r="B159" s="33"/>
      <c r="C159" s="33"/>
      <c r="D159" s="54"/>
      <c r="E159" s="54"/>
      <c r="F159" s="54"/>
      <c r="G159" s="54"/>
      <c r="H159" s="54" t="s">
        <v>408</v>
      </c>
      <c r="I159" s="54"/>
      <c r="J159" s="39">
        <v>0</v>
      </c>
      <c r="K159" s="39">
        <v>0</v>
      </c>
      <c r="L159" s="39">
        <v>0</v>
      </c>
      <c r="M159" s="39">
        <v>0</v>
      </c>
      <c r="N159" s="39">
        <v>0</v>
      </c>
      <c r="O159" s="39">
        <v>0</v>
      </c>
      <c r="P159" s="39">
        <v>0</v>
      </c>
      <c r="Q159" s="39">
        <v>0</v>
      </c>
      <c r="R159" s="39">
        <v>0</v>
      </c>
      <c r="S159" s="50">
        <v>0</v>
      </c>
      <c r="T159" s="50">
        <v>0</v>
      </c>
      <c r="U159" s="86">
        <v>0</v>
      </c>
      <c r="V159" s="62">
        <v>0</v>
      </c>
      <c r="W159" s="90">
        <v>0</v>
      </c>
      <c r="X159" s="90">
        <v>0</v>
      </c>
      <c r="Y159" s="90">
        <v>0</v>
      </c>
      <c r="Z159" s="90">
        <v>0</v>
      </c>
      <c r="AA159" s="90">
        <v>0</v>
      </c>
      <c r="AB159" s="90">
        <v>0</v>
      </c>
      <c r="AC159" s="90">
        <v>0</v>
      </c>
      <c r="AD159" s="90">
        <v>0</v>
      </c>
      <c r="AE159" s="90">
        <v>0</v>
      </c>
      <c r="AF159" s="90">
        <v>0</v>
      </c>
      <c r="AG159" s="90">
        <v>0</v>
      </c>
      <c r="AH159" s="90">
        <v>0</v>
      </c>
      <c r="AI159" s="75">
        <v>0</v>
      </c>
      <c r="AJ159" s="64">
        <f t="shared" si="26"/>
        <v>0</v>
      </c>
      <c r="AL159" s="68"/>
      <c r="AM159" s="68"/>
      <c r="AN159" s="68"/>
      <c r="AO159" s="68"/>
      <c r="AP159" s="68" t="s">
        <v>408</v>
      </c>
      <c r="AQ159" s="68"/>
      <c r="AS159" t="str">
        <f t="shared" si="27"/>
        <v>y</v>
      </c>
      <c r="AT159" t="str">
        <f t="shared" si="28"/>
        <v>y</v>
      </c>
      <c r="AU159" t="str">
        <f t="shared" si="29"/>
        <v>y</v>
      </c>
      <c r="AV159" t="str">
        <f t="shared" si="30"/>
        <v>y</v>
      </c>
      <c r="AW159" t="str">
        <f t="shared" si="31"/>
        <v>y</v>
      </c>
      <c r="AX159" t="str">
        <f t="shared" si="32"/>
        <v>y</v>
      </c>
      <c r="AZ159">
        <v>0</v>
      </c>
      <c r="BA159" s="62">
        <f t="shared" si="33"/>
        <v>0</v>
      </c>
      <c r="BC159">
        <v>0</v>
      </c>
      <c r="BD159" s="62">
        <f t="shared" si="34"/>
        <v>0</v>
      </c>
      <c r="BF159">
        <v>0</v>
      </c>
      <c r="BG159" s="92">
        <f t="shared" si="35"/>
        <v>0</v>
      </c>
      <c r="BI159">
        <v>0</v>
      </c>
      <c r="BJ159" s="92">
        <f t="shared" si="36"/>
        <v>0</v>
      </c>
      <c r="BL159">
        <v>0</v>
      </c>
      <c r="BM159" s="102">
        <f t="shared" si="37"/>
        <v>0</v>
      </c>
      <c r="BO159">
        <v>0</v>
      </c>
      <c r="BP159" s="92">
        <f t="shared" si="38"/>
        <v>0</v>
      </c>
    </row>
    <row r="160" spans="1:68">
      <c r="A160" s="33">
        <v>155</v>
      </c>
      <c r="B160" s="33"/>
      <c r="C160" s="33"/>
      <c r="D160" s="54"/>
      <c r="E160" s="54"/>
      <c r="F160" s="54"/>
      <c r="G160" s="54" t="s">
        <v>409</v>
      </c>
      <c r="H160" s="54"/>
      <c r="I160" s="54"/>
      <c r="J160" s="39">
        <v>357304457215</v>
      </c>
      <c r="K160" s="39">
        <v>275952345821</v>
      </c>
      <c r="L160" s="39">
        <v>320410272823</v>
      </c>
      <c r="M160" s="39">
        <v>307783312223</v>
      </c>
      <c r="N160" s="39">
        <v>193849603784</v>
      </c>
      <c r="O160" s="39">
        <v>210900313213.14001</v>
      </c>
      <c r="P160" s="39">
        <v>180291034127.53799</v>
      </c>
      <c r="Q160" s="39">
        <v>181668855809</v>
      </c>
      <c r="R160" s="39">
        <v>370994839985</v>
      </c>
      <c r="S160" s="50">
        <v>319541624106</v>
      </c>
      <c r="T160" s="50">
        <v>209424543296</v>
      </c>
      <c r="U160" s="86">
        <v>309354120430</v>
      </c>
      <c r="V160" s="62">
        <v>205924767834</v>
      </c>
      <c r="W160" s="90">
        <v>291156791436</v>
      </c>
      <c r="X160" s="90">
        <v>98662299507</v>
      </c>
      <c r="Y160" s="90">
        <v>190652998283</v>
      </c>
      <c r="Z160" s="90">
        <v>337891461218</v>
      </c>
      <c r="AA160" s="90">
        <v>240370074358</v>
      </c>
      <c r="AB160" s="90">
        <v>360174986657</v>
      </c>
      <c r="AC160" s="90">
        <v>786134906490</v>
      </c>
      <c r="AD160" s="90">
        <v>480685753526</v>
      </c>
      <c r="AE160" s="90">
        <v>246935032229</v>
      </c>
      <c r="AF160" s="90">
        <v>702491334656</v>
      </c>
      <c r="AG160" s="90">
        <v>190652998283</v>
      </c>
      <c r="AH160" s="90">
        <v>613005178962</v>
      </c>
      <c r="AI160" s="75">
        <v>613005178962</v>
      </c>
      <c r="AJ160" s="64">
        <f t="shared" si="26"/>
        <v>0</v>
      </c>
      <c r="AL160" s="68"/>
      <c r="AM160" s="68"/>
      <c r="AN160" s="68"/>
      <c r="AO160" s="68" t="s">
        <v>409</v>
      </c>
      <c r="AP160" s="68"/>
      <c r="AQ160" s="68"/>
      <c r="AS160" t="str">
        <f t="shared" si="27"/>
        <v>y</v>
      </c>
      <c r="AT160" t="str">
        <f t="shared" si="28"/>
        <v>y</v>
      </c>
      <c r="AU160" t="str">
        <f t="shared" si="29"/>
        <v>y</v>
      </c>
      <c r="AV160" t="str">
        <f t="shared" si="30"/>
        <v>y</v>
      </c>
      <c r="AW160" t="str">
        <f t="shared" si="31"/>
        <v>y</v>
      </c>
      <c r="AX160" t="str">
        <f t="shared" si="32"/>
        <v>y</v>
      </c>
      <c r="AZ160">
        <v>292258681264</v>
      </c>
      <c r="BA160" s="62">
        <f t="shared" si="33"/>
        <v>86333913430</v>
      </c>
      <c r="BC160">
        <v>205924767834</v>
      </c>
      <c r="BD160" s="62">
        <f t="shared" si="34"/>
        <v>0</v>
      </c>
      <c r="BF160">
        <v>337891461218</v>
      </c>
      <c r="BG160" s="92">
        <f t="shared" si="35"/>
        <v>0</v>
      </c>
      <c r="BI160">
        <v>240370074358</v>
      </c>
      <c r="BJ160" s="92">
        <f t="shared" si="36"/>
        <v>0</v>
      </c>
      <c r="BL160">
        <v>786134906490</v>
      </c>
      <c r="BM160" s="102">
        <f t="shared" si="37"/>
        <v>0</v>
      </c>
      <c r="BO160">
        <v>480685753526</v>
      </c>
      <c r="BP160" s="92">
        <f t="shared" si="38"/>
        <v>0</v>
      </c>
    </row>
    <row r="161" spans="1:68">
      <c r="A161" s="33">
        <v>156</v>
      </c>
      <c r="B161" s="33"/>
      <c r="C161" s="33"/>
      <c r="D161" s="51"/>
      <c r="E161" s="51"/>
      <c r="F161" s="51" t="s">
        <v>410</v>
      </c>
      <c r="G161" s="51"/>
      <c r="H161" s="51"/>
      <c r="I161" s="51"/>
      <c r="J161" s="39">
        <v>683062099159</v>
      </c>
      <c r="K161" s="39">
        <v>666558647788</v>
      </c>
      <c r="L161" s="39">
        <v>657991943396</v>
      </c>
      <c r="M161" s="39">
        <v>730634059245</v>
      </c>
      <c r="N161" s="39">
        <v>672041723783.50793</v>
      </c>
      <c r="O161" s="39">
        <v>649908646723</v>
      </c>
      <c r="P161" s="39">
        <v>601112625282</v>
      </c>
      <c r="Q161" s="39">
        <v>666028325566</v>
      </c>
      <c r="R161" s="39">
        <v>605751503080</v>
      </c>
      <c r="S161" s="50">
        <v>568711031539</v>
      </c>
      <c r="T161" s="50">
        <v>559050842260</v>
      </c>
      <c r="U161" s="86">
        <v>514334047859</v>
      </c>
      <c r="V161" s="62">
        <v>557358542237</v>
      </c>
      <c r="W161" s="90">
        <v>388094649399</v>
      </c>
      <c r="X161" s="90">
        <v>567886570925</v>
      </c>
      <c r="Y161" s="90">
        <v>567065156521.10596</v>
      </c>
      <c r="Z161" s="90">
        <v>548719913331</v>
      </c>
      <c r="AA161" s="90">
        <v>620267099216</v>
      </c>
      <c r="AB161" s="90">
        <v>937734559229</v>
      </c>
      <c r="AC161" s="90">
        <v>922777049488</v>
      </c>
      <c r="AD161" s="90">
        <v>887908391303</v>
      </c>
      <c r="AE161" s="90">
        <v>912397795448</v>
      </c>
      <c r="AF161" s="90">
        <v>924631167156</v>
      </c>
      <c r="AG161" s="90">
        <v>567065156521.10596</v>
      </c>
      <c r="AH161" s="90">
        <v>842082092199</v>
      </c>
      <c r="AI161" s="75">
        <v>842082092199</v>
      </c>
      <c r="AJ161" s="64">
        <f t="shared" si="26"/>
        <v>0</v>
      </c>
      <c r="AL161" s="67"/>
      <c r="AM161" s="67"/>
      <c r="AN161" s="67" t="s">
        <v>410</v>
      </c>
      <c r="AO161" s="67"/>
      <c r="AP161" s="67"/>
      <c r="AQ161" s="67"/>
      <c r="AS161" t="str">
        <f t="shared" si="27"/>
        <v>y</v>
      </c>
      <c r="AT161" t="str">
        <f t="shared" si="28"/>
        <v>y</v>
      </c>
      <c r="AU161" t="str">
        <f t="shared" si="29"/>
        <v>y</v>
      </c>
      <c r="AV161" t="str">
        <f t="shared" si="30"/>
        <v>y</v>
      </c>
      <c r="AW161" t="str">
        <f t="shared" si="31"/>
        <v>y</v>
      </c>
      <c r="AX161" t="str">
        <f t="shared" si="32"/>
        <v>y</v>
      </c>
      <c r="AZ161">
        <v>557358542237</v>
      </c>
      <c r="BA161" s="62">
        <f t="shared" si="33"/>
        <v>0</v>
      </c>
      <c r="BC161">
        <v>557358542237</v>
      </c>
      <c r="BD161" s="62">
        <f t="shared" si="34"/>
        <v>0</v>
      </c>
      <c r="BF161">
        <v>548719913331</v>
      </c>
      <c r="BG161" s="92">
        <f t="shared" si="35"/>
        <v>0</v>
      </c>
      <c r="BI161">
        <v>621626249576</v>
      </c>
      <c r="BJ161" s="92">
        <f t="shared" si="36"/>
        <v>1359150360</v>
      </c>
      <c r="BL161">
        <v>922777049488</v>
      </c>
      <c r="BM161" s="102">
        <f t="shared" si="37"/>
        <v>0</v>
      </c>
      <c r="BO161">
        <v>887908391303</v>
      </c>
      <c r="BP161" s="92">
        <f t="shared" si="38"/>
        <v>0</v>
      </c>
    </row>
    <row r="162" spans="1:68">
      <c r="A162" s="33">
        <v>157</v>
      </c>
      <c r="B162" s="33"/>
      <c r="C162" s="33"/>
      <c r="D162" s="51"/>
      <c r="E162" s="51"/>
      <c r="F162" s="51"/>
      <c r="G162" s="51" t="s">
        <v>411</v>
      </c>
      <c r="H162" s="51"/>
      <c r="I162" s="51"/>
      <c r="J162" s="39">
        <v>641771749340</v>
      </c>
      <c r="K162" s="39">
        <v>626790657618</v>
      </c>
      <c r="L162" s="39">
        <v>618258920208</v>
      </c>
      <c r="M162" s="39">
        <v>633060182933</v>
      </c>
      <c r="N162" s="39">
        <v>571604033139.50793</v>
      </c>
      <c r="O162" s="39">
        <v>545770467168</v>
      </c>
      <c r="P162" s="39">
        <v>506225712153</v>
      </c>
      <c r="Q162" s="39">
        <v>574134809060</v>
      </c>
      <c r="R162" s="39">
        <v>534255977504</v>
      </c>
      <c r="S162" s="50">
        <v>529466967681</v>
      </c>
      <c r="T162" s="50">
        <v>525056781652</v>
      </c>
      <c r="U162" s="86">
        <v>480071784589</v>
      </c>
      <c r="V162" s="62">
        <v>534344378920</v>
      </c>
      <c r="W162" s="90">
        <v>370629812238</v>
      </c>
      <c r="X162" s="90">
        <v>546573975615</v>
      </c>
      <c r="Y162" s="90">
        <v>545712197386.10602</v>
      </c>
      <c r="Z162" s="90">
        <v>526544614256</v>
      </c>
      <c r="AA162" s="90">
        <v>597713219385</v>
      </c>
      <c r="AB162" s="90">
        <v>697593670780</v>
      </c>
      <c r="AC162" s="90">
        <v>660727165805</v>
      </c>
      <c r="AD162" s="90">
        <v>645656269977</v>
      </c>
      <c r="AE162" s="90">
        <v>658658101458</v>
      </c>
      <c r="AF162" s="90">
        <v>671667903684</v>
      </c>
      <c r="AG162" s="90">
        <v>545712197386.10602</v>
      </c>
      <c r="AH162" s="90">
        <v>623600766755</v>
      </c>
      <c r="AI162" s="75">
        <v>623600766755</v>
      </c>
      <c r="AJ162" s="64">
        <f t="shared" si="26"/>
        <v>0</v>
      </c>
      <c r="AL162" s="67"/>
      <c r="AM162" s="67"/>
      <c r="AN162" s="67"/>
      <c r="AO162" s="67" t="s">
        <v>411</v>
      </c>
      <c r="AP162" s="67"/>
      <c r="AQ162" s="67"/>
      <c r="AS162" t="str">
        <f t="shared" si="27"/>
        <v>y</v>
      </c>
      <c r="AT162" t="str">
        <f t="shared" si="28"/>
        <v>y</v>
      </c>
      <c r="AU162" t="str">
        <f t="shared" si="29"/>
        <v>y</v>
      </c>
      <c r="AV162" t="str">
        <f t="shared" si="30"/>
        <v>y</v>
      </c>
      <c r="AW162" t="str">
        <f t="shared" si="31"/>
        <v>y</v>
      </c>
      <c r="AX162" t="str">
        <f t="shared" si="32"/>
        <v>y</v>
      </c>
      <c r="AZ162">
        <v>534344378920</v>
      </c>
      <c r="BA162" s="62">
        <f t="shared" si="33"/>
        <v>0</v>
      </c>
      <c r="BC162">
        <v>534344378920</v>
      </c>
      <c r="BD162" s="62">
        <f t="shared" si="34"/>
        <v>0</v>
      </c>
      <c r="BF162">
        <v>526544614256</v>
      </c>
      <c r="BG162" s="92">
        <f t="shared" si="35"/>
        <v>0</v>
      </c>
      <c r="BI162">
        <v>599072369745</v>
      </c>
      <c r="BJ162" s="92">
        <f t="shared" si="36"/>
        <v>1359150360</v>
      </c>
      <c r="BL162">
        <v>660727165805</v>
      </c>
      <c r="BM162" s="102">
        <f t="shared" si="37"/>
        <v>0</v>
      </c>
      <c r="BO162">
        <v>645656269977</v>
      </c>
      <c r="BP162" s="92">
        <f t="shared" si="38"/>
        <v>0</v>
      </c>
    </row>
    <row r="163" spans="1:68">
      <c r="A163" s="33">
        <v>158</v>
      </c>
      <c r="B163" s="33"/>
      <c r="C163" s="33"/>
      <c r="D163" s="52"/>
      <c r="E163" s="52"/>
      <c r="F163" s="52"/>
      <c r="G163" s="52"/>
      <c r="H163" s="52" t="s">
        <v>412</v>
      </c>
      <c r="I163" s="52"/>
      <c r="J163" s="39">
        <v>0</v>
      </c>
      <c r="K163" s="39">
        <v>0</v>
      </c>
      <c r="L163" s="39">
        <v>0</v>
      </c>
      <c r="M163" s="39">
        <v>0</v>
      </c>
      <c r="N163" s="39">
        <v>0</v>
      </c>
      <c r="O163" s="39">
        <v>0</v>
      </c>
      <c r="P163" s="39">
        <v>0</v>
      </c>
      <c r="Q163" s="39">
        <v>0</v>
      </c>
      <c r="R163" s="39">
        <v>0</v>
      </c>
      <c r="S163" s="50">
        <v>0</v>
      </c>
      <c r="T163" s="50">
        <v>0</v>
      </c>
      <c r="U163" s="86">
        <v>0</v>
      </c>
      <c r="V163" s="62">
        <v>0</v>
      </c>
      <c r="W163" s="90">
        <v>0</v>
      </c>
      <c r="X163" s="90">
        <v>0</v>
      </c>
      <c r="Y163" s="90">
        <v>0</v>
      </c>
      <c r="Z163" s="90">
        <v>0</v>
      </c>
      <c r="AA163" s="90">
        <v>0</v>
      </c>
      <c r="AB163" s="90">
        <v>0</v>
      </c>
      <c r="AC163" s="90">
        <v>0</v>
      </c>
      <c r="AD163" s="90">
        <v>0</v>
      </c>
      <c r="AE163" s="90">
        <v>0</v>
      </c>
      <c r="AF163" s="90">
        <v>0</v>
      </c>
      <c r="AG163" s="90">
        <v>0</v>
      </c>
      <c r="AH163" s="90">
        <v>0</v>
      </c>
      <c r="AI163" s="75">
        <v>0</v>
      </c>
      <c r="AJ163" s="64">
        <f t="shared" si="26"/>
        <v>0</v>
      </c>
      <c r="AL163" s="68"/>
      <c r="AM163" s="68"/>
      <c r="AN163" s="68"/>
      <c r="AO163" s="68"/>
      <c r="AP163" s="68" t="s">
        <v>412</v>
      </c>
      <c r="AQ163" s="68"/>
      <c r="AS163" t="str">
        <f t="shared" si="27"/>
        <v>y</v>
      </c>
      <c r="AT163" t="str">
        <f t="shared" si="28"/>
        <v>y</v>
      </c>
      <c r="AU163" t="str">
        <f t="shared" si="29"/>
        <v>y</v>
      </c>
      <c r="AV163" t="str">
        <f t="shared" si="30"/>
        <v>y</v>
      </c>
      <c r="AW163" t="str">
        <f t="shared" si="31"/>
        <v>y</v>
      </c>
      <c r="AX163" t="str">
        <f t="shared" si="32"/>
        <v>y</v>
      </c>
      <c r="AZ163">
        <v>0</v>
      </c>
      <c r="BA163" s="62">
        <f t="shared" si="33"/>
        <v>0</v>
      </c>
      <c r="BC163">
        <v>0</v>
      </c>
      <c r="BD163" s="62">
        <f t="shared" si="34"/>
        <v>0</v>
      </c>
      <c r="BF163">
        <v>0</v>
      </c>
      <c r="BG163" s="92">
        <f t="shared" si="35"/>
        <v>0</v>
      </c>
      <c r="BI163">
        <v>0</v>
      </c>
      <c r="BJ163" s="92">
        <f t="shared" si="36"/>
        <v>0</v>
      </c>
      <c r="BL163">
        <v>0</v>
      </c>
      <c r="BM163" s="102">
        <f t="shared" si="37"/>
        <v>0</v>
      </c>
      <c r="BO163">
        <v>0</v>
      </c>
      <c r="BP163" s="92">
        <f t="shared" si="38"/>
        <v>0</v>
      </c>
    </row>
    <row r="164" spans="1:68">
      <c r="A164" s="33">
        <v>159</v>
      </c>
      <c r="B164" s="33"/>
      <c r="C164" s="33"/>
      <c r="D164" s="52"/>
      <c r="E164" s="52"/>
      <c r="F164" s="52"/>
      <c r="G164" s="52"/>
      <c r="H164" s="52" t="s">
        <v>413</v>
      </c>
      <c r="I164" s="52"/>
      <c r="J164" s="39">
        <v>0</v>
      </c>
      <c r="K164" s="39">
        <v>0</v>
      </c>
      <c r="L164" s="39">
        <v>0</v>
      </c>
      <c r="M164" s="39">
        <v>6007030000</v>
      </c>
      <c r="N164" s="39">
        <v>6360630000</v>
      </c>
      <c r="O164" s="39">
        <v>6658650000</v>
      </c>
      <c r="P164" s="39">
        <v>7003460000</v>
      </c>
      <c r="Q164" s="39">
        <v>7339570000</v>
      </c>
      <c r="R164" s="39">
        <v>7649280000</v>
      </c>
      <c r="S164" s="50">
        <v>7863460000</v>
      </c>
      <c r="T164" s="50">
        <v>8076150000</v>
      </c>
      <c r="U164" s="86">
        <v>6791790000</v>
      </c>
      <c r="V164" s="62">
        <v>7134780000</v>
      </c>
      <c r="W164" s="90">
        <v>7347760000</v>
      </c>
      <c r="X164" s="90">
        <v>7396240000</v>
      </c>
      <c r="Y164" s="90">
        <v>7661740000</v>
      </c>
      <c r="Z164" s="90">
        <v>7902500000</v>
      </c>
      <c r="AA164" s="90">
        <v>7441660000</v>
      </c>
      <c r="AB164" s="90">
        <v>7449860000</v>
      </c>
      <c r="AC164" s="90">
        <v>7650000000</v>
      </c>
      <c r="AD164" s="90">
        <v>7588330000</v>
      </c>
      <c r="AE164" s="90">
        <v>7514540000</v>
      </c>
      <c r="AF164" s="90">
        <v>7629810000</v>
      </c>
      <c r="AG164" s="90">
        <v>7661740000</v>
      </c>
      <c r="AH164" s="90">
        <v>7737990000</v>
      </c>
      <c r="AI164" s="75">
        <v>7737990000</v>
      </c>
      <c r="AJ164" s="64">
        <f t="shared" si="26"/>
        <v>0</v>
      </c>
      <c r="AL164" s="68"/>
      <c r="AM164" s="68"/>
      <c r="AN164" s="68"/>
      <c r="AO164" s="68"/>
      <c r="AP164" s="68" t="s">
        <v>413</v>
      </c>
      <c r="AQ164" s="68"/>
      <c r="AS164" t="str">
        <f t="shared" si="27"/>
        <v>y</v>
      </c>
      <c r="AT164" t="str">
        <f t="shared" si="28"/>
        <v>y</v>
      </c>
      <c r="AU164" t="str">
        <f t="shared" si="29"/>
        <v>y</v>
      </c>
      <c r="AV164" t="str">
        <f t="shared" si="30"/>
        <v>y</v>
      </c>
      <c r="AW164" t="str">
        <f t="shared" si="31"/>
        <v>y</v>
      </c>
      <c r="AX164" t="str">
        <f t="shared" si="32"/>
        <v>y</v>
      </c>
      <c r="AZ164">
        <v>7134780000</v>
      </c>
      <c r="BA164" s="62">
        <f t="shared" si="33"/>
        <v>0</v>
      </c>
      <c r="BC164">
        <v>7134780000</v>
      </c>
      <c r="BD164" s="62">
        <f t="shared" si="34"/>
        <v>0</v>
      </c>
      <c r="BF164">
        <v>7902500000</v>
      </c>
      <c r="BG164" s="92">
        <f t="shared" si="35"/>
        <v>0</v>
      </c>
      <c r="BI164">
        <v>7441660000</v>
      </c>
      <c r="BJ164" s="92">
        <f t="shared" si="36"/>
        <v>0</v>
      </c>
      <c r="BL164">
        <v>7650000000</v>
      </c>
      <c r="BM164" s="102">
        <f t="shared" si="37"/>
        <v>0</v>
      </c>
      <c r="BO164">
        <v>7588330000</v>
      </c>
      <c r="BP164" s="92">
        <f t="shared" si="38"/>
        <v>0</v>
      </c>
    </row>
    <row r="165" spans="1:68">
      <c r="A165" s="33">
        <v>160</v>
      </c>
      <c r="B165" s="33"/>
      <c r="C165" s="33"/>
      <c r="D165" s="52"/>
      <c r="E165" s="52"/>
      <c r="F165" s="52"/>
      <c r="G165" s="52"/>
      <c r="H165" s="52" t="s">
        <v>414</v>
      </c>
      <c r="I165" s="52"/>
      <c r="J165" s="39">
        <v>446945877530</v>
      </c>
      <c r="K165" s="39">
        <v>446587394183</v>
      </c>
      <c r="L165" s="39">
        <v>434269421328</v>
      </c>
      <c r="M165" s="39">
        <v>442386148231</v>
      </c>
      <c r="N165" s="39">
        <v>424537697049.50793</v>
      </c>
      <c r="O165" s="39">
        <v>418105192652</v>
      </c>
      <c r="P165" s="39">
        <v>373299741973</v>
      </c>
      <c r="Q165" s="39">
        <v>444618403553</v>
      </c>
      <c r="R165" s="39">
        <v>403562807258</v>
      </c>
      <c r="S165" s="50">
        <v>399532647028</v>
      </c>
      <c r="T165" s="50">
        <v>401757485177</v>
      </c>
      <c r="U165" s="86">
        <v>353683021401</v>
      </c>
      <c r="V165" s="62">
        <v>352591606921</v>
      </c>
      <c r="W165" s="90">
        <v>190050095289</v>
      </c>
      <c r="X165" s="90">
        <v>300832319427</v>
      </c>
      <c r="Y165" s="90">
        <v>281353571117</v>
      </c>
      <c r="Z165" s="90">
        <v>278977457013</v>
      </c>
      <c r="AA165" s="90">
        <v>372968421802</v>
      </c>
      <c r="AB165" s="90">
        <v>474806786613</v>
      </c>
      <c r="AC165" s="90">
        <v>458592112994</v>
      </c>
      <c r="AD165" s="90">
        <v>461565412537</v>
      </c>
      <c r="AE165" s="90">
        <v>454632419093</v>
      </c>
      <c r="AF165" s="90">
        <v>462813984819</v>
      </c>
      <c r="AG165" s="90">
        <v>281353571117</v>
      </c>
      <c r="AH165" s="90">
        <v>416786912745</v>
      </c>
      <c r="AI165" s="75">
        <v>416786912745</v>
      </c>
      <c r="AJ165" s="64">
        <f t="shared" si="26"/>
        <v>0</v>
      </c>
      <c r="AL165" s="68"/>
      <c r="AM165" s="68"/>
      <c r="AN165" s="68"/>
      <c r="AO165" s="68"/>
      <c r="AP165" s="68" t="s">
        <v>414</v>
      </c>
      <c r="AQ165" s="68"/>
      <c r="AS165" t="str">
        <f t="shared" si="27"/>
        <v>y</v>
      </c>
      <c r="AT165" t="str">
        <f t="shared" si="28"/>
        <v>y</v>
      </c>
      <c r="AU165" t="str">
        <f t="shared" si="29"/>
        <v>y</v>
      </c>
      <c r="AV165" t="str">
        <f t="shared" si="30"/>
        <v>y</v>
      </c>
      <c r="AW165" t="str">
        <f t="shared" si="31"/>
        <v>y</v>
      </c>
      <c r="AX165" t="str">
        <f t="shared" si="32"/>
        <v>y</v>
      </c>
      <c r="AZ165">
        <v>352591606921</v>
      </c>
      <c r="BA165" s="62">
        <f t="shared" si="33"/>
        <v>0</v>
      </c>
      <c r="BC165">
        <v>352591606921</v>
      </c>
      <c r="BD165" s="62">
        <f t="shared" si="34"/>
        <v>0</v>
      </c>
      <c r="BF165">
        <v>278977457013</v>
      </c>
      <c r="BG165" s="92">
        <f t="shared" si="35"/>
        <v>0</v>
      </c>
      <c r="BI165">
        <v>372968421802</v>
      </c>
      <c r="BJ165" s="92">
        <f t="shared" si="36"/>
        <v>0</v>
      </c>
      <c r="BL165">
        <v>458592112994</v>
      </c>
      <c r="BM165" s="102">
        <f t="shared" si="37"/>
        <v>0</v>
      </c>
      <c r="BO165">
        <v>461565412537</v>
      </c>
      <c r="BP165" s="92">
        <f t="shared" si="38"/>
        <v>0</v>
      </c>
    </row>
    <row r="166" spans="1:68">
      <c r="A166" s="33">
        <v>161</v>
      </c>
      <c r="B166" s="33"/>
      <c r="C166" s="33"/>
      <c r="D166" s="52"/>
      <c r="E166" s="52"/>
      <c r="F166" s="52"/>
      <c r="G166" s="52"/>
      <c r="H166" s="52" t="s">
        <v>415</v>
      </c>
      <c r="I166" s="52"/>
      <c r="J166" s="39">
        <v>145919992369</v>
      </c>
      <c r="K166" s="39">
        <v>130033874936</v>
      </c>
      <c r="L166" s="39">
        <v>133820110381</v>
      </c>
      <c r="M166" s="39">
        <v>139197996146</v>
      </c>
      <c r="N166" s="39">
        <v>127970121096</v>
      </c>
      <c r="O166" s="39">
        <v>115331960707</v>
      </c>
      <c r="P166" s="39">
        <v>120247717349</v>
      </c>
      <c r="Q166" s="39">
        <v>116388093162</v>
      </c>
      <c r="R166" s="39">
        <v>117254987702</v>
      </c>
      <c r="S166" s="50">
        <v>114340543236</v>
      </c>
      <c r="T166" s="50">
        <v>107520929663</v>
      </c>
      <c r="U166" s="86">
        <v>111910420751</v>
      </c>
      <c r="V166" s="62">
        <v>123228792225</v>
      </c>
      <c r="W166" s="90">
        <v>121938961189</v>
      </c>
      <c r="X166" s="90">
        <v>103514352669</v>
      </c>
      <c r="Y166" s="90">
        <v>109509371280</v>
      </c>
      <c r="Z166" s="90">
        <v>105380707252</v>
      </c>
      <c r="AA166" s="90">
        <v>140460827152</v>
      </c>
      <c r="AB166" s="90">
        <v>139148800957</v>
      </c>
      <c r="AC166" s="90">
        <v>124003775276</v>
      </c>
      <c r="AD166" s="90">
        <v>124410278836</v>
      </c>
      <c r="AE166" s="90">
        <v>132861643463</v>
      </c>
      <c r="AF166" s="90">
        <v>137551262232</v>
      </c>
      <c r="AG166" s="90">
        <v>109509371280</v>
      </c>
      <c r="AH166" s="90">
        <v>135140865569</v>
      </c>
      <c r="AI166" s="75">
        <v>135140865569</v>
      </c>
      <c r="AJ166" s="64">
        <f t="shared" si="26"/>
        <v>0</v>
      </c>
      <c r="AL166" s="68"/>
      <c r="AM166" s="68"/>
      <c r="AN166" s="68"/>
      <c r="AO166" s="68"/>
      <c r="AP166" s="68" t="s">
        <v>415</v>
      </c>
      <c r="AQ166" s="68"/>
      <c r="AS166" t="str">
        <f t="shared" si="27"/>
        <v>y</v>
      </c>
      <c r="AT166" t="str">
        <f t="shared" si="28"/>
        <v>y</v>
      </c>
      <c r="AU166" t="str">
        <f t="shared" si="29"/>
        <v>y</v>
      </c>
      <c r="AV166" t="str">
        <f t="shared" si="30"/>
        <v>y</v>
      </c>
      <c r="AW166" t="str">
        <f t="shared" si="31"/>
        <v>y</v>
      </c>
      <c r="AX166" t="str">
        <f t="shared" si="32"/>
        <v>y</v>
      </c>
      <c r="AZ166">
        <v>123228792225</v>
      </c>
      <c r="BA166" s="62">
        <f t="shared" si="33"/>
        <v>0</v>
      </c>
      <c r="BC166">
        <v>123228792225</v>
      </c>
      <c r="BD166" s="62">
        <f t="shared" si="34"/>
        <v>0</v>
      </c>
      <c r="BF166">
        <v>105380707252</v>
      </c>
      <c r="BG166" s="92">
        <f t="shared" si="35"/>
        <v>0</v>
      </c>
      <c r="BI166">
        <v>141819977512</v>
      </c>
      <c r="BJ166" s="92">
        <f t="shared" si="36"/>
        <v>1359150360</v>
      </c>
      <c r="BL166">
        <v>124003775276</v>
      </c>
      <c r="BM166" s="102">
        <f t="shared" si="37"/>
        <v>0</v>
      </c>
      <c r="BO166">
        <v>124410278836</v>
      </c>
      <c r="BP166" s="92">
        <f t="shared" si="38"/>
        <v>0</v>
      </c>
    </row>
    <row r="167" spans="1:68">
      <c r="A167" s="33">
        <v>162</v>
      </c>
      <c r="B167" s="33"/>
      <c r="C167" s="33"/>
      <c r="D167" s="52"/>
      <c r="E167" s="52"/>
      <c r="F167" s="52"/>
      <c r="G167" s="52"/>
      <c r="H167" s="52" t="s">
        <v>416</v>
      </c>
      <c r="I167" s="52"/>
      <c r="J167" s="39">
        <v>8742172441</v>
      </c>
      <c r="K167" s="39">
        <v>17784573</v>
      </c>
      <c r="L167" s="39">
        <v>17784573</v>
      </c>
      <c r="M167" s="39">
        <v>17784573</v>
      </c>
      <c r="N167" s="39">
        <v>7592001011</v>
      </c>
      <c r="O167" s="39">
        <v>5674663809</v>
      </c>
      <c r="P167" s="39">
        <v>5674792831</v>
      </c>
      <c r="Q167" s="39">
        <v>5788742345</v>
      </c>
      <c r="R167" s="39">
        <v>5788902544</v>
      </c>
      <c r="S167" s="50">
        <v>6122409817</v>
      </c>
      <c r="T167" s="50">
        <v>6108240012</v>
      </c>
      <c r="U167" s="86">
        <v>6115304837</v>
      </c>
      <c r="V167" s="62">
        <v>51389199774</v>
      </c>
      <c r="W167" s="90">
        <v>51292995760</v>
      </c>
      <c r="X167" s="90">
        <v>74360916970</v>
      </c>
      <c r="Y167" s="90">
        <v>84321644323</v>
      </c>
      <c r="Z167" s="90">
        <v>59330419354</v>
      </c>
      <c r="AA167" s="90">
        <v>57583585710</v>
      </c>
      <c r="AB167" s="90">
        <v>57611388148</v>
      </c>
      <c r="AC167" s="90">
        <v>52012987633</v>
      </c>
      <c r="AD167" s="90">
        <v>51892258604</v>
      </c>
      <c r="AE167" s="90">
        <v>52081750007</v>
      </c>
      <c r="AF167" s="90">
        <v>51810915286</v>
      </c>
      <c r="AG167" s="90">
        <v>84321644323</v>
      </c>
      <c r="AH167" s="90">
        <v>51861518213</v>
      </c>
      <c r="AI167" s="75">
        <v>51861518213</v>
      </c>
      <c r="AJ167" s="64">
        <f t="shared" si="26"/>
        <v>0</v>
      </c>
      <c r="AL167" s="68"/>
      <c r="AM167" s="68"/>
      <c r="AN167" s="68"/>
      <c r="AO167" s="68"/>
      <c r="AP167" s="68" t="s">
        <v>416</v>
      </c>
      <c r="AQ167" s="68"/>
      <c r="AS167" t="str">
        <f t="shared" si="27"/>
        <v>y</v>
      </c>
      <c r="AT167" t="str">
        <f t="shared" si="28"/>
        <v>y</v>
      </c>
      <c r="AU167" t="str">
        <f t="shared" si="29"/>
        <v>y</v>
      </c>
      <c r="AV167" t="str">
        <f t="shared" si="30"/>
        <v>y</v>
      </c>
      <c r="AW167" t="str">
        <f t="shared" si="31"/>
        <v>y</v>
      </c>
      <c r="AX167" t="str">
        <f t="shared" si="32"/>
        <v>y</v>
      </c>
      <c r="AZ167">
        <v>51389199774</v>
      </c>
      <c r="BA167" s="62">
        <f t="shared" si="33"/>
        <v>0</v>
      </c>
      <c r="BC167">
        <v>51389199774</v>
      </c>
      <c r="BD167" s="62">
        <f t="shared" si="34"/>
        <v>0</v>
      </c>
      <c r="BF167">
        <v>59330419354</v>
      </c>
      <c r="BG167" s="92">
        <f t="shared" si="35"/>
        <v>0</v>
      </c>
      <c r="BI167">
        <v>57583585710</v>
      </c>
      <c r="BJ167" s="92">
        <f t="shared" si="36"/>
        <v>0</v>
      </c>
      <c r="BL167">
        <v>52012987633</v>
      </c>
      <c r="BM167" s="102">
        <f t="shared" si="37"/>
        <v>0</v>
      </c>
      <c r="BO167">
        <v>51892258604</v>
      </c>
      <c r="BP167" s="92">
        <f t="shared" si="38"/>
        <v>0</v>
      </c>
    </row>
    <row r="168" spans="1:68">
      <c r="A168" s="33">
        <v>163</v>
      </c>
      <c r="B168" s="33"/>
      <c r="C168" s="33"/>
      <c r="D168" s="54"/>
      <c r="E168" s="54"/>
      <c r="F168" s="54"/>
      <c r="G168" s="54"/>
      <c r="H168" s="54" t="s">
        <v>417</v>
      </c>
      <c r="I168" s="54"/>
      <c r="J168" s="39">
        <v>0</v>
      </c>
      <c r="K168" s="39">
        <v>0</v>
      </c>
      <c r="L168" s="39">
        <v>0</v>
      </c>
      <c r="M168" s="39">
        <v>0</v>
      </c>
      <c r="N168" s="39">
        <v>0</v>
      </c>
      <c r="O168" s="39">
        <v>0</v>
      </c>
      <c r="P168" s="39">
        <v>0</v>
      </c>
      <c r="Q168" s="39">
        <v>0</v>
      </c>
      <c r="R168" s="39">
        <v>0</v>
      </c>
      <c r="S168" s="50">
        <v>0</v>
      </c>
      <c r="T168" s="50">
        <v>0</v>
      </c>
      <c r="U168" s="86">
        <v>0</v>
      </c>
      <c r="V168" s="62">
        <v>0</v>
      </c>
      <c r="W168" s="90">
        <v>0</v>
      </c>
      <c r="X168" s="90">
        <v>0</v>
      </c>
      <c r="Y168" s="90">
        <v>0</v>
      </c>
      <c r="Z168" s="90">
        <v>0</v>
      </c>
      <c r="AA168" s="90">
        <v>0</v>
      </c>
      <c r="AB168" s="90">
        <v>0</v>
      </c>
      <c r="AC168" s="90">
        <v>0</v>
      </c>
      <c r="AD168" s="90">
        <v>0</v>
      </c>
      <c r="AE168" s="90">
        <v>0</v>
      </c>
      <c r="AF168" s="90">
        <v>0</v>
      </c>
      <c r="AG168" s="90">
        <v>0</v>
      </c>
      <c r="AH168" s="90">
        <v>0</v>
      </c>
      <c r="AI168" s="75">
        <v>0</v>
      </c>
      <c r="AJ168" s="64">
        <f t="shared" si="26"/>
        <v>0</v>
      </c>
      <c r="AL168" s="68"/>
      <c r="AM168" s="68"/>
      <c r="AN168" s="68"/>
      <c r="AO168" s="68"/>
      <c r="AP168" s="68" t="s">
        <v>417</v>
      </c>
      <c r="AQ168" s="68"/>
      <c r="AS168" t="str">
        <f t="shared" si="27"/>
        <v>y</v>
      </c>
      <c r="AT168" t="str">
        <f t="shared" si="28"/>
        <v>y</v>
      </c>
      <c r="AU168" t="str">
        <f t="shared" si="29"/>
        <v>y</v>
      </c>
      <c r="AV168" t="str">
        <f t="shared" si="30"/>
        <v>y</v>
      </c>
      <c r="AW168" t="str">
        <f t="shared" si="31"/>
        <v>y</v>
      </c>
      <c r="AX168" t="str">
        <f t="shared" si="32"/>
        <v>y</v>
      </c>
      <c r="AZ168">
        <v>0</v>
      </c>
      <c r="BA168" s="62">
        <f t="shared" si="33"/>
        <v>0</v>
      </c>
      <c r="BC168">
        <v>0</v>
      </c>
      <c r="BD168" s="62">
        <f t="shared" si="34"/>
        <v>0</v>
      </c>
      <c r="BF168">
        <v>0</v>
      </c>
      <c r="BG168" s="92">
        <f t="shared" si="35"/>
        <v>0</v>
      </c>
      <c r="BI168">
        <v>0</v>
      </c>
      <c r="BJ168" s="92">
        <f t="shared" si="36"/>
        <v>0</v>
      </c>
      <c r="BL168">
        <v>0</v>
      </c>
      <c r="BM168" s="102">
        <f t="shared" si="37"/>
        <v>0</v>
      </c>
      <c r="BO168">
        <v>0</v>
      </c>
      <c r="BP168" s="92">
        <f t="shared" si="38"/>
        <v>0</v>
      </c>
    </row>
    <row r="169" spans="1:68">
      <c r="A169" s="33">
        <v>164</v>
      </c>
      <c r="B169" s="33"/>
      <c r="C169" s="33"/>
      <c r="D169" s="54"/>
      <c r="E169" s="54"/>
      <c r="F169" s="54"/>
      <c r="G169" s="54"/>
      <c r="H169" s="54" t="s">
        <v>418</v>
      </c>
      <c r="I169" s="54"/>
      <c r="J169" s="39">
        <v>0</v>
      </c>
      <c r="K169" s="39">
        <v>0</v>
      </c>
      <c r="L169" s="39">
        <v>0</v>
      </c>
      <c r="M169" s="39">
        <v>0</v>
      </c>
      <c r="N169" s="39">
        <v>0</v>
      </c>
      <c r="O169" s="39">
        <v>0</v>
      </c>
      <c r="P169" s="39">
        <v>0</v>
      </c>
      <c r="Q169" s="39">
        <v>0</v>
      </c>
      <c r="R169" s="39">
        <v>0</v>
      </c>
      <c r="S169" s="50">
        <v>0</v>
      </c>
      <c r="T169" s="50">
        <v>0</v>
      </c>
      <c r="U169" s="86">
        <v>0</v>
      </c>
      <c r="V169" s="62">
        <v>0</v>
      </c>
      <c r="W169" s="90">
        <v>0</v>
      </c>
      <c r="X169" s="90">
        <v>0</v>
      </c>
      <c r="Y169" s="90">
        <v>0</v>
      </c>
      <c r="Z169" s="90">
        <v>0</v>
      </c>
      <c r="AA169" s="90">
        <v>0</v>
      </c>
      <c r="AB169" s="90">
        <v>0</v>
      </c>
      <c r="AC169" s="90">
        <v>0</v>
      </c>
      <c r="AD169" s="90">
        <v>0</v>
      </c>
      <c r="AE169" s="90">
        <v>0</v>
      </c>
      <c r="AF169" s="90">
        <v>0</v>
      </c>
      <c r="AG169" s="90">
        <v>0</v>
      </c>
      <c r="AH169" s="90">
        <v>0</v>
      </c>
      <c r="AI169" s="75">
        <v>0</v>
      </c>
      <c r="AJ169" s="64">
        <f t="shared" si="26"/>
        <v>0</v>
      </c>
      <c r="AL169" s="68"/>
      <c r="AM169" s="68"/>
      <c r="AN169" s="68"/>
      <c r="AO169" s="68"/>
      <c r="AP169" s="68" t="s">
        <v>418</v>
      </c>
      <c r="AQ169" s="68"/>
      <c r="AS169" t="str">
        <f t="shared" si="27"/>
        <v>y</v>
      </c>
      <c r="AT169" t="str">
        <f t="shared" si="28"/>
        <v>y</v>
      </c>
      <c r="AU169" t="str">
        <f t="shared" si="29"/>
        <v>y</v>
      </c>
      <c r="AV169" t="str">
        <f t="shared" si="30"/>
        <v>y</v>
      </c>
      <c r="AW169" t="str">
        <f t="shared" si="31"/>
        <v>y</v>
      </c>
      <c r="AX169" t="str">
        <f t="shared" si="32"/>
        <v>y</v>
      </c>
      <c r="AZ169">
        <v>0</v>
      </c>
      <c r="BA169" s="62">
        <f t="shared" si="33"/>
        <v>0</v>
      </c>
      <c r="BC169">
        <v>0</v>
      </c>
      <c r="BD169" s="62">
        <f t="shared" si="34"/>
        <v>0</v>
      </c>
      <c r="BF169">
        <v>0</v>
      </c>
      <c r="BG169" s="92">
        <f t="shared" si="35"/>
        <v>0</v>
      </c>
      <c r="BI169">
        <v>0</v>
      </c>
      <c r="BJ169" s="92">
        <f t="shared" si="36"/>
        <v>0</v>
      </c>
      <c r="BL169">
        <v>0</v>
      </c>
      <c r="BM169" s="102">
        <f t="shared" si="37"/>
        <v>0</v>
      </c>
      <c r="BO169">
        <v>0</v>
      </c>
      <c r="BP169" s="92">
        <f t="shared" si="38"/>
        <v>0</v>
      </c>
    </row>
    <row r="170" spans="1:68">
      <c r="A170" s="33">
        <v>165</v>
      </c>
      <c r="B170" s="33"/>
      <c r="C170" s="33"/>
      <c r="D170" s="52"/>
      <c r="E170" s="52"/>
      <c r="F170" s="52"/>
      <c r="G170" s="52"/>
      <c r="H170" s="52" t="s">
        <v>419</v>
      </c>
      <c r="I170" s="52"/>
      <c r="J170" s="39">
        <v>0</v>
      </c>
      <c r="K170" s="39">
        <v>0</v>
      </c>
      <c r="L170" s="39">
        <v>0</v>
      </c>
      <c r="M170" s="39">
        <v>0</v>
      </c>
      <c r="N170" s="39">
        <v>0</v>
      </c>
      <c r="O170" s="39">
        <v>0</v>
      </c>
      <c r="P170" s="39">
        <v>0</v>
      </c>
      <c r="Q170" s="39">
        <v>0</v>
      </c>
      <c r="R170" s="39">
        <v>0</v>
      </c>
      <c r="S170" s="50">
        <v>1607907600</v>
      </c>
      <c r="T170" s="50">
        <v>1593976800</v>
      </c>
      <c r="U170" s="86">
        <v>1571247600</v>
      </c>
      <c r="V170" s="62">
        <v>0</v>
      </c>
      <c r="W170" s="90">
        <v>0</v>
      </c>
      <c r="X170" s="90">
        <v>60470146549</v>
      </c>
      <c r="Y170" s="90">
        <v>62865870666.106018</v>
      </c>
      <c r="Z170" s="90">
        <v>74953530637</v>
      </c>
      <c r="AA170" s="90">
        <v>19258724721</v>
      </c>
      <c r="AB170" s="90">
        <v>18576835062</v>
      </c>
      <c r="AC170" s="90">
        <v>18268299902</v>
      </c>
      <c r="AD170" s="90">
        <v>0</v>
      </c>
      <c r="AE170" s="90">
        <v>11217760745</v>
      </c>
      <c r="AF170" s="90">
        <v>10311985197</v>
      </c>
      <c r="AG170" s="90">
        <v>62865870666.106018</v>
      </c>
      <c r="AH170" s="90">
        <v>9511285786</v>
      </c>
      <c r="AI170" s="75">
        <v>9511285786</v>
      </c>
      <c r="AJ170" s="64">
        <f t="shared" si="26"/>
        <v>0</v>
      </c>
      <c r="AL170" s="68"/>
      <c r="AM170" s="68"/>
      <c r="AN170" s="68"/>
      <c r="AO170" s="68"/>
      <c r="AP170" s="68" t="s">
        <v>419</v>
      </c>
      <c r="AQ170" s="68"/>
      <c r="AS170" t="str">
        <f t="shared" si="27"/>
        <v>y</v>
      </c>
      <c r="AT170" t="str">
        <f t="shared" si="28"/>
        <v>y</v>
      </c>
      <c r="AU170" t="str">
        <f t="shared" si="29"/>
        <v>y</v>
      </c>
      <c r="AV170" t="str">
        <f t="shared" si="30"/>
        <v>y</v>
      </c>
      <c r="AW170" t="str">
        <f t="shared" si="31"/>
        <v>y</v>
      </c>
      <c r="AX170" t="str">
        <f t="shared" si="32"/>
        <v>y</v>
      </c>
      <c r="AZ170">
        <v>0</v>
      </c>
      <c r="BA170" s="62">
        <f t="shared" si="33"/>
        <v>0</v>
      </c>
      <c r="BC170">
        <v>0</v>
      </c>
      <c r="BD170" s="62">
        <f t="shared" si="34"/>
        <v>0</v>
      </c>
      <c r="BF170">
        <v>74953530637</v>
      </c>
      <c r="BG170" s="92">
        <f t="shared" si="35"/>
        <v>0</v>
      </c>
      <c r="BI170">
        <v>19258724721</v>
      </c>
      <c r="BJ170" s="92">
        <f t="shared" si="36"/>
        <v>0</v>
      </c>
      <c r="BL170">
        <v>18268299902</v>
      </c>
      <c r="BM170" s="102">
        <f t="shared" si="37"/>
        <v>0</v>
      </c>
      <c r="BO170">
        <v>0</v>
      </c>
      <c r="BP170" s="92">
        <f t="shared" si="38"/>
        <v>0</v>
      </c>
    </row>
    <row r="171" spans="1:68">
      <c r="A171" s="33">
        <v>166</v>
      </c>
      <c r="B171" s="33"/>
      <c r="C171" s="33"/>
      <c r="D171" s="52"/>
      <c r="E171" s="52"/>
      <c r="F171" s="52"/>
      <c r="G171" s="52"/>
      <c r="H171" s="52" t="s">
        <v>420</v>
      </c>
      <c r="I171" s="52"/>
      <c r="J171" s="39">
        <v>40163707000</v>
      </c>
      <c r="K171" s="39">
        <v>50151603926</v>
      </c>
      <c r="L171" s="39">
        <v>50151603926</v>
      </c>
      <c r="M171" s="39">
        <v>45451223983</v>
      </c>
      <c r="N171" s="39">
        <v>5143583983</v>
      </c>
      <c r="O171" s="39">
        <v>0</v>
      </c>
      <c r="P171" s="39">
        <v>0</v>
      </c>
      <c r="Q171" s="39">
        <v>0</v>
      </c>
      <c r="R171" s="39">
        <v>0</v>
      </c>
      <c r="S171" s="50">
        <v>0</v>
      </c>
      <c r="T171" s="50">
        <v>0</v>
      </c>
      <c r="U171" s="86">
        <v>0</v>
      </c>
      <c r="V171" s="62">
        <v>0</v>
      </c>
      <c r="W171" s="90">
        <v>0</v>
      </c>
      <c r="X171" s="90">
        <v>0</v>
      </c>
      <c r="Y171" s="90">
        <v>0</v>
      </c>
      <c r="Z171" s="90">
        <v>0</v>
      </c>
      <c r="AA171" s="90">
        <v>0</v>
      </c>
      <c r="AB171" s="90">
        <v>0</v>
      </c>
      <c r="AC171" s="90">
        <v>199990000</v>
      </c>
      <c r="AD171" s="90">
        <v>199990000</v>
      </c>
      <c r="AE171" s="90">
        <v>349988150</v>
      </c>
      <c r="AF171" s="90">
        <v>1549946150</v>
      </c>
      <c r="AG171" s="90">
        <v>0</v>
      </c>
      <c r="AH171" s="90">
        <v>2562194442</v>
      </c>
      <c r="AI171" s="75">
        <v>2562194442</v>
      </c>
      <c r="AJ171" s="64">
        <f t="shared" si="26"/>
        <v>0</v>
      </c>
      <c r="AL171" s="68"/>
      <c r="AM171" s="68"/>
      <c r="AN171" s="68"/>
      <c r="AO171" s="68"/>
      <c r="AP171" s="68" t="s">
        <v>420</v>
      </c>
      <c r="AQ171" s="68"/>
      <c r="AS171" t="str">
        <f t="shared" si="27"/>
        <v>y</v>
      </c>
      <c r="AT171" t="str">
        <f t="shared" si="28"/>
        <v>y</v>
      </c>
      <c r="AU171" t="str">
        <f t="shared" si="29"/>
        <v>y</v>
      </c>
      <c r="AV171" t="str">
        <f t="shared" si="30"/>
        <v>y</v>
      </c>
      <c r="AW171" t="str">
        <f t="shared" si="31"/>
        <v>y</v>
      </c>
      <c r="AX171" t="str">
        <f t="shared" si="32"/>
        <v>y</v>
      </c>
      <c r="AZ171">
        <v>0</v>
      </c>
      <c r="BA171" s="62">
        <f t="shared" si="33"/>
        <v>0</v>
      </c>
      <c r="BC171">
        <v>0</v>
      </c>
      <c r="BD171" s="62">
        <f t="shared" si="34"/>
        <v>0</v>
      </c>
      <c r="BF171">
        <v>0</v>
      </c>
      <c r="BG171" s="92">
        <f t="shared" si="35"/>
        <v>0</v>
      </c>
      <c r="BI171">
        <v>0</v>
      </c>
      <c r="BJ171" s="92">
        <f t="shared" si="36"/>
        <v>0</v>
      </c>
      <c r="BL171">
        <v>199990000</v>
      </c>
      <c r="BM171" s="102">
        <f t="shared" si="37"/>
        <v>0</v>
      </c>
      <c r="BO171">
        <v>199990000</v>
      </c>
      <c r="BP171" s="92">
        <f t="shared" si="38"/>
        <v>0</v>
      </c>
    </row>
    <row r="172" spans="1:68">
      <c r="A172" s="33">
        <v>167</v>
      </c>
      <c r="B172" s="33"/>
      <c r="C172" s="33"/>
      <c r="D172" s="54"/>
      <c r="E172" s="54"/>
      <c r="F172" s="54"/>
      <c r="G172" s="54"/>
      <c r="H172" s="54" t="s">
        <v>421</v>
      </c>
      <c r="I172" s="54"/>
      <c r="J172" s="39">
        <v>0</v>
      </c>
      <c r="K172" s="39">
        <v>0</v>
      </c>
      <c r="L172" s="39">
        <v>0</v>
      </c>
      <c r="M172" s="39">
        <v>0</v>
      </c>
      <c r="N172" s="39">
        <v>0</v>
      </c>
      <c r="O172" s="39">
        <v>0</v>
      </c>
      <c r="P172" s="39">
        <v>0</v>
      </c>
      <c r="Q172" s="39">
        <v>0</v>
      </c>
      <c r="R172" s="39">
        <v>0</v>
      </c>
      <c r="S172" s="50">
        <v>0</v>
      </c>
      <c r="T172" s="50">
        <v>0</v>
      </c>
      <c r="U172" s="86">
        <v>0</v>
      </c>
      <c r="V172" s="62">
        <v>0</v>
      </c>
      <c r="W172" s="90">
        <v>0</v>
      </c>
      <c r="X172" s="90">
        <v>0</v>
      </c>
      <c r="Y172" s="90">
        <v>0</v>
      </c>
      <c r="Z172" s="90">
        <v>0</v>
      </c>
      <c r="AA172" s="90">
        <v>0</v>
      </c>
      <c r="AB172" s="90">
        <v>0</v>
      </c>
      <c r="AC172" s="90">
        <v>0</v>
      </c>
      <c r="AD172" s="90">
        <v>0</v>
      </c>
      <c r="AE172" s="90">
        <v>0</v>
      </c>
      <c r="AF172" s="90">
        <v>0</v>
      </c>
      <c r="AG172" s="90">
        <v>0</v>
      </c>
      <c r="AH172" s="90">
        <v>0</v>
      </c>
      <c r="AI172" s="75">
        <v>0</v>
      </c>
      <c r="AJ172" s="64">
        <f t="shared" si="26"/>
        <v>0</v>
      </c>
      <c r="AL172" s="68"/>
      <c r="AM172" s="68"/>
      <c r="AN172" s="68"/>
      <c r="AO172" s="68"/>
      <c r="AP172" s="68" t="s">
        <v>421</v>
      </c>
      <c r="AQ172" s="68"/>
      <c r="AS172" t="str">
        <f t="shared" si="27"/>
        <v>y</v>
      </c>
      <c r="AT172" t="str">
        <f t="shared" si="28"/>
        <v>y</v>
      </c>
      <c r="AU172" t="str">
        <f t="shared" si="29"/>
        <v>y</v>
      </c>
      <c r="AV172" t="str">
        <f t="shared" si="30"/>
        <v>y</v>
      </c>
      <c r="AW172" t="str">
        <f t="shared" si="31"/>
        <v>y</v>
      </c>
      <c r="AX172" t="str">
        <f t="shared" si="32"/>
        <v>y</v>
      </c>
      <c r="AZ172">
        <v>0</v>
      </c>
      <c r="BA172" s="62">
        <f t="shared" si="33"/>
        <v>0</v>
      </c>
      <c r="BC172">
        <v>0</v>
      </c>
      <c r="BD172" s="62">
        <f t="shared" si="34"/>
        <v>0</v>
      </c>
      <c r="BF172">
        <v>0</v>
      </c>
      <c r="BG172" s="92">
        <f t="shared" si="35"/>
        <v>0</v>
      </c>
      <c r="BI172">
        <v>0</v>
      </c>
      <c r="BJ172" s="92">
        <f t="shared" si="36"/>
        <v>0</v>
      </c>
      <c r="BL172">
        <v>0</v>
      </c>
      <c r="BM172" s="102">
        <f t="shared" si="37"/>
        <v>0</v>
      </c>
      <c r="BO172">
        <v>0</v>
      </c>
      <c r="BP172" s="92">
        <f t="shared" si="38"/>
        <v>0</v>
      </c>
    </row>
    <row r="173" spans="1:68">
      <c r="A173" s="33">
        <v>168</v>
      </c>
      <c r="B173" s="33"/>
      <c r="C173" s="33"/>
      <c r="D173" s="51"/>
      <c r="E173" s="51"/>
      <c r="F173" s="51"/>
      <c r="G173" s="51" t="s">
        <v>422</v>
      </c>
      <c r="H173" s="51"/>
      <c r="I173" s="51"/>
      <c r="J173" s="39">
        <v>41290349819</v>
      </c>
      <c r="K173" s="39">
        <v>39767990170</v>
      </c>
      <c r="L173" s="39">
        <v>39733023188</v>
      </c>
      <c r="M173" s="39">
        <v>97573876312</v>
      </c>
      <c r="N173" s="39">
        <v>100437690644</v>
      </c>
      <c r="O173" s="39">
        <v>104138179555</v>
      </c>
      <c r="P173" s="39">
        <v>94886913129</v>
      </c>
      <c r="Q173" s="39">
        <v>35775786194</v>
      </c>
      <c r="R173" s="39">
        <v>71495525576</v>
      </c>
      <c r="S173" s="50">
        <v>39244063858</v>
      </c>
      <c r="T173" s="50">
        <v>33994060608</v>
      </c>
      <c r="U173" s="86">
        <v>34262263270</v>
      </c>
      <c r="V173" s="62">
        <v>23014163317</v>
      </c>
      <c r="W173" s="90">
        <v>17464837161</v>
      </c>
      <c r="X173" s="90">
        <v>21312595310</v>
      </c>
      <c r="Y173" s="90">
        <v>21352959135</v>
      </c>
      <c r="Z173" s="90">
        <v>22175299075</v>
      </c>
      <c r="AA173" s="90">
        <v>22553879831</v>
      </c>
      <c r="AB173" s="90">
        <v>240140888449</v>
      </c>
      <c r="AC173" s="90">
        <v>262049883683</v>
      </c>
      <c r="AD173" s="90">
        <v>242252121326</v>
      </c>
      <c r="AE173" s="90">
        <v>253739693990</v>
      </c>
      <c r="AF173" s="90">
        <v>252963263472</v>
      </c>
      <c r="AG173" s="90">
        <v>21352959135</v>
      </c>
      <c r="AH173" s="90">
        <v>218481325444</v>
      </c>
      <c r="AI173" s="75">
        <v>218481325444</v>
      </c>
      <c r="AJ173" s="64">
        <f t="shared" si="26"/>
        <v>0</v>
      </c>
      <c r="AL173" s="67"/>
      <c r="AM173" s="67"/>
      <c r="AN173" s="67"/>
      <c r="AO173" s="67" t="s">
        <v>422</v>
      </c>
      <c r="AP173" s="67"/>
      <c r="AQ173" s="67"/>
      <c r="AS173" t="str">
        <f t="shared" si="27"/>
        <v>y</v>
      </c>
      <c r="AT173" t="str">
        <f t="shared" si="28"/>
        <v>y</v>
      </c>
      <c r="AU173" t="str">
        <f t="shared" si="29"/>
        <v>y</v>
      </c>
      <c r="AV173" t="str">
        <f t="shared" si="30"/>
        <v>y</v>
      </c>
      <c r="AW173" t="str">
        <f t="shared" si="31"/>
        <v>y</v>
      </c>
      <c r="AX173" t="str">
        <f t="shared" si="32"/>
        <v>y</v>
      </c>
      <c r="AZ173">
        <v>23014163317</v>
      </c>
      <c r="BA173" s="62">
        <f t="shared" si="33"/>
        <v>0</v>
      </c>
      <c r="BC173">
        <v>23014163317</v>
      </c>
      <c r="BD173" s="62">
        <f t="shared" si="34"/>
        <v>0</v>
      </c>
      <c r="BF173">
        <v>22175299075</v>
      </c>
      <c r="BG173" s="92">
        <f t="shared" si="35"/>
        <v>0</v>
      </c>
      <c r="BI173">
        <v>22553879831</v>
      </c>
      <c r="BJ173" s="92">
        <f t="shared" si="36"/>
        <v>0</v>
      </c>
      <c r="BL173">
        <v>262049883683</v>
      </c>
      <c r="BM173" s="102">
        <f t="shared" si="37"/>
        <v>0</v>
      </c>
      <c r="BO173">
        <v>242252121326</v>
      </c>
      <c r="BP173" s="92">
        <f t="shared" si="38"/>
        <v>0</v>
      </c>
    </row>
    <row r="174" spans="1:68">
      <c r="A174" s="33">
        <v>169</v>
      </c>
      <c r="B174" s="33"/>
      <c r="C174" s="33"/>
      <c r="D174" s="52"/>
      <c r="E174" s="52"/>
      <c r="F174" s="52"/>
      <c r="G174" s="52"/>
      <c r="H174" s="52" t="s">
        <v>423</v>
      </c>
      <c r="I174" s="52"/>
      <c r="J174" s="39">
        <v>0</v>
      </c>
      <c r="K174" s="39">
        <v>0</v>
      </c>
      <c r="L174" s="39">
        <v>0</v>
      </c>
      <c r="M174" s="39">
        <v>0</v>
      </c>
      <c r="N174" s="39">
        <v>0</v>
      </c>
      <c r="O174" s="39">
        <v>0</v>
      </c>
      <c r="P174" s="39">
        <v>0</v>
      </c>
      <c r="Q174" s="39">
        <v>0</v>
      </c>
      <c r="R174" s="39">
        <v>0</v>
      </c>
      <c r="S174" s="50">
        <v>0</v>
      </c>
      <c r="T174" s="50">
        <v>0</v>
      </c>
      <c r="U174" s="86">
        <v>0</v>
      </c>
      <c r="V174" s="62">
        <v>0</v>
      </c>
      <c r="W174" s="90">
        <v>0</v>
      </c>
      <c r="X174" s="90">
        <v>2389</v>
      </c>
      <c r="Y174" s="90">
        <v>2344</v>
      </c>
      <c r="Z174" s="90">
        <v>2307</v>
      </c>
      <c r="AA174" s="90">
        <v>2329</v>
      </c>
      <c r="AB174" s="90">
        <v>2192</v>
      </c>
      <c r="AC174" s="90">
        <v>2417</v>
      </c>
      <c r="AD174" s="90">
        <v>2232</v>
      </c>
      <c r="AE174" s="90">
        <v>2279</v>
      </c>
      <c r="AF174" s="90">
        <v>2293</v>
      </c>
      <c r="AG174" s="90">
        <v>2344</v>
      </c>
      <c r="AH174" s="90">
        <v>2142</v>
      </c>
      <c r="AI174" s="75">
        <v>2142</v>
      </c>
      <c r="AJ174" s="64">
        <f t="shared" si="26"/>
        <v>0</v>
      </c>
      <c r="AL174" s="68"/>
      <c r="AM174" s="68"/>
      <c r="AN174" s="68"/>
      <c r="AO174" s="68"/>
      <c r="AP174" s="68" t="s">
        <v>423</v>
      </c>
      <c r="AQ174" s="68"/>
      <c r="AS174" t="str">
        <f t="shared" si="27"/>
        <v>y</v>
      </c>
      <c r="AT174" t="str">
        <f t="shared" si="28"/>
        <v>y</v>
      </c>
      <c r="AU174" t="str">
        <f t="shared" si="29"/>
        <v>y</v>
      </c>
      <c r="AV174" t="str">
        <f t="shared" si="30"/>
        <v>y</v>
      </c>
      <c r="AW174" t="str">
        <f t="shared" si="31"/>
        <v>y</v>
      </c>
      <c r="AX174" t="str">
        <f t="shared" si="32"/>
        <v>y</v>
      </c>
      <c r="AZ174">
        <v>0</v>
      </c>
      <c r="BA174" s="62">
        <f t="shared" si="33"/>
        <v>0</v>
      </c>
      <c r="BC174">
        <v>0</v>
      </c>
      <c r="BD174" s="62">
        <f t="shared" si="34"/>
        <v>0</v>
      </c>
      <c r="BF174">
        <v>2307</v>
      </c>
      <c r="BG174" s="92">
        <f t="shared" si="35"/>
        <v>0</v>
      </c>
      <c r="BI174">
        <v>2329</v>
      </c>
      <c r="BJ174" s="92">
        <f t="shared" si="36"/>
        <v>0</v>
      </c>
      <c r="BL174">
        <v>2417</v>
      </c>
      <c r="BM174" s="102">
        <f t="shared" si="37"/>
        <v>0</v>
      </c>
      <c r="BO174">
        <v>2232</v>
      </c>
      <c r="BP174" s="92">
        <f t="shared" si="38"/>
        <v>0</v>
      </c>
    </row>
    <row r="175" spans="1:68">
      <c r="A175" s="33">
        <v>170</v>
      </c>
      <c r="B175" s="33"/>
      <c r="C175" s="33"/>
      <c r="D175" s="52"/>
      <c r="E175" s="52"/>
      <c r="F175" s="52"/>
      <c r="G175" s="52"/>
      <c r="H175" s="52" t="s">
        <v>424</v>
      </c>
      <c r="I175" s="52"/>
      <c r="J175" s="39">
        <v>10613107286</v>
      </c>
      <c r="K175" s="39">
        <v>10597558995</v>
      </c>
      <c r="L175" s="39">
        <v>10664586228</v>
      </c>
      <c r="M175" s="39">
        <v>344802660</v>
      </c>
      <c r="N175" s="39">
        <v>346981626</v>
      </c>
      <c r="O175" s="39">
        <v>364759075</v>
      </c>
      <c r="P175" s="39">
        <v>353335932</v>
      </c>
      <c r="Q175" s="39">
        <v>354541059</v>
      </c>
      <c r="R175" s="39">
        <v>35914135748</v>
      </c>
      <c r="S175" s="50">
        <v>336985159</v>
      </c>
      <c r="T175" s="50">
        <v>7182157844</v>
      </c>
      <c r="U175" s="86">
        <v>325389159</v>
      </c>
      <c r="V175" s="62">
        <v>291365624</v>
      </c>
      <c r="W175" s="90">
        <v>306883764</v>
      </c>
      <c r="X175" s="90">
        <v>4960733317</v>
      </c>
      <c r="Y175" s="90">
        <v>4942492902</v>
      </c>
      <c r="Z175" s="90">
        <v>5874221542</v>
      </c>
      <c r="AA175" s="90">
        <v>7660790376</v>
      </c>
      <c r="AB175" s="90">
        <v>229136952720</v>
      </c>
      <c r="AC175" s="90">
        <v>251740066535</v>
      </c>
      <c r="AD175" s="90">
        <v>232928875043</v>
      </c>
      <c r="AE175" s="90">
        <v>245931717543</v>
      </c>
      <c r="AF175" s="90">
        <v>247392047492</v>
      </c>
      <c r="AG175" s="90">
        <v>4942492902</v>
      </c>
      <c r="AH175" s="90">
        <v>212910109615</v>
      </c>
      <c r="AI175" s="75">
        <v>212910109615</v>
      </c>
      <c r="AJ175" s="64">
        <f t="shared" si="26"/>
        <v>0</v>
      </c>
      <c r="AL175" s="68"/>
      <c r="AM175" s="68"/>
      <c r="AN175" s="68"/>
      <c r="AO175" s="68"/>
      <c r="AP175" s="68" t="s">
        <v>424</v>
      </c>
      <c r="AQ175" s="68"/>
      <c r="AS175" t="str">
        <f t="shared" si="27"/>
        <v>y</v>
      </c>
      <c r="AT175" t="str">
        <f t="shared" si="28"/>
        <v>y</v>
      </c>
      <c r="AU175" t="str">
        <f t="shared" si="29"/>
        <v>y</v>
      </c>
      <c r="AV175" t="str">
        <f t="shared" si="30"/>
        <v>y</v>
      </c>
      <c r="AW175" t="str">
        <f t="shared" si="31"/>
        <v>y</v>
      </c>
      <c r="AX175" t="str">
        <f t="shared" si="32"/>
        <v>y</v>
      </c>
      <c r="AZ175">
        <v>291365624</v>
      </c>
      <c r="BA175" s="62">
        <f t="shared" si="33"/>
        <v>0</v>
      </c>
      <c r="BC175">
        <v>291365624</v>
      </c>
      <c r="BD175" s="62">
        <f t="shared" si="34"/>
        <v>0</v>
      </c>
      <c r="BF175">
        <v>5874221542</v>
      </c>
      <c r="BG175" s="92">
        <f t="shared" si="35"/>
        <v>0</v>
      </c>
      <c r="BI175">
        <v>7660790376</v>
      </c>
      <c r="BJ175" s="92">
        <f t="shared" si="36"/>
        <v>0</v>
      </c>
      <c r="BL175">
        <v>251740066535</v>
      </c>
      <c r="BM175" s="102">
        <f t="shared" si="37"/>
        <v>0</v>
      </c>
      <c r="BO175">
        <v>232928875043</v>
      </c>
      <c r="BP175" s="92">
        <f t="shared" si="38"/>
        <v>0</v>
      </c>
    </row>
    <row r="176" spans="1:68">
      <c r="A176" s="33">
        <v>171</v>
      </c>
      <c r="B176" s="33"/>
      <c r="C176" s="33"/>
      <c r="D176" s="52"/>
      <c r="E176" s="52"/>
      <c r="F176" s="52"/>
      <c r="G176" s="52"/>
      <c r="H176" s="52" t="s">
        <v>425</v>
      </c>
      <c r="I176" s="52"/>
      <c r="J176" s="39">
        <v>30677242533</v>
      </c>
      <c r="K176" s="39">
        <v>29170431175</v>
      </c>
      <c r="L176" s="39">
        <v>29068436960</v>
      </c>
      <c r="M176" s="39">
        <v>97229073652</v>
      </c>
      <c r="N176" s="39">
        <v>100090709018</v>
      </c>
      <c r="O176" s="39">
        <v>103773420480</v>
      </c>
      <c r="P176" s="39">
        <v>94533577197</v>
      </c>
      <c r="Q176" s="39">
        <v>35421245135</v>
      </c>
      <c r="R176" s="39">
        <v>35581389828</v>
      </c>
      <c r="S176" s="50">
        <v>38907078699</v>
      </c>
      <c r="T176" s="50">
        <v>26811902764</v>
      </c>
      <c r="U176" s="86">
        <v>33936874111</v>
      </c>
      <c r="V176" s="62">
        <v>22722797693</v>
      </c>
      <c r="W176" s="90">
        <v>17157953397</v>
      </c>
      <c r="X176" s="90">
        <v>16351859604</v>
      </c>
      <c r="Y176" s="90">
        <v>16410463889</v>
      </c>
      <c r="Z176" s="90">
        <v>16301075226</v>
      </c>
      <c r="AA176" s="90">
        <v>14893087126</v>
      </c>
      <c r="AB176" s="90">
        <v>11003933537</v>
      </c>
      <c r="AC176" s="90">
        <v>10309814731</v>
      </c>
      <c r="AD176" s="90">
        <v>9323244051</v>
      </c>
      <c r="AE176" s="90">
        <v>7807974168</v>
      </c>
      <c r="AF176" s="90">
        <v>5571213687</v>
      </c>
      <c r="AG176" s="90">
        <v>16410463889</v>
      </c>
      <c r="AH176" s="90">
        <v>5571213687</v>
      </c>
      <c r="AI176" s="75">
        <v>5571213687</v>
      </c>
      <c r="AJ176" s="64">
        <f t="shared" si="26"/>
        <v>0</v>
      </c>
      <c r="AL176" s="68"/>
      <c r="AM176" s="68"/>
      <c r="AN176" s="68"/>
      <c r="AO176" s="68"/>
      <c r="AP176" s="68" t="s">
        <v>425</v>
      </c>
      <c r="AQ176" s="68"/>
      <c r="AS176" t="str">
        <f t="shared" si="27"/>
        <v>y</v>
      </c>
      <c r="AT176" t="str">
        <f t="shared" si="28"/>
        <v>y</v>
      </c>
      <c r="AU176" t="str">
        <f t="shared" si="29"/>
        <v>y</v>
      </c>
      <c r="AV176" t="str">
        <f t="shared" si="30"/>
        <v>y</v>
      </c>
      <c r="AW176" t="str">
        <f t="shared" si="31"/>
        <v>y</v>
      </c>
      <c r="AX176" t="str">
        <f t="shared" si="32"/>
        <v>y</v>
      </c>
      <c r="AZ176">
        <v>22722797693</v>
      </c>
      <c r="BA176" s="62">
        <f t="shared" si="33"/>
        <v>0</v>
      </c>
      <c r="BC176">
        <v>22722797693</v>
      </c>
      <c r="BD176" s="62">
        <f t="shared" si="34"/>
        <v>0</v>
      </c>
      <c r="BF176">
        <v>16301075226</v>
      </c>
      <c r="BG176" s="92">
        <f t="shared" si="35"/>
        <v>0</v>
      </c>
      <c r="BI176">
        <v>14893087126</v>
      </c>
      <c r="BJ176" s="92">
        <f t="shared" si="36"/>
        <v>0</v>
      </c>
      <c r="BL176">
        <v>10309814731</v>
      </c>
      <c r="BM176" s="102">
        <f t="shared" si="37"/>
        <v>0</v>
      </c>
      <c r="BO176">
        <v>9323244051</v>
      </c>
      <c r="BP176" s="92">
        <f t="shared" si="38"/>
        <v>0</v>
      </c>
    </row>
    <row r="177" spans="1:68">
      <c r="A177" s="33">
        <v>172</v>
      </c>
      <c r="B177" s="33"/>
      <c r="C177" s="33"/>
      <c r="D177" s="52"/>
      <c r="E177" s="52"/>
      <c r="F177" s="52"/>
      <c r="G177" s="52"/>
      <c r="H177" s="52" t="s">
        <v>426</v>
      </c>
      <c r="I177" s="52"/>
      <c r="J177" s="39">
        <v>0</v>
      </c>
      <c r="K177" s="39">
        <v>0</v>
      </c>
      <c r="L177" s="39">
        <v>0</v>
      </c>
      <c r="M177" s="39">
        <v>0</v>
      </c>
      <c r="N177" s="39">
        <v>0</v>
      </c>
      <c r="O177" s="39">
        <v>0</v>
      </c>
      <c r="P177" s="39">
        <v>0</v>
      </c>
      <c r="Q177" s="39">
        <v>0</v>
      </c>
      <c r="R177" s="39">
        <v>0</v>
      </c>
      <c r="S177" s="50">
        <v>0</v>
      </c>
      <c r="T177" s="50">
        <v>0</v>
      </c>
      <c r="U177" s="86">
        <v>0</v>
      </c>
      <c r="V177" s="62">
        <v>0</v>
      </c>
      <c r="W177" s="90">
        <v>0</v>
      </c>
      <c r="X177" s="90">
        <v>0</v>
      </c>
      <c r="Y177" s="90">
        <v>0</v>
      </c>
      <c r="Z177" s="90">
        <v>0</v>
      </c>
      <c r="AA177" s="90">
        <v>0</v>
      </c>
      <c r="AB177" s="90">
        <v>0</v>
      </c>
      <c r="AC177" s="90">
        <v>0</v>
      </c>
      <c r="AD177" s="90">
        <v>0</v>
      </c>
      <c r="AE177" s="90">
        <v>0</v>
      </c>
      <c r="AF177" s="90">
        <v>0</v>
      </c>
      <c r="AG177" s="90">
        <v>0</v>
      </c>
      <c r="AH177" s="90">
        <v>0</v>
      </c>
      <c r="AI177" s="75">
        <v>0</v>
      </c>
      <c r="AJ177" s="64">
        <f t="shared" si="26"/>
        <v>0</v>
      </c>
      <c r="AL177" s="68"/>
      <c r="AM177" s="68"/>
      <c r="AN177" s="68"/>
      <c r="AO177" s="68"/>
      <c r="AP177" s="68" t="s">
        <v>426</v>
      </c>
      <c r="AQ177" s="68"/>
      <c r="AS177" t="str">
        <f t="shared" si="27"/>
        <v>y</v>
      </c>
      <c r="AT177" t="str">
        <f t="shared" si="28"/>
        <v>y</v>
      </c>
      <c r="AU177" t="str">
        <f t="shared" si="29"/>
        <v>y</v>
      </c>
      <c r="AV177" t="str">
        <f t="shared" si="30"/>
        <v>y</v>
      </c>
      <c r="AW177" t="str">
        <f t="shared" si="31"/>
        <v>y</v>
      </c>
      <c r="AX177" t="str">
        <f t="shared" si="32"/>
        <v>y</v>
      </c>
      <c r="AZ177">
        <v>0</v>
      </c>
      <c r="BA177" s="62">
        <f t="shared" si="33"/>
        <v>0</v>
      </c>
      <c r="BC177">
        <v>0</v>
      </c>
      <c r="BD177" s="62">
        <f t="shared" si="34"/>
        <v>0</v>
      </c>
      <c r="BF177">
        <v>0</v>
      </c>
      <c r="BG177" s="92">
        <f t="shared" si="35"/>
        <v>0</v>
      </c>
      <c r="BI177">
        <v>0</v>
      </c>
      <c r="BJ177" s="92">
        <f t="shared" si="36"/>
        <v>0</v>
      </c>
      <c r="BL177">
        <v>0</v>
      </c>
      <c r="BM177" s="102">
        <f t="shared" si="37"/>
        <v>0</v>
      </c>
      <c r="BO177">
        <v>0</v>
      </c>
      <c r="BP177" s="92">
        <f t="shared" si="38"/>
        <v>0</v>
      </c>
    </row>
    <row r="178" spans="1:68">
      <c r="A178" s="33">
        <v>173</v>
      </c>
      <c r="B178" s="33"/>
      <c r="C178" s="33"/>
      <c r="D178" s="54"/>
      <c r="E178" s="54"/>
      <c r="F178" s="54"/>
      <c r="G178" s="54"/>
      <c r="H178" s="54" t="s">
        <v>427</v>
      </c>
      <c r="I178" s="54"/>
      <c r="J178" s="39">
        <v>0</v>
      </c>
      <c r="K178" s="39">
        <v>0</v>
      </c>
      <c r="L178" s="39">
        <v>0</v>
      </c>
      <c r="M178" s="39">
        <v>0</v>
      </c>
      <c r="N178" s="39">
        <v>0</v>
      </c>
      <c r="O178" s="39">
        <v>0</v>
      </c>
      <c r="P178" s="39">
        <v>0</v>
      </c>
      <c r="Q178" s="39">
        <v>0</v>
      </c>
      <c r="R178" s="39">
        <v>0</v>
      </c>
      <c r="S178" s="50">
        <v>0</v>
      </c>
      <c r="T178" s="50">
        <v>0</v>
      </c>
      <c r="U178" s="86">
        <v>0</v>
      </c>
      <c r="V178" s="62">
        <v>0</v>
      </c>
      <c r="W178" s="90">
        <v>0</v>
      </c>
      <c r="X178" s="90">
        <v>0</v>
      </c>
      <c r="Y178" s="90">
        <v>0</v>
      </c>
      <c r="Z178" s="90">
        <v>0</v>
      </c>
      <c r="AA178" s="90">
        <v>0</v>
      </c>
      <c r="AB178" s="90">
        <v>0</v>
      </c>
      <c r="AC178" s="90">
        <v>0</v>
      </c>
      <c r="AD178" s="90">
        <v>0</v>
      </c>
      <c r="AE178" s="90">
        <v>0</v>
      </c>
      <c r="AF178" s="90">
        <v>0</v>
      </c>
      <c r="AG178" s="90">
        <v>0</v>
      </c>
      <c r="AH178" s="90">
        <v>0</v>
      </c>
      <c r="AI178" s="75">
        <v>0</v>
      </c>
      <c r="AJ178" s="64">
        <f t="shared" si="26"/>
        <v>0</v>
      </c>
      <c r="AL178" s="68"/>
      <c r="AM178" s="68"/>
      <c r="AN178" s="68"/>
      <c r="AO178" s="68"/>
      <c r="AP178" s="68" t="s">
        <v>427</v>
      </c>
      <c r="AQ178" s="68"/>
      <c r="AS178" t="str">
        <f t="shared" si="27"/>
        <v>y</v>
      </c>
      <c r="AT178" t="str">
        <f t="shared" si="28"/>
        <v>y</v>
      </c>
      <c r="AU178" t="str">
        <f t="shared" si="29"/>
        <v>y</v>
      </c>
      <c r="AV178" t="str">
        <f t="shared" si="30"/>
        <v>y</v>
      </c>
      <c r="AW178" t="str">
        <f t="shared" si="31"/>
        <v>y</v>
      </c>
      <c r="AX178" t="str">
        <f t="shared" si="32"/>
        <v>y</v>
      </c>
      <c r="AZ178">
        <v>0</v>
      </c>
      <c r="BA178" s="62">
        <f t="shared" si="33"/>
        <v>0</v>
      </c>
      <c r="BC178">
        <v>0</v>
      </c>
      <c r="BD178" s="62">
        <f t="shared" si="34"/>
        <v>0</v>
      </c>
      <c r="BF178">
        <v>0</v>
      </c>
      <c r="BG178" s="92">
        <f t="shared" si="35"/>
        <v>0</v>
      </c>
      <c r="BI178">
        <v>0</v>
      </c>
      <c r="BJ178" s="92">
        <f t="shared" si="36"/>
        <v>0</v>
      </c>
      <c r="BL178">
        <v>0</v>
      </c>
      <c r="BM178" s="102">
        <f t="shared" si="37"/>
        <v>0</v>
      </c>
      <c r="BO178">
        <v>0</v>
      </c>
      <c r="BP178" s="92">
        <f t="shared" si="38"/>
        <v>0</v>
      </c>
    </row>
    <row r="179" spans="1:68">
      <c r="A179" s="33">
        <v>174</v>
      </c>
      <c r="B179" s="33"/>
      <c r="C179" s="33"/>
      <c r="D179" s="51"/>
      <c r="E179" s="51"/>
      <c r="F179" s="51"/>
      <c r="G179" s="51" t="s">
        <v>428</v>
      </c>
      <c r="H179" s="51"/>
      <c r="I179" s="51"/>
      <c r="J179" s="39">
        <v>0</v>
      </c>
      <c r="K179" s="39">
        <v>0</v>
      </c>
      <c r="L179" s="39">
        <v>0</v>
      </c>
      <c r="M179" s="39">
        <v>0</v>
      </c>
      <c r="N179" s="39">
        <v>0</v>
      </c>
      <c r="O179" s="39">
        <v>0</v>
      </c>
      <c r="P179" s="39">
        <v>0</v>
      </c>
      <c r="Q179" s="39">
        <v>56117730312</v>
      </c>
      <c r="R179" s="39">
        <v>0</v>
      </c>
      <c r="S179" s="50">
        <v>0</v>
      </c>
      <c r="T179" s="50">
        <v>0</v>
      </c>
      <c r="U179" s="86">
        <v>0</v>
      </c>
      <c r="V179" s="62">
        <v>0</v>
      </c>
      <c r="W179" s="90">
        <v>0</v>
      </c>
      <c r="X179" s="90">
        <v>0</v>
      </c>
      <c r="Y179" s="90">
        <v>0</v>
      </c>
      <c r="Z179" s="90">
        <v>0</v>
      </c>
      <c r="AA179" s="90">
        <v>0</v>
      </c>
      <c r="AB179" s="90">
        <v>0</v>
      </c>
      <c r="AC179" s="90">
        <v>0</v>
      </c>
      <c r="AD179" s="90">
        <v>0</v>
      </c>
      <c r="AE179" s="90">
        <v>0</v>
      </c>
      <c r="AF179" s="90">
        <v>0</v>
      </c>
      <c r="AG179" s="90">
        <v>0</v>
      </c>
      <c r="AH179" s="90">
        <v>0</v>
      </c>
      <c r="AI179" s="75">
        <v>0</v>
      </c>
      <c r="AJ179" s="64">
        <f t="shared" si="26"/>
        <v>0</v>
      </c>
      <c r="AL179" s="67"/>
      <c r="AM179" s="67"/>
      <c r="AN179" s="67"/>
      <c r="AO179" s="67" t="s">
        <v>428</v>
      </c>
      <c r="AP179" s="67"/>
      <c r="AQ179" s="67"/>
      <c r="AS179" t="str">
        <f t="shared" si="27"/>
        <v>y</v>
      </c>
      <c r="AT179" t="str">
        <f t="shared" si="28"/>
        <v>y</v>
      </c>
      <c r="AU179" t="str">
        <f t="shared" si="29"/>
        <v>y</v>
      </c>
      <c r="AV179" t="str">
        <f t="shared" si="30"/>
        <v>y</v>
      </c>
      <c r="AW179" t="str">
        <f t="shared" si="31"/>
        <v>y</v>
      </c>
      <c r="AX179" t="str">
        <f t="shared" si="32"/>
        <v>y</v>
      </c>
      <c r="AZ179">
        <v>0</v>
      </c>
      <c r="BA179" s="62">
        <f t="shared" si="33"/>
        <v>0</v>
      </c>
      <c r="BC179">
        <v>0</v>
      </c>
      <c r="BD179" s="62">
        <f t="shared" si="34"/>
        <v>0</v>
      </c>
      <c r="BF179">
        <v>0</v>
      </c>
      <c r="BG179" s="92">
        <f t="shared" si="35"/>
        <v>0</v>
      </c>
      <c r="BI179">
        <v>0</v>
      </c>
      <c r="BJ179" s="92">
        <f t="shared" si="36"/>
        <v>0</v>
      </c>
      <c r="BL179">
        <v>0</v>
      </c>
      <c r="BM179" s="102">
        <f t="shared" si="37"/>
        <v>0</v>
      </c>
      <c r="BO179">
        <v>0</v>
      </c>
      <c r="BP179" s="92">
        <f t="shared" si="38"/>
        <v>0</v>
      </c>
    </row>
    <row r="180" spans="1:68">
      <c r="A180" s="33">
        <v>175</v>
      </c>
      <c r="B180" s="33"/>
      <c r="C180" s="33"/>
      <c r="D180" s="52"/>
      <c r="E180" s="52"/>
      <c r="F180" s="52"/>
      <c r="G180" s="52"/>
      <c r="H180" s="52" t="s">
        <v>429</v>
      </c>
      <c r="I180" s="52"/>
      <c r="J180" s="39">
        <v>0</v>
      </c>
      <c r="K180" s="39">
        <v>0</v>
      </c>
      <c r="L180" s="39">
        <v>0</v>
      </c>
      <c r="M180" s="39">
        <v>0</v>
      </c>
      <c r="N180" s="39">
        <v>0</v>
      </c>
      <c r="O180" s="39">
        <v>0</v>
      </c>
      <c r="P180" s="39">
        <v>0</v>
      </c>
      <c r="Q180" s="39">
        <v>0</v>
      </c>
      <c r="R180" s="39">
        <v>0</v>
      </c>
      <c r="S180" s="50">
        <v>0</v>
      </c>
      <c r="T180" s="50">
        <v>0</v>
      </c>
      <c r="U180" s="86">
        <v>0</v>
      </c>
      <c r="V180" s="62">
        <v>0</v>
      </c>
      <c r="W180" s="90">
        <v>0</v>
      </c>
      <c r="X180" s="90">
        <v>0</v>
      </c>
      <c r="Y180" s="90">
        <v>0</v>
      </c>
      <c r="Z180" s="90">
        <v>0</v>
      </c>
      <c r="AA180" s="90">
        <v>0</v>
      </c>
      <c r="AB180" s="90">
        <v>0</v>
      </c>
      <c r="AC180" s="90">
        <v>0</v>
      </c>
      <c r="AD180" s="90">
        <v>0</v>
      </c>
      <c r="AE180" s="90">
        <v>0</v>
      </c>
      <c r="AF180" s="90">
        <v>0</v>
      </c>
      <c r="AG180" s="90">
        <v>0</v>
      </c>
      <c r="AH180" s="90">
        <v>0</v>
      </c>
      <c r="AI180" s="75">
        <v>0</v>
      </c>
      <c r="AJ180" s="64">
        <f t="shared" si="26"/>
        <v>0</v>
      </c>
      <c r="AL180" s="68"/>
      <c r="AM180" s="68"/>
      <c r="AN180" s="68"/>
      <c r="AO180" s="68"/>
      <c r="AP180" s="68" t="s">
        <v>429</v>
      </c>
      <c r="AQ180" s="68"/>
      <c r="AS180" t="str">
        <f t="shared" si="27"/>
        <v>y</v>
      </c>
      <c r="AT180" t="str">
        <f t="shared" si="28"/>
        <v>y</v>
      </c>
      <c r="AU180" t="str">
        <f t="shared" si="29"/>
        <v>y</v>
      </c>
      <c r="AV180" t="str">
        <f t="shared" si="30"/>
        <v>y</v>
      </c>
      <c r="AW180" t="str">
        <f t="shared" si="31"/>
        <v>y</v>
      </c>
      <c r="AX180" t="str">
        <f t="shared" si="32"/>
        <v>y</v>
      </c>
      <c r="AZ180">
        <v>0</v>
      </c>
      <c r="BA180" s="62">
        <f t="shared" si="33"/>
        <v>0</v>
      </c>
      <c r="BC180">
        <v>0</v>
      </c>
      <c r="BD180" s="62">
        <f t="shared" si="34"/>
        <v>0</v>
      </c>
      <c r="BF180">
        <v>0</v>
      </c>
      <c r="BG180" s="92">
        <f t="shared" si="35"/>
        <v>0</v>
      </c>
      <c r="BI180">
        <v>0</v>
      </c>
      <c r="BJ180" s="92">
        <f t="shared" si="36"/>
        <v>0</v>
      </c>
      <c r="BL180">
        <v>0</v>
      </c>
      <c r="BM180" s="102">
        <f t="shared" si="37"/>
        <v>0</v>
      </c>
      <c r="BO180">
        <v>0</v>
      </c>
      <c r="BP180" s="92">
        <f t="shared" si="38"/>
        <v>0</v>
      </c>
    </row>
    <row r="181" spans="1:68">
      <c r="A181" s="33">
        <v>176</v>
      </c>
      <c r="B181" s="33"/>
      <c r="C181" s="33"/>
      <c r="D181" s="52"/>
      <c r="E181" s="52"/>
      <c r="F181" s="52"/>
      <c r="G181" s="52"/>
      <c r="H181" s="52" t="s">
        <v>430</v>
      </c>
      <c r="I181" s="52"/>
      <c r="J181" s="39">
        <v>0</v>
      </c>
      <c r="K181" s="39">
        <v>0</v>
      </c>
      <c r="L181" s="39">
        <v>0</v>
      </c>
      <c r="M181" s="39">
        <v>0</v>
      </c>
      <c r="N181" s="39">
        <v>0</v>
      </c>
      <c r="O181" s="39">
        <v>0</v>
      </c>
      <c r="P181" s="39">
        <v>0</v>
      </c>
      <c r="Q181" s="39">
        <v>56117730312</v>
      </c>
      <c r="R181" s="39">
        <v>0</v>
      </c>
      <c r="S181" s="50">
        <v>0</v>
      </c>
      <c r="T181" s="50">
        <v>0</v>
      </c>
      <c r="U181" s="86">
        <v>0</v>
      </c>
      <c r="V181" s="62">
        <v>0</v>
      </c>
      <c r="W181" s="90">
        <v>0</v>
      </c>
      <c r="X181" s="90">
        <v>0</v>
      </c>
      <c r="Y181" s="90">
        <v>0</v>
      </c>
      <c r="Z181" s="90">
        <v>0</v>
      </c>
      <c r="AA181" s="90">
        <v>0</v>
      </c>
      <c r="AB181" s="90">
        <v>0</v>
      </c>
      <c r="AC181" s="90">
        <v>0</v>
      </c>
      <c r="AD181" s="90">
        <v>0</v>
      </c>
      <c r="AE181" s="90">
        <v>0</v>
      </c>
      <c r="AF181" s="90">
        <v>0</v>
      </c>
      <c r="AG181" s="90">
        <v>0</v>
      </c>
      <c r="AH181" s="90">
        <v>0</v>
      </c>
      <c r="AI181" s="75">
        <v>0</v>
      </c>
      <c r="AJ181" s="64">
        <f t="shared" si="26"/>
        <v>0</v>
      </c>
      <c r="AL181" s="68"/>
      <c r="AM181" s="68"/>
      <c r="AN181" s="68"/>
      <c r="AO181" s="68"/>
      <c r="AP181" s="68" t="s">
        <v>430</v>
      </c>
      <c r="AQ181" s="68"/>
      <c r="AS181" t="str">
        <f t="shared" si="27"/>
        <v>y</v>
      </c>
      <c r="AT181" t="str">
        <f t="shared" si="28"/>
        <v>y</v>
      </c>
      <c r="AU181" t="str">
        <f t="shared" si="29"/>
        <v>y</v>
      </c>
      <c r="AV181" t="str">
        <f t="shared" si="30"/>
        <v>y</v>
      </c>
      <c r="AW181" t="str">
        <f t="shared" si="31"/>
        <v>y</v>
      </c>
      <c r="AX181" t="str">
        <f t="shared" si="32"/>
        <v>y</v>
      </c>
      <c r="AZ181">
        <v>0</v>
      </c>
      <c r="BA181" s="62">
        <f t="shared" si="33"/>
        <v>0</v>
      </c>
      <c r="BC181">
        <v>0</v>
      </c>
      <c r="BD181" s="62">
        <f t="shared" si="34"/>
        <v>0</v>
      </c>
      <c r="BF181">
        <v>0</v>
      </c>
      <c r="BG181" s="92">
        <f t="shared" si="35"/>
        <v>0</v>
      </c>
      <c r="BI181">
        <v>0</v>
      </c>
      <c r="BJ181" s="92">
        <f t="shared" si="36"/>
        <v>0</v>
      </c>
      <c r="BL181">
        <v>0</v>
      </c>
      <c r="BM181" s="102">
        <f t="shared" si="37"/>
        <v>0</v>
      </c>
      <c r="BO181">
        <v>0</v>
      </c>
      <c r="BP181" s="92">
        <f t="shared" si="38"/>
        <v>0</v>
      </c>
    </row>
    <row r="182" spans="1:68">
      <c r="A182" s="33">
        <v>177</v>
      </c>
      <c r="B182" s="33"/>
      <c r="C182" s="33"/>
      <c r="D182" s="52"/>
      <c r="E182" s="52"/>
      <c r="F182" s="52"/>
      <c r="G182" s="52"/>
      <c r="H182" s="52" t="s">
        <v>431</v>
      </c>
      <c r="I182" s="52"/>
      <c r="J182" s="39">
        <v>0</v>
      </c>
      <c r="K182" s="39">
        <v>0</v>
      </c>
      <c r="L182" s="39">
        <v>0</v>
      </c>
      <c r="M182" s="39">
        <v>0</v>
      </c>
      <c r="N182" s="39">
        <v>0</v>
      </c>
      <c r="O182" s="39">
        <v>0</v>
      </c>
      <c r="P182" s="39">
        <v>0</v>
      </c>
      <c r="Q182" s="39">
        <v>0</v>
      </c>
      <c r="R182" s="39">
        <v>0</v>
      </c>
      <c r="S182" s="50">
        <v>0</v>
      </c>
      <c r="T182" s="50">
        <v>0</v>
      </c>
      <c r="U182" s="86">
        <v>0</v>
      </c>
      <c r="V182" s="62">
        <v>0</v>
      </c>
      <c r="W182" s="90">
        <v>0</v>
      </c>
      <c r="X182" s="90">
        <v>0</v>
      </c>
      <c r="Y182" s="90">
        <v>0</v>
      </c>
      <c r="Z182" s="90">
        <v>0</v>
      </c>
      <c r="AA182" s="90">
        <v>0</v>
      </c>
      <c r="AB182" s="90">
        <v>0</v>
      </c>
      <c r="AC182" s="90">
        <v>0</v>
      </c>
      <c r="AD182" s="90">
        <v>0</v>
      </c>
      <c r="AE182" s="90">
        <v>0</v>
      </c>
      <c r="AF182" s="90">
        <v>0</v>
      </c>
      <c r="AG182" s="90">
        <v>0</v>
      </c>
      <c r="AH182" s="90">
        <v>0</v>
      </c>
      <c r="AI182" s="75">
        <v>0</v>
      </c>
      <c r="AJ182" s="64">
        <f t="shared" si="26"/>
        <v>0</v>
      </c>
      <c r="AL182" s="68"/>
      <c r="AM182" s="68"/>
      <c r="AN182" s="68"/>
      <c r="AO182" s="68"/>
      <c r="AP182" s="68" t="s">
        <v>431</v>
      </c>
      <c r="AQ182" s="68"/>
      <c r="AS182" t="str">
        <f t="shared" si="27"/>
        <v>y</v>
      </c>
      <c r="AT182" t="str">
        <f t="shared" si="28"/>
        <v>y</v>
      </c>
      <c r="AU182" t="str">
        <f t="shared" si="29"/>
        <v>y</v>
      </c>
      <c r="AV182" t="str">
        <f t="shared" si="30"/>
        <v>y</v>
      </c>
      <c r="AW182" t="str">
        <f t="shared" si="31"/>
        <v>y</v>
      </c>
      <c r="AX182" t="str">
        <f t="shared" si="32"/>
        <v>y</v>
      </c>
      <c r="AZ182">
        <v>0</v>
      </c>
      <c r="BA182" s="62">
        <f t="shared" si="33"/>
        <v>0</v>
      </c>
      <c r="BC182">
        <v>0</v>
      </c>
      <c r="BD182" s="62">
        <f t="shared" si="34"/>
        <v>0</v>
      </c>
      <c r="BF182">
        <v>0</v>
      </c>
      <c r="BG182" s="92">
        <f t="shared" si="35"/>
        <v>0</v>
      </c>
      <c r="BI182">
        <v>0</v>
      </c>
      <c r="BJ182" s="92">
        <f t="shared" si="36"/>
        <v>0</v>
      </c>
      <c r="BL182">
        <v>0</v>
      </c>
      <c r="BM182" s="102">
        <f t="shared" si="37"/>
        <v>0</v>
      </c>
      <c r="BO182">
        <v>0</v>
      </c>
      <c r="BP182" s="92">
        <f t="shared" si="38"/>
        <v>0</v>
      </c>
    </row>
    <row r="183" spans="1:68">
      <c r="A183" s="33">
        <v>178</v>
      </c>
      <c r="B183" s="33"/>
      <c r="C183" s="33"/>
      <c r="D183" s="52"/>
      <c r="E183" s="52"/>
      <c r="F183" s="52"/>
      <c r="G183" s="52"/>
      <c r="H183" s="52" t="s">
        <v>432</v>
      </c>
      <c r="I183" s="52"/>
      <c r="J183" s="39">
        <v>0</v>
      </c>
      <c r="K183" s="39">
        <v>0</v>
      </c>
      <c r="L183" s="39">
        <v>0</v>
      </c>
      <c r="M183" s="39">
        <v>0</v>
      </c>
      <c r="N183" s="39">
        <v>0</v>
      </c>
      <c r="O183" s="39">
        <v>0</v>
      </c>
      <c r="P183" s="39">
        <v>0</v>
      </c>
      <c r="Q183" s="39">
        <v>0</v>
      </c>
      <c r="R183" s="39">
        <v>0</v>
      </c>
      <c r="S183" s="50">
        <v>0</v>
      </c>
      <c r="T183" s="50">
        <v>0</v>
      </c>
      <c r="U183" s="86">
        <v>0</v>
      </c>
      <c r="V183" s="62">
        <v>0</v>
      </c>
      <c r="W183" s="90">
        <v>0</v>
      </c>
      <c r="X183" s="90">
        <v>0</v>
      </c>
      <c r="Y183" s="90">
        <v>0</v>
      </c>
      <c r="Z183" s="90">
        <v>0</v>
      </c>
      <c r="AA183" s="90">
        <v>0</v>
      </c>
      <c r="AB183" s="90">
        <v>0</v>
      </c>
      <c r="AC183" s="90">
        <v>0</v>
      </c>
      <c r="AD183" s="90">
        <v>0</v>
      </c>
      <c r="AE183" s="90">
        <v>0</v>
      </c>
      <c r="AF183" s="90">
        <v>0</v>
      </c>
      <c r="AG183" s="90">
        <v>0</v>
      </c>
      <c r="AH183" s="90">
        <v>0</v>
      </c>
      <c r="AI183" s="75">
        <v>0</v>
      </c>
      <c r="AJ183" s="64">
        <f t="shared" si="26"/>
        <v>0</v>
      </c>
      <c r="AL183" s="68"/>
      <c r="AM183" s="68"/>
      <c r="AN183" s="68"/>
      <c r="AO183" s="68"/>
      <c r="AP183" s="68" t="s">
        <v>432</v>
      </c>
      <c r="AQ183" s="68"/>
      <c r="AS183" t="str">
        <f t="shared" si="27"/>
        <v>y</v>
      </c>
      <c r="AT183" t="str">
        <f t="shared" si="28"/>
        <v>y</v>
      </c>
      <c r="AU183" t="str">
        <f t="shared" si="29"/>
        <v>y</v>
      </c>
      <c r="AV183" t="str">
        <f t="shared" si="30"/>
        <v>y</v>
      </c>
      <c r="AW183" t="str">
        <f t="shared" si="31"/>
        <v>y</v>
      </c>
      <c r="AX183" t="str">
        <f t="shared" si="32"/>
        <v>y</v>
      </c>
      <c r="AZ183">
        <v>0</v>
      </c>
      <c r="BA183" s="62">
        <f t="shared" si="33"/>
        <v>0</v>
      </c>
      <c r="BC183">
        <v>0</v>
      </c>
      <c r="BD183" s="62">
        <f t="shared" si="34"/>
        <v>0</v>
      </c>
      <c r="BF183">
        <v>0</v>
      </c>
      <c r="BG183" s="92">
        <f t="shared" si="35"/>
        <v>0</v>
      </c>
      <c r="BI183">
        <v>0</v>
      </c>
      <c r="BJ183" s="92">
        <f t="shared" si="36"/>
        <v>0</v>
      </c>
      <c r="BL183">
        <v>0</v>
      </c>
      <c r="BM183" s="102">
        <f t="shared" si="37"/>
        <v>0</v>
      </c>
      <c r="BO183">
        <v>0</v>
      </c>
      <c r="BP183" s="92">
        <f t="shared" si="38"/>
        <v>0</v>
      </c>
    </row>
    <row r="184" spans="1:68">
      <c r="A184" s="33">
        <v>179</v>
      </c>
      <c r="B184" s="33"/>
      <c r="C184" s="33"/>
      <c r="D184" s="54"/>
      <c r="E184" s="54"/>
      <c r="F184" s="54"/>
      <c r="G184" s="54"/>
      <c r="H184" s="54" t="s">
        <v>433</v>
      </c>
      <c r="I184" s="54"/>
      <c r="J184" s="39">
        <v>0</v>
      </c>
      <c r="K184" s="39">
        <v>0</v>
      </c>
      <c r="L184" s="39">
        <v>0</v>
      </c>
      <c r="M184" s="39">
        <v>0</v>
      </c>
      <c r="N184" s="39">
        <v>0</v>
      </c>
      <c r="O184" s="39">
        <v>0</v>
      </c>
      <c r="P184" s="39">
        <v>0</v>
      </c>
      <c r="Q184" s="39">
        <v>0</v>
      </c>
      <c r="R184" s="39">
        <v>0</v>
      </c>
      <c r="S184" s="50">
        <v>0</v>
      </c>
      <c r="T184" s="50">
        <v>0</v>
      </c>
      <c r="U184" s="86">
        <v>0</v>
      </c>
      <c r="V184" s="62">
        <v>0</v>
      </c>
      <c r="W184" s="90">
        <v>0</v>
      </c>
      <c r="X184" s="90">
        <v>0</v>
      </c>
      <c r="Y184" s="90">
        <v>0</v>
      </c>
      <c r="Z184" s="90">
        <v>0</v>
      </c>
      <c r="AA184" s="90">
        <v>0</v>
      </c>
      <c r="AB184" s="90">
        <v>0</v>
      </c>
      <c r="AC184" s="90">
        <v>0</v>
      </c>
      <c r="AD184" s="90">
        <v>0</v>
      </c>
      <c r="AE184" s="90">
        <v>0</v>
      </c>
      <c r="AF184" s="90">
        <v>0</v>
      </c>
      <c r="AG184" s="90">
        <v>0</v>
      </c>
      <c r="AH184" s="90">
        <v>0</v>
      </c>
      <c r="AI184" s="75">
        <v>0</v>
      </c>
      <c r="AJ184" s="64">
        <f t="shared" si="26"/>
        <v>0</v>
      </c>
      <c r="AL184" s="68"/>
      <c r="AM184" s="68"/>
      <c r="AN184" s="68"/>
      <c r="AO184" s="68"/>
      <c r="AP184" s="68" t="s">
        <v>433</v>
      </c>
      <c r="AQ184" s="68"/>
      <c r="AS184" t="str">
        <f t="shared" si="27"/>
        <v>y</v>
      </c>
      <c r="AT184" t="str">
        <f t="shared" si="28"/>
        <v>y</v>
      </c>
      <c r="AU184" t="str">
        <f t="shared" si="29"/>
        <v>y</v>
      </c>
      <c r="AV184" t="str">
        <f t="shared" si="30"/>
        <v>y</v>
      </c>
      <c r="AW184" t="str">
        <f t="shared" si="31"/>
        <v>y</v>
      </c>
      <c r="AX184" t="str">
        <f t="shared" si="32"/>
        <v>y</v>
      </c>
      <c r="AZ184">
        <v>0</v>
      </c>
      <c r="BA184" s="62">
        <f t="shared" si="33"/>
        <v>0</v>
      </c>
      <c r="BC184">
        <v>0</v>
      </c>
      <c r="BD184" s="62">
        <f t="shared" si="34"/>
        <v>0</v>
      </c>
      <c r="BF184">
        <v>0</v>
      </c>
      <c r="BG184" s="92">
        <f t="shared" si="35"/>
        <v>0</v>
      </c>
      <c r="BI184">
        <v>0</v>
      </c>
      <c r="BJ184" s="92">
        <f t="shared" si="36"/>
        <v>0</v>
      </c>
      <c r="BL184">
        <v>0</v>
      </c>
      <c r="BM184" s="102">
        <f t="shared" si="37"/>
        <v>0</v>
      </c>
      <c r="BO184">
        <v>0</v>
      </c>
      <c r="BP184" s="92">
        <f t="shared" si="38"/>
        <v>0</v>
      </c>
    </row>
    <row r="185" spans="1:68">
      <c r="A185" s="33">
        <v>180</v>
      </c>
      <c r="B185" s="33"/>
      <c r="C185" s="33"/>
      <c r="D185" s="52"/>
      <c r="E185" s="52" t="s">
        <v>121</v>
      </c>
      <c r="F185" s="52"/>
      <c r="G185" s="52"/>
      <c r="H185" s="52"/>
      <c r="I185" s="52"/>
      <c r="J185" s="39">
        <v>0</v>
      </c>
      <c r="K185" s="39">
        <v>0</v>
      </c>
      <c r="L185" s="39">
        <v>0</v>
      </c>
      <c r="M185" s="39">
        <v>0</v>
      </c>
      <c r="N185" s="39">
        <v>0</v>
      </c>
      <c r="O185" s="39">
        <v>0</v>
      </c>
      <c r="P185" s="39">
        <v>0</v>
      </c>
      <c r="Q185" s="39">
        <v>0</v>
      </c>
      <c r="R185" s="39">
        <v>0</v>
      </c>
      <c r="S185" s="50">
        <v>0</v>
      </c>
      <c r="T185" s="50">
        <v>0</v>
      </c>
      <c r="U185" s="86">
        <v>0</v>
      </c>
      <c r="V185" s="62">
        <v>0</v>
      </c>
      <c r="W185" s="90">
        <v>0</v>
      </c>
      <c r="X185" s="90">
        <v>0</v>
      </c>
      <c r="Y185" s="90">
        <v>0</v>
      </c>
      <c r="Z185" s="90">
        <v>0</v>
      </c>
      <c r="AA185" s="90">
        <v>0</v>
      </c>
      <c r="AB185" s="90">
        <v>0</v>
      </c>
      <c r="AC185" s="90">
        <v>0</v>
      </c>
      <c r="AD185" s="90">
        <v>17004289525</v>
      </c>
      <c r="AE185" s="90">
        <v>0</v>
      </c>
      <c r="AF185" s="90">
        <v>0</v>
      </c>
      <c r="AG185" s="90">
        <v>0</v>
      </c>
      <c r="AH185" s="90">
        <v>0</v>
      </c>
      <c r="AI185" s="75">
        <v>0</v>
      </c>
      <c r="AJ185" s="64">
        <f t="shared" si="26"/>
        <v>0</v>
      </c>
      <c r="AL185" s="68"/>
      <c r="AM185" s="68" t="s">
        <v>121</v>
      </c>
      <c r="AN185" s="68"/>
      <c r="AO185" s="68"/>
      <c r="AP185" s="68"/>
      <c r="AQ185" s="68"/>
      <c r="AS185" t="str">
        <f t="shared" si="27"/>
        <v>y</v>
      </c>
      <c r="AT185" t="str">
        <f t="shared" si="28"/>
        <v>y</v>
      </c>
      <c r="AU185" t="str">
        <f t="shared" si="29"/>
        <v>y</v>
      </c>
      <c r="AV185" t="str">
        <f t="shared" si="30"/>
        <v>y</v>
      </c>
      <c r="AW185" t="str">
        <f t="shared" si="31"/>
        <v>y</v>
      </c>
      <c r="AX185" t="str">
        <f t="shared" si="32"/>
        <v>y</v>
      </c>
      <c r="AZ185">
        <v>0</v>
      </c>
      <c r="BA185" s="62">
        <f t="shared" si="33"/>
        <v>0</v>
      </c>
      <c r="BC185">
        <v>0</v>
      </c>
      <c r="BD185" s="62">
        <f t="shared" si="34"/>
        <v>0</v>
      </c>
      <c r="BF185">
        <v>0</v>
      </c>
      <c r="BG185" s="92">
        <f t="shared" si="35"/>
        <v>0</v>
      </c>
      <c r="BI185">
        <v>0</v>
      </c>
      <c r="BJ185" s="92">
        <f t="shared" si="36"/>
        <v>0</v>
      </c>
      <c r="BL185">
        <v>0</v>
      </c>
      <c r="BM185" s="102">
        <f t="shared" si="37"/>
        <v>0</v>
      </c>
      <c r="BO185">
        <v>17004289525</v>
      </c>
      <c r="BP185" s="92">
        <f t="shared" si="38"/>
        <v>0</v>
      </c>
    </row>
    <row r="186" spans="1:68">
      <c r="A186" s="33">
        <v>181</v>
      </c>
      <c r="B186" s="33"/>
      <c r="C186" s="33"/>
      <c r="D186" s="51" t="s">
        <v>122</v>
      </c>
      <c r="E186" s="51"/>
      <c r="F186" s="51"/>
      <c r="G186" s="51"/>
      <c r="H186" s="51"/>
      <c r="I186" s="51"/>
      <c r="J186" s="39">
        <v>2259172900776</v>
      </c>
      <c r="K186" s="39">
        <v>2232998539487</v>
      </c>
      <c r="L186" s="39">
        <v>2062738936421</v>
      </c>
      <c r="M186" s="39">
        <v>2024124828317</v>
      </c>
      <c r="N186" s="39">
        <v>1949515238931</v>
      </c>
      <c r="O186" s="39">
        <v>1900121337357</v>
      </c>
      <c r="P186" s="39">
        <v>1960525744939</v>
      </c>
      <c r="Q186" s="39">
        <v>2147232141308</v>
      </c>
      <c r="R186" s="39">
        <v>2176374055477</v>
      </c>
      <c r="S186" s="50">
        <v>2178238836336</v>
      </c>
      <c r="T186" s="50">
        <v>2097766782037</v>
      </c>
      <c r="U186" s="86">
        <v>2111583218825</v>
      </c>
      <c r="V186" s="62">
        <v>2422743117925</v>
      </c>
      <c r="W186" s="90">
        <v>3415533850456</v>
      </c>
      <c r="X186" s="90">
        <v>5630110355886</v>
      </c>
      <c r="Y186" s="90">
        <v>5184672217789</v>
      </c>
      <c r="Z186" s="90">
        <v>5115515199526</v>
      </c>
      <c r="AA186" s="90">
        <v>4221381767761</v>
      </c>
      <c r="AB186" s="90">
        <v>4097163069427</v>
      </c>
      <c r="AC186" s="90">
        <v>4129629809586</v>
      </c>
      <c r="AD186" s="90">
        <v>4075263026026</v>
      </c>
      <c r="AE186" s="90">
        <v>4612517686891</v>
      </c>
      <c r="AF186" s="90">
        <v>5241516984223</v>
      </c>
      <c r="AG186" s="90">
        <v>5184672217789</v>
      </c>
      <c r="AH186" s="90">
        <v>6160921987504</v>
      </c>
      <c r="AI186" s="75">
        <v>6160921987504</v>
      </c>
      <c r="AJ186" s="64">
        <f t="shared" si="26"/>
        <v>0</v>
      </c>
      <c r="AL186" s="67" t="s">
        <v>122</v>
      </c>
      <c r="AM186" s="67"/>
      <c r="AN186" s="67"/>
      <c r="AO186" s="67"/>
      <c r="AP186" s="67"/>
      <c r="AQ186" s="67"/>
      <c r="AS186" t="str">
        <f t="shared" si="27"/>
        <v>y</v>
      </c>
      <c r="AT186" t="str">
        <f t="shared" si="28"/>
        <v>y</v>
      </c>
      <c r="AU186" t="str">
        <f t="shared" si="29"/>
        <v>y</v>
      </c>
      <c r="AV186" t="str">
        <f t="shared" si="30"/>
        <v>y</v>
      </c>
      <c r="AW186" t="str">
        <f t="shared" si="31"/>
        <v>y</v>
      </c>
      <c r="AX186" t="str">
        <f t="shared" si="32"/>
        <v>y</v>
      </c>
      <c r="AZ186">
        <v>2422743117925</v>
      </c>
      <c r="BA186" s="62">
        <f t="shared" si="33"/>
        <v>0</v>
      </c>
      <c r="BC186">
        <v>2422743117925</v>
      </c>
      <c r="BD186" s="62">
        <f t="shared" si="34"/>
        <v>0</v>
      </c>
      <c r="BF186">
        <v>5115515199526</v>
      </c>
      <c r="BG186" s="92">
        <f t="shared" si="35"/>
        <v>0</v>
      </c>
      <c r="BI186">
        <v>4221381767761</v>
      </c>
      <c r="BJ186" s="92">
        <f t="shared" si="36"/>
        <v>0</v>
      </c>
      <c r="BL186">
        <v>4129629809586</v>
      </c>
      <c r="BM186" s="102">
        <f t="shared" si="37"/>
        <v>0</v>
      </c>
      <c r="BO186">
        <v>4075263026026</v>
      </c>
      <c r="BP186" s="92">
        <f t="shared" si="38"/>
        <v>0</v>
      </c>
    </row>
    <row r="187" spans="1:68">
      <c r="A187" s="33">
        <v>182</v>
      </c>
      <c r="B187" s="33"/>
      <c r="C187" s="33"/>
      <c r="D187" s="51"/>
      <c r="E187" s="51" t="s">
        <v>123</v>
      </c>
      <c r="F187" s="51"/>
      <c r="G187" s="51"/>
      <c r="H187" s="51"/>
      <c r="I187" s="51"/>
      <c r="J187" s="39">
        <v>2251935420274</v>
      </c>
      <c r="K187" s="39">
        <v>2225753893323</v>
      </c>
      <c r="L187" s="39">
        <v>2056351233326</v>
      </c>
      <c r="M187" s="39">
        <v>2017981393471</v>
      </c>
      <c r="N187" s="39">
        <v>1939776095692</v>
      </c>
      <c r="O187" s="39">
        <v>1893762115176</v>
      </c>
      <c r="P187" s="39">
        <v>1954542920485</v>
      </c>
      <c r="Q187" s="39">
        <v>2141395582085</v>
      </c>
      <c r="R187" s="39">
        <v>2170444127656</v>
      </c>
      <c r="S187" s="50">
        <v>2174992442470</v>
      </c>
      <c r="T187" s="50">
        <v>2094465660522</v>
      </c>
      <c r="U187" s="86">
        <v>2111583218825</v>
      </c>
      <c r="V187" s="62">
        <v>2422743117925</v>
      </c>
      <c r="W187" s="90">
        <v>3415533850456</v>
      </c>
      <c r="X187" s="90">
        <v>5359731187871</v>
      </c>
      <c r="Y187" s="90">
        <v>4945741947588</v>
      </c>
      <c r="Z187" s="90">
        <v>4855342717003</v>
      </c>
      <c r="AA187" s="90">
        <v>3663163072302</v>
      </c>
      <c r="AB187" s="90">
        <v>3343556430210</v>
      </c>
      <c r="AC187" s="90">
        <v>3303554628980</v>
      </c>
      <c r="AD187" s="90">
        <v>3294153015234</v>
      </c>
      <c r="AE187" s="90">
        <v>3348828991106</v>
      </c>
      <c r="AF187" s="90">
        <v>3635219776107</v>
      </c>
      <c r="AG187" s="90">
        <v>4945741947588</v>
      </c>
      <c r="AH187" s="90">
        <v>4566064755993</v>
      </c>
      <c r="AI187" s="75">
        <v>4566064755993</v>
      </c>
      <c r="AJ187" s="64">
        <f t="shared" si="26"/>
        <v>0</v>
      </c>
      <c r="AL187" s="67"/>
      <c r="AM187" s="67" t="s">
        <v>123</v>
      </c>
      <c r="AN187" s="67"/>
      <c r="AO187" s="67"/>
      <c r="AP187" s="67"/>
      <c r="AQ187" s="67"/>
      <c r="AS187" t="str">
        <f t="shared" si="27"/>
        <v>y</v>
      </c>
      <c r="AT187" t="str">
        <f t="shared" si="28"/>
        <v>y</v>
      </c>
      <c r="AU187" t="str">
        <f t="shared" si="29"/>
        <v>y</v>
      </c>
      <c r="AV187" t="str">
        <f t="shared" si="30"/>
        <v>y</v>
      </c>
      <c r="AW187" t="str">
        <f t="shared" si="31"/>
        <v>y</v>
      </c>
      <c r="AX187" t="str">
        <f t="shared" si="32"/>
        <v>y</v>
      </c>
      <c r="AZ187">
        <v>2422743117925</v>
      </c>
      <c r="BA187" s="62">
        <f t="shared" si="33"/>
        <v>0</v>
      </c>
      <c r="BC187">
        <v>2422743117925</v>
      </c>
      <c r="BD187" s="62">
        <f t="shared" si="34"/>
        <v>0</v>
      </c>
      <c r="BF187">
        <v>4855342717003</v>
      </c>
      <c r="BG187" s="92">
        <f t="shared" si="35"/>
        <v>0</v>
      </c>
      <c r="BI187">
        <v>3663163072302</v>
      </c>
      <c r="BJ187" s="92">
        <f t="shared" si="36"/>
        <v>0</v>
      </c>
      <c r="BL187">
        <v>3303554628980</v>
      </c>
      <c r="BM187" s="102">
        <f t="shared" si="37"/>
        <v>0</v>
      </c>
      <c r="BO187">
        <v>3294153015234</v>
      </c>
      <c r="BP187" s="92">
        <f t="shared" si="38"/>
        <v>0</v>
      </c>
    </row>
    <row r="188" spans="1:68">
      <c r="A188" s="33">
        <v>183</v>
      </c>
      <c r="B188" s="33"/>
      <c r="C188" s="33"/>
      <c r="D188" s="52"/>
      <c r="E188" s="52"/>
      <c r="F188" s="52" t="s">
        <v>434</v>
      </c>
      <c r="G188" s="52"/>
      <c r="H188" s="52"/>
      <c r="I188" s="52"/>
      <c r="J188" s="39">
        <v>499345483855</v>
      </c>
      <c r="K188" s="39">
        <v>501886142776</v>
      </c>
      <c r="L188" s="39">
        <v>443196977946</v>
      </c>
      <c r="M188" s="39">
        <v>444363162543</v>
      </c>
      <c r="N188" s="39">
        <v>372082757006</v>
      </c>
      <c r="O188" s="39">
        <v>396571369589</v>
      </c>
      <c r="P188" s="39">
        <v>458369652333</v>
      </c>
      <c r="Q188" s="39">
        <v>595360000295</v>
      </c>
      <c r="R188" s="39">
        <v>774903723079</v>
      </c>
      <c r="S188" s="50">
        <v>841542950163</v>
      </c>
      <c r="T188" s="50">
        <v>783720735476</v>
      </c>
      <c r="U188" s="86">
        <v>777737975054</v>
      </c>
      <c r="V188" s="62">
        <v>863363790132</v>
      </c>
      <c r="W188" s="90">
        <v>865151450786</v>
      </c>
      <c r="X188" s="90">
        <v>836781908749</v>
      </c>
      <c r="Y188" s="90">
        <v>837790565251</v>
      </c>
      <c r="Z188" s="90">
        <v>850506278132</v>
      </c>
      <c r="AA188" s="90">
        <v>862534699676</v>
      </c>
      <c r="AB188" s="90">
        <v>854454194192</v>
      </c>
      <c r="AC188" s="90">
        <v>856400512628</v>
      </c>
      <c r="AD188" s="90">
        <v>877647164335</v>
      </c>
      <c r="AE188" s="90">
        <v>1024820108478</v>
      </c>
      <c r="AF188" s="90">
        <v>1083018104044</v>
      </c>
      <c r="AG188" s="90">
        <v>837790565251</v>
      </c>
      <c r="AH188" s="90">
        <v>1134586915753</v>
      </c>
      <c r="AI188" s="75">
        <v>1134586915753</v>
      </c>
      <c r="AJ188" s="64">
        <f t="shared" si="26"/>
        <v>0</v>
      </c>
      <c r="AL188" s="68"/>
      <c r="AM188" s="68"/>
      <c r="AN188" s="68" t="s">
        <v>434</v>
      </c>
      <c r="AO188" s="68"/>
      <c r="AP188" s="68"/>
      <c r="AQ188" s="68"/>
      <c r="AS188" t="str">
        <f t="shared" si="27"/>
        <v>y</v>
      </c>
      <c r="AT188" t="str">
        <f t="shared" si="28"/>
        <v>y</v>
      </c>
      <c r="AU188" t="str">
        <f t="shared" si="29"/>
        <v>y</v>
      </c>
      <c r="AV188" t="str">
        <f t="shared" si="30"/>
        <v>y</v>
      </c>
      <c r="AW188" t="str">
        <f t="shared" si="31"/>
        <v>y</v>
      </c>
      <c r="AX188" t="str">
        <f t="shared" si="32"/>
        <v>y</v>
      </c>
      <c r="AZ188">
        <v>863363790132</v>
      </c>
      <c r="BA188" s="62">
        <f t="shared" si="33"/>
        <v>0</v>
      </c>
      <c r="BC188">
        <v>863363790132</v>
      </c>
      <c r="BD188" s="62">
        <f t="shared" si="34"/>
        <v>0</v>
      </c>
      <c r="BF188">
        <v>850506278132</v>
      </c>
      <c r="BG188" s="92">
        <f t="shared" si="35"/>
        <v>0</v>
      </c>
      <c r="BI188">
        <v>862534699676</v>
      </c>
      <c r="BJ188" s="92">
        <f t="shared" si="36"/>
        <v>0</v>
      </c>
      <c r="BL188">
        <v>856400512628</v>
      </c>
      <c r="BM188" s="102">
        <f t="shared" si="37"/>
        <v>0</v>
      </c>
      <c r="BO188">
        <v>877647164335</v>
      </c>
      <c r="BP188" s="92">
        <f t="shared" si="38"/>
        <v>0</v>
      </c>
    </row>
    <row r="189" spans="1:68">
      <c r="A189" s="33">
        <v>184</v>
      </c>
      <c r="B189" s="33"/>
      <c r="C189" s="33"/>
      <c r="D189" s="52"/>
      <c r="E189" s="52"/>
      <c r="F189" s="52" t="s">
        <v>435</v>
      </c>
      <c r="G189" s="52"/>
      <c r="H189" s="52"/>
      <c r="I189" s="52"/>
      <c r="J189" s="39">
        <v>410000000000</v>
      </c>
      <c r="K189" s="39">
        <v>530000000000</v>
      </c>
      <c r="L189" s="39">
        <v>530000000000</v>
      </c>
      <c r="M189" s="39">
        <v>500000000000</v>
      </c>
      <c r="N189" s="39">
        <v>500000000000</v>
      </c>
      <c r="O189" s="39">
        <v>500000000000</v>
      </c>
      <c r="P189" s="39">
        <v>500000000000</v>
      </c>
      <c r="Q189" s="39">
        <v>500000000000</v>
      </c>
      <c r="R189" s="39">
        <v>400000000000</v>
      </c>
      <c r="S189" s="50">
        <v>350000000000</v>
      </c>
      <c r="T189" s="50">
        <v>350000000000</v>
      </c>
      <c r="U189" s="86">
        <v>350000000000</v>
      </c>
      <c r="V189" s="62">
        <v>360000000000</v>
      </c>
      <c r="W189" s="90">
        <v>360000000000</v>
      </c>
      <c r="X189" s="90">
        <v>1921910567400</v>
      </c>
      <c r="Y189" s="90">
        <v>1622947900575</v>
      </c>
      <c r="Z189" s="90">
        <v>1621893606490</v>
      </c>
      <c r="AA189" s="90">
        <v>551683804682</v>
      </c>
      <c r="AB189" s="90">
        <v>351575634579</v>
      </c>
      <c r="AC189" s="90">
        <v>351465566317</v>
      </c>
      <c r="AD189" s="90">
        <v>351347156120</v>
      </c>
      <c r="AE189" s="90">
        <v>341269834639</v>
      </c>
      <c r="AF189" s="90">
        <v>440974445821</v>
      </c>
      <c r="AG189" s="90">
        <v>1622947900575</v>
      </c>
      <c r="AH189" s="90">
        <v>740653460555</v>
      </c>
      <c r="AI189" s="75">
        <v>740653460555</v>
      </c>
      <c r="AJ189" s="64">
        <f t="shared" si="26"/>
        <v>0</v>
      </c>
      <c r="AL189" s="68"/>
      <c r="AM189" s="68"/>
      <c r="AN189" s="68" t="s">
        <v>435</v>
      </c>
      <c r="AO189" s="68"/>
      <c r="AP189" s="68"/>
      <c r="AQ189" s="68"/>
      <c r="AS189" t="str">
        <f t="shared" si="27"/>
        <v>y</v>
      </c>
      <c r="AT189" t="str">
        <f t="shared" si="28"/>
        <v>y</v>
      </c>
      <c r="AU189" t="str">
        <f t="shared" si="29"/>
        <v>y</v>
      </c>
      <c r="AV189" t="str">
        <f t="shared" si="30"/>
        <v>y</v>
      </c>
      <c r="AW189" t="str">
        <f t="shared" si="31"/>
        <v>y</v>
      </c>
      <c r="AX189" t="str">
        <f t="shared" si="32"/>
        <v>y</v>
      </c>
      <c r="AZ189">
        <v>360000000000</v>
      </c>
      <c r="BA189" s="62">
        <f t="shared" si="33"/>
        <v>0</v>
      </c>
      <c r="BC189">
        <v>360000000000</v>
      </c>
      <c r="BD189" s="62">
        <f t="shared" si="34"/>
        <v>0</v>
      </c>
      <c r="BF189">
        <v>1621893606490</v>
      </c>
      <c r="BG189" s="92">
        <f t="shared" si="35"/>
        <v>0</v>
      </c>
      <c r="BI189">
        <v>551683804682</v>
      </c>
      <c r="BJ189" s="92">
        <f t="shared" si="36"/>
        <v>0</v>
      </c>
      <c r="BL189">
        <v>351465566317</v>
      </c>
      <c r="BM189" s="102">
        <f t="shared" si="37"/>
        <v>0</v>
      </c>
      <c r="BO189">
        <v>351347156120</v>
      </c>
      <c r="BP189" s="92">
        <f t="shared" si="38"/>
        <v>0</v>
      </c>
    </row>
    <row r="190" spans="1:68">
      <c r="A190" s="33">
        <v>185</v>
      </c>
      <c r="B190" s="33"/>
      <c r="C190" s="33"/>
      <c r="D190" s="54"/>
      <c r="E190" s="54"/>
      <c r="F190" s="54" t="s">
        <v>436</v>
      </c>
      <c r="G190" s="54"/>
      <c r="H190" s="54"/>
      <c r="I190" s="54"/>
      <c r="J190" s="39">
        <v>0</v>
      </c>
      <c r="K190" s="39">
        <v>0</v>
      </c>
      <c r="L190" s="39">
        <v>0</v>
      </c>
      <c r="M190" s="39">
        <v>0</v>
      </c>
      <c r="N190" s="39">
        <v>0</v>
      </c>
      <c r="O190" s="39">
        <v>0</v>
      </c>
      <c r="P190" s="39">
        <v>0</v>
      </c>
      <c r="Q190" s="39">
        <v>0</v>
      </c>
      <c r="R190" s="39">
        <v>0</v>
      </c>
      <c r="S190" s="50">
        <v>0</v>
      </c>
      <c r="T190" s="50">
        <v>0</v>
      </c>
      <c r="U190" s="86">
        <v>0</v>
      </c>
      <c r="V190" s="62">
        <v>0</v>
      </c>
      <c r="W190" s="90">
        <v>0</v>
      </c>
      <c r="X190" s="90">
        <v>0</v>
      </c>
      <c r="Y190" s="90">
        <v>0</v>
      </c>
      <c r="Z190" s="90">
        <v>0</v>
      </c>
      <c r="AA190" s="90">
        <v>0</v>
      </c>
      <c r="AB190" s="90">
        <v>0</v>
      </c>
      <c r="AC190" s="90">
        <v>0</v>
      </c>
      <c r="AD190" s="90">
        <v>0</v>
      </c>
      <c r="AE190" s="90">
        <v>0</v>
      </c>
      <c r="AF190" s="90">
        <v>0</v>
      </c>
      <c r="AG190" s="90">
        <v>0</v>
      </c>
      <c r="AH190" s="90">
        <v>0</v>
      </c>
      <c r="AI190" s="75">
        <v>0</v>
      </c>
      <c r="AJ190" s="64">
        <f t="shared" si="26"/>
        <v>0</v>
      </c>
      <c r="AL190" s="68"/>
      <c r="AM190" s="68"/>
      <c r="AN190" s="68" t="s">
        <v>436</v>
      </c>
      <c r="AO190" s="68"/>
      <c r="AP190" s="68"/>
      <c r="AQ190" s="68"/>
      <c r="AS190" t="str">
        <f t="shared" si="27"/>
        <v>y</v>
      </c>
      <c r="AT190" t="str">
        <f t="shared" si="28"/>
        <v>y</v>
      </c>
      <c r="AU190" t="str">
        <f t="shared" si="29"/>
        <v>y</v>
      </c>
      <c r="AV190" t="str">
        <f t="shared" si="30"/>
        <v>y</v>
      </c>
      <c r="AW190" t="str">
        <f t="shared" si="31"/>
        <v>y</v>
      </c>
      <c r="AX190" t="str">
        <f t="shared" si="32"/>
        <v>y</v>
      </c>
      <c r="AZ190">
        <v>0</v>
      </c>
      <c r="BA190" s="62">
        <f t="shared" si="33"/>
        <v>0</v>
      </c>
      <c r="BC190">
        <v>0</v>
      </c>
      <c r="BD190" s="62">
        <f t="shared" si="34"/>
        <v>0</v>
      </c>
      <c r="BF190">
        <v>0</v>
      </c>
      <c r="BG190" s="92">
        <f t="shared" si="35"/>
        <v>0</v>
      </c>
      <c r="BI190">
        <v>0</v>
      </c>
      <c r="BJ190" s="92">
        <f t="shared" si="36"/>
        <v>0</v>
      </c>
      <c r="BL190">
        <v>0</v>
      </c>
      <c r="BM190" s="102">
        <f t="shared" si="37"/>
        <v>0</v>
      </c>
      <c r="BO190">
        <v>0</v>
      </c>
      <c r="BP190" s="92">
        <f t="shared" si="38"/>
        <v>0</v>
      </c>
    </row>
    <row r="191" spans="1:68">
      <c r="A191" s="33">
        <v>186</v>
      </c>
      <c r="B191" s="33"/>
      <c r="C191" s="33"/>
      <c r="D191" s="52"/>
      <c r="E191" s="52"/>
      <c r="F191" s="52" t="s">
        <v>437</v>
      </c>
      <c r="G191" s="52"/>
      <c r="H191" s="52"/>
      <c r="I191" s="52"/>
      <c r="J191" s="39">
        <v>1342589936419</v>
      </c>
      <c r="K191" s="39">
        <v>1193867750547</v>
      </c>
      <c r="L191" s="39">
        <v>1083154255380</v>
      </c>
      <c r="M191" s="39">
        <v>1073618230928</v>
      </c>
      <c r="N191" s="39">
        <v>1067693338686</v>
      </c>
      <c r="O191" s="39">
        <v>997190745587</v>
      </c>
      <c r="P191" s="39">
        <v>996173268152</v>
      </c>
      <c r="Q191" s="39">
        <v>1046035581790</v>
      </c>
      <c r="R191" s="39">
        <v>995540404577</v>
      </c>
      <c r="S191" s="50">
        <v>983449492307</v>
      </c>
      <c r="T191" s="50">
        <v>960744925046</v>
      </c>
      <c r="U191" s="86">
        <v>983845243771</v>
      </c>
      <c r="V191" s="62">
        <v>1199379327793</v>
      </c>
      <c r="W191" s="90">
        <v>2190382399670</v>
      </c>
      <c r="X191" s="90">
        <v>2601038711722</v>
      </c>
      <c r="Y191" s="90">
        <v>2485003481762</v>
      </c>
      <c r="Z191" s="90">
        <v>2382942832381</v>
      </c>
      <c r="AA191" s="90">
        <v>2248944567944</v>
      </c>
      <c r="AB191" s="90">
        <v>2137526601439</v>
      </c>
      <c r="AC191" s="90">
        <v>2095688550035</v>
      </c>
      <c r="AD191" s="90">
        <v>2065158694779</v>
      </c>
      <c r="AE191" s="90">
        <v>1982739047989</v>
      </c>
      <c r="AF191" s="90">
        <v>2111227226242</v>
      </c>
      <c r="AG191" s="90">
        <v>2485003481762</v>
      </c>
      <c r="AH191" s="90">
        <v>2690824379685</v>
      </c>
      <c r="AI191" s="75">
        <v>2690824379685</v>
      </c>
      <c r="AJ191" s="64">
        <f t="shared" si="26"/>
        <v>0</v>
      </c>
      <c r="AL191" s="68"/>
      <c r="AM191" s="68"/>
      <c r="AN191" s="68" t="s">
        <v>437</v>
      </c>
      <c r="AO191" s="68"/>
      <c r="AP191" s="68"/>
      <c r="AQ191" s="68"/>
      <c r="AS191" t="str">
        <f t="shared" si="27"/>
        <v>y</v>
      </c>
      <c r="AT191" t="str">
        <f t="shared" si="28"/>
        <v>y</v>
      </c>
      <c r="AU191" t="str">
        <f t="shared" si="29"/>
        <v>y</v>
      </c>
      <c r="AV191" t="str">
        <f t="shared" si="30"/>
        <v>y</v>
      </c>
      <c r="AW191" t="str">
        <f t="shared" si="31"/>
        <v>y</v>
      </c>
      <c r="AX191" t="str">
        <f t="shared" si="32"/>
        <v>y</v>
      </c>
      <c r="AZ191">
        <v>1199379327793</v>
      </c>
      <c r="BA191" s="62">
        <f t="shared" si="33"/>
        <v>0</v>
      </c>
      <c r="BC191">
        <v>1199379327793</v>
      </c>
      <c r="BD191" s="62">
        <f t="shared" si="34"/>
        <v>0</v>
      </c>
      <c r="BF191">
        <v>2382942832381</v>
      </c>
      <c r="BG191" s="92">
        <f t="shared" si="35"/>
        <v>0</v>
      </c>
      <c r="BI191">
        <v>2248944567944</v>
      </c>
      <c r="BJ191" s="92">
        <f t="shared" si="36"/>
        <v>0</v>
      </c>
      <c r="BL191">
        <v>2095688550035</v>
      </c>
      <c r="BM191" s="102">
        <f t="shared" si="37"/>
        <v>0</v>
      </c>
      <c r="BO191">
        <v>2065158694779</v>
      </c>
      <c r="BP191" s="92">
        <f t="shared" si="38"/>
        <v>0</v>
      </c>
    </row>
    <row r="192" spans="1:68">
      <c r="A192" s="33">
        <v>187</v>
      </c>
      <c r="B192" s="33"/>
      <c r="C192" s="33"/>
      <c r="D192" s="54"/>
      <c r="E192" s="54"/>
      <c r="F192" s="54" t="s">
        <v>438</v>
      </c>
      <c r="G192" s="54"/>
      <c r="H192" s="54"/>
      <c r="I192" s="54"/>
      <c r="J192" s="39">
        <v>0</v>
      </c>
      <c r="K192" s="39">
        <v>0</v>
      </c>
      <c r="L192" s="39">
        <v>0</v>
      </c>
      <c r="M192" s="39">
        <v>0</v>
      </c>
      <c r="N192" s="39">
        <v>0</v>
      </c>
      <c r="O192" s="39">
        <v>0</v>
      </c>
      <c r="P192" s="39">
        <v>0</v>
      </c>
      <c r="Q192" s="39">
        <v>0</v>
      </c>
      <c r="R192" s="39">
        <v>0</v>
      </c>
      <c r="S192" s="50">
        <v>0</v>
      </c>
      <c r="T192" s="50">
        <v>0</v>
      </c>
      <c r="U192" s="86">
        <v>0</v>
      </c>
      <c r="V192" s="62">
        <v>0</v>
      </c>
      <c r="W192" s="90">
        <v>0</v>
      </c>
      <c r="X192" s="90">
        <v>0</v>
      </c>
      <c r="Y192" s="90">
        <v>0</v>
      </c>
      <c r="Z192" s="90">
        <v>0</v>
      </c>
      <c r="AA192" s="90">
        <v>0</v>
      </c>
      <c r="AB192" s="90">
        <v>0</v>
      </c>
      <c r="AC192" s="90">
        <v>0</v>
      </c>
      <c r="AD192" s="90">
        <v>0</v>
      </c>
      <c r="AE192" s="90">
        <v>0</v>
      </c>
      <c r="AF192" s="90">
        <v>0</v>
      </c>
      <c r="AG192" s="90">
        <v>0</v>
      </c>
      <c r="AH192" s="90">
        <v>0</v>
      </c>
      <c r="AI192" s="75">
        <v>0</v>
      </c>
      <c r="AJ192" s="64">
        <f t="shared" si="26"/>
        <v>0</v>
      </c>
      <c r="AL192" s="68"/>
      <c r="AM192" s="68"/>
      <c r="AN192" s="68" t="s">
        <v>438</v>
      </c>
      <c r="AO192" s="68"/>
      <c r="AP192" s="68"/>
      <c r="AQ192" s="68"/>
      <c r="AS192" t="str">
        <f t="shared" si="27"/>
        <v>y</v>
      </c>
      <c r="AT192" t="str">
        <f t="shared" si="28"/>
        <v>y</v>
      </c>
      <c r="AU192" t="str">
        <f t="shared" si="29"/>
        <v>y</v>
      </c>
      <c r="AV192" t="str">
        <f t="shared" si="30"/>
        <v>y</v>
      </c>
      <c r="AW192" t="str">
        <f t="shared" si="31"/>
        <v>y</v>
      </c>
      <c r="AX192" t="str">
        <f t="shared" si="32"/>
        <v>y</v>
      </c>
      <c r="AZ192">
        <v>0</v>
      </c>
      <c r="BA192" s="62">
        <f t="shared" si="33"/>
        <v>0</v>
      </c>
      <c r="BC192">
        <v>0</v>
      </c>
      <c r="BD192" s="62">
        <f t="shared" si="34"/>
        <v>0</v>
      </c>
      <c r="BF192">
        <v>0</v>
      </c>
      <c r="BG192" s="92">
        <f t="shared" si="35"/>
        <v>0</v>
      </c>
      <c r="BI192">
        <v>0</v>
      </c>
      <c r="BJ192" s="92">
        <f t="shared" si="36"/>
        <v>0</v>
      </c>
      <c r="BL192">
        <v>0</v>
      </c>
      <c r="BM192" s="102">
        <f t="shared" si="37"/>
        <v>0</v>
      </c>
      <c r="BO192">
        <v>0</v>
      </c>
      <c r="BP192" s="92">
        <f t="shared" si="38"/>
        <v>0</v>
      </c>
    </row>
    <row r="193" spans="1:68">
      <c r="A193" s="33">
        <v>188</v>
      </c>
      <c r="B193" s="33"/>
      <c r="C193" s="33"/>
      <c r="D193" s="54"/>
      <c r="E193" s="54"/>
      <c r="F193" s="54" t="s">
        <v>439</v>
      </c>
      <c r="G193" s="54"/>
      <c r="H193" s="54"/>
      <c r="I193" s="54"/>
      <c r="J193" s="39">
        <v>0</v>
      </c>
      <c r="K193" s="39">
        <v>0</v>
      </c>
      <c r="L193" s="39">
        <v>0</v>
      </c>
      <c r="M193" s="39">
        <v>0</v>
      </c>
      <c r="N193" s="39">
        <v>0</v>
      </c>
      <c r="O193" s="39">
        <v>0</v>
      </c>
      <c r="P193" s="39">
        <v>0</v>
      </c>
      <c r="Q193" s="39">
        <v>0</v>
      </c>
      <c r="R193" s="39">
        <v>0</v>
      </c>
      <c r="S193" s="50">
        <v>0</v>
      </c>
      <c r="T193" s="50">
        <v>0</v>
      </c>
      <c r="U193" s="86">
        <v>0</v>
      </c>
      <c r="V193" s="62">
        <v>0</v>
      </c>
      <c r="W193" s="90">
        <v>0</v>
      </c>
      <c r="X193" s="90">
        <v>0</v>
      </c>
      <c r="Y193" s="90">
        <v>0</v>
      </c>
      <c r="Z193" s="90">
        <v>0</v>
      </c>
      <c r="AA193" s="90">
        <v>0</v>
      </c>
      <c r="AB193" s="90">
        <v>0</v>
      </c>
      <c r="AC193" s="90">
        <v>0</v>
      </c>
      <c r="AD193" s="90">
        <v>0</v>
      </c>
      <c r="AE193" s="90">
        <v>0</v>
      </c>
      <c r="AF193" s="90">
        <v>0</v>
      </c>
      <c r="AG193" s="90">
        <v>0</v>
      </c>
      <c r="AH193" s="90">
        <v>0</v>
      </c>
      <c r="AI193" s="75">
        <v>0</v>
      </c>
      <c r="AJ193" s="64">
        <f t="shared" si="26"/>
        <v>0</v>
      </c>
      <c r="AL193" s="68"/>
      <c r="AM193" s="68"/>
      <c r="AN193" s="68" t="s">
        <v>439</v>
      </c>
      <c r="AO193" s="68"/>
      <c r="AP193" s="68"/>
      <c r="AQ193" s="68"/>
      <c r="AS193" t="str">
        <f t="shared" si="27"/>
        <v>y</v>
      </c>
      <c r="AT193" t="str">
        <f t="shared" si="28"/>
        <v>y</v>
      </c>
      <c r="AU193" t="str">
        <f t="shared" si="29"/>
        <v>y</v>
      </c>
      <c r="AV193" t="str">
        <f t="shared" si="30"/>
        <v>y</v>
      </c>
      <c r="AW193" t="str">
        <f t="shared" si="31"/>
        <v>y</v>
      </c>
      <c r="AX193" t="str">
        <f t="shared" si="32"/>
        <v>y</v>
      </c>
      <c r="AZ193">
        <v>0</v>
      </c>
      <c r="BA193" s="62">
        <f t="shared" si="33"/>
        <v>0</v>
      </c>
      <c r="BC193">
        <v>0</v>
      </c>
      <c r="BD193" s="62">
        <f t="shared" si="34"/>
        <v>0</v>
      </c>
      <c r="BF193">
        <v>0</v>
      </c>
      <c r="BG193" s="92">
        <f t="shared" si="35"/>
        <v>0</v>
      </c>
      <c r="BI193">
        <v>0</v>
      </c>
      <c r="BJ193" s="92">
        <f t="shared" si="36"/>
        <v>0</v>
      </c>
      <c r="BL193">
        <v>0</v>
      </c>
      <c r="BM193" s="102">
        <f t="shared" si="37"/>
        <v>0</v>
      </c>
      <c r="BO193">
        <v>0</v>
      </c>
      <c r="BP193" s="92">
        <f t="shared" si="38"/>
        <v>0</v>
      </c>
    </row>
    <row r="194" spans="1:68">
      <c r="A194" s="33">
        <v>189</v>
      </c>
      <c r="B194" s="33"/>
      <c r="C194" s="33"/>
      <c r="D194" s="54"/>
      <c r="E194" s="54"/>
      <c r="F194" s="54" t="s">
        <v>440</v>
      </c>
      <c r="G194" s="54"/>
      <c r="H194" s="54"/>
      <c r="I194" s="54"/>
      <c r="J194" s="39">
        <v>0</v>
      </c>
      <c r="K194" s="39">
        <v>0</v>
      </c>
      <c r="L194" s="39">
        <v>0</v>
      </c>
      <c r="M194" s="39">
        <v>0</v>
      </c>
      <c r="N194" s="39">
        <v>0</v>
      </c>
      <c r="O194" s="39">
        <v>0</v>
      </c>
      <c r="P194" s="39">
        <v>0</v>
      </c>
      <c r="Q194" s="39">
        <v>0</v>
      </c>
      <c r="R194" s="39">
        <v>0</v>
      </c>
      <c r="S194" s="50">
        <v>0</v>
      </c>
      <c r="T194" s="50">
        <v>0</v>
      </c>
      <c r="U194" s="86">
        <v>0</v>
      </c>
      <c r="V194" s="62">
        <v>0</v>
      </c>
      <c r="W194" s="90">
        <v>0</v>
      </c>
      <c r="X194" s="90">
        <v>0</v>
      </c>
      <c r="Y194" s="90">
        <v>0</v>
      </c>
      <c r="Z194" s="90">
        <v>0</v>
      </c>
      <c r="AA194" s="90">
        <v>0</v>
      </c>
      <c r="AB194" s="90">
        <v>0</v>
      </c>
      <c r="AC194" s="90">
        <v>0</v>
      </c>
      <c r="AD194" s="90">
        <v>0</v>
      </c>
      <c r="AE194" s="90">
        <v>0</v>
      </c>
      <c r="AF194" s="90">
        <v>0</v>
      </c>
      <c r="AG194" s="90">
        <v>0</v>
      </c>
      <c r="AH194" s="90">
        <v>0</v>
      </c>
      <c r="AI194" s="75">
        <v>0</v>
      </c>
      <c r="AJ194" s="64">
        <f t="shared" si="26"/>
        <v>0</v>
      </c>
      <c r="AL194" s="68"/>
      <c r="AM194" s="68"/>
      <c r="AN194" s="68" t="s">
        <v>440</v>
      </c>
      <c r="AO194" s="68"/>
      <c r="AP194" s="68"/>
      <c r="AQ194" s="68"/>
      <c r="AS194" t="str">
        <f t="shared" si="27"/>
        <v>y</v>
      </c>
      <c r="AT194" t="str">
        <f t="shared" si="28"/>
        <v>y</v>
      </c>
      <c r="AU194" t="str">
        <f t="shared" si="29"/>
        <v>y</v>
      </c>
      <c r="AV194" t="str">
        <f t="shared" si="30"/>
        <v>y</v>
      </c>
      <c r="AW194" t="str">
        <f t="shared" si="31"/>
        <v>y</v>
      </c>
      <c r="AX194" t="str">
        <f t="shared" si="32"/>
        <v>y</v>
      </c>
      <c r="AZ194">
        <v>0</v>
      </c>
      <c r="BA194" s="62">
        <f t="shared" si="33"/>
        <v>0</v>
      </c>
      <c r="BC194">
        <v>0</v>
      </c>
      <c r="BD194" s="62">
        <f t="shared" si="34"/>
        <v>0</v>
      </c>
      <c r="BF194">
        <v>0</v>
      </c>
      <c r="BG194" s="92">
        <f t="shared" si="35"/>
        <v>0</v>
      </c>
      <c r="BI194">
        <v>0</v>
      </c>
      <c r="BJ194" s="92">
        <f t="shared" si="36"/>
        <v>0</v>
      </c>
      <c r="BL194">
        <v>0</v>
      </c>
      <c r="BM194" s="102">
        <f t="shared" si="37"/>
        <v>0</v>
      </c>
      <c r="BO194">
        <v>0</v>
      </c>
      <c r="BP194" s="92">
        <f t="shared" si="38"/>
        <v>0</v>
      </c>
    </row>
    <row r="195" spans="1:68">
      <c r="A195" s="33">
        <v>190</v>
      </c>
      <c r="B195" s="33"/>
      <c r="C195" s="33"/>
      <c r="D195" s="54"/>
      <c r="E195" s="54"/>
      <c r="F195" s="54" t="s">
        <v>441</v>
      </c>
      <c r="G195" s="54"/>
      <c r="H195" s="54"/>
      <c r="I195" s="54"/>
      <c r="J195" s="39">
        <v>0</v>
      </c>
      <c r="K195" s="39">
        <v>0</v>
      </c>
      <c r="L195" s="39">
        <v>0</v>
      </c>
      <c r="M195" s="39">
        <v>0</v>
      </c>
      <c r="N195" s="39">
        <v>0</v>
      </c>
      <c r="O195" s="39">
        <v>0</v>
      </c>
      <c r="P195" s="39">
        <v>0</v>
      </c>
      <c r="Q195" s="39">
        <v>0</v>
      </c>
      <c r="R195" s="39">
        <v>0</v>
      </c>
      <c r="S195" s="50">
        <v>0</v>
      </c>
      <c r="T195" s="50">
        <v>0</v>
      </c>
      <c r="U195" s="86">
        <v>0</v>
      </c>
      <c r="V195" s="62">
        <v>0</v>
      </c>
      <c r="W195" s="90">
        <v>0</v>
      </c>
      <c r="X195" s="90">
        <v>0</v>
      </c>
      <c r="Y195" s="90">
        <v>0</v>
      </c>
      <c r="Z195" s="90">
        <v>0</v>
      </c>
      <c r="AA195" s="90">
        <v>0</v>
      </c>
      <c r="AB195" s="90">
        <v>0</v>
      </c>
      <c r="AC195" s="90">
        <v>0</v>
      </c>
      <c r="AD195" s="90">
        <v>0</v>
      </c>
      <c r="AE195" s="90">
        <v>0</v>
      </c>
      <c r="AF195" s="90">
        <v>0</v>
      </c>
      <c r="AG195" s="90">
        <v>0</v>
      </c>
      <c r="AH195" s="90">
        <v>0</v>
      </c>
      <c r="AI195" s="75">
        <v>0</v>
      </c>
      <c r="AJ195" s="64">
        <f t="shared" si="26"/>
        <v>0</v>
      </c>
      <c r="AL195" s="68"/>
      <c r="AM195" s="68"/>
      <c r="AN195" s="68" t="s">
        <v>441</v>
      </c>
      <c r="AO195" s="68"/>
      <c r="AP195" s="68"/>
      <c r="AQ195" s="68"/>
      <c r="AS195" t="str">
        <f t="shared" si="27"/>
        <v>y</v>
      </c>
      <c r="AT195" t="str">
        <f t="shared" si="28"/>
        <v>y</v>
      </c>
      <c r="AU195" t="str">
        <f t="shared" si="29"/>
        <v>y</v>
      </c>
      <c r="AV195" t="str">
        <f t="shared" si="30"/>
        <v>y</v>
      </c>
      <c r="AW195" t="str">
        <f t="shared" si="31"/>
        <v>y</v>
      </c>
      <c r="AX195" t="str">
        <f t="shared" si="32"/>
        <v>y</v>
      </c>
      <c r="AZ195">
        <v>0</v>
      </c>
      <c r="BA195" s="62">
        <f t="shared" si="33"/>
        <v>0</v>
      </c>
      <c r="BC195">
        <v>0</v>
      </c>
      <c r="BD195" s="62">
        <f t="shared" si="34"/>
        <v>0</v>
      </c>
      <c r="BF195">
        <v>0</v>
      </c>
      <c r="BG195" s="92">
        <f t="shared" si="35"/>
        <v>0</v>
      </c>
      <c r="BI195">
        <v>0</v>
      </c>
      <c r="BJ195" s="92">
        <f t="shared" si="36"/>
        <v>0</v>
      </c>
      <c r="BL195">
        <v>0</v>
      </c>
      <c r="BM195" s="102">
        <f t="shared" si="37"/>
        <v>0</v>
      </c>
      <c r="BO195">
        <v>0</v>
      </c>
      <c r="BP195" s="92">
        <f t="shared" si="38"/>
        <v>0</v>
      </c>
    </row>
    <row r="196" spans="1:68">
      <c r="A196" s="33">
        <v>191</v>
      </c>
      <c r="B196" s="33"/>
      <c r="C196" s="33"/>
      <c r="D196" s="52"/>
      <c r="E196" s="52"/>
      <c r="F196" s="52" t="s">
        <v>442</v>
      </c>
      <c r="G196" s="52"/>
      <c r="H196" s="52"/>
      <c r="I196" s="52"/>
      <c r="J196" s="39">
        <v>0</v>
      </c>
      <c r="K196" s="39">
        <v>0</v>
      </c>
      <c r="L196" s="39">
        <v>0</v>
      </c>
      <c r="M196" s="39">
        <v>0</v>
      </c>
      <c r="N196" s="39">
        <v>0</v>
      </c>
      <c r="O196" s="39">
        <v>0</v>
      </c>
      <c r="P196" s="39">
        <v>0</v>
      </c>
      <c r="Q196" s="39">
        <v>0</v>
      </c>
      <c r="R196" s="39">
        <v>0</v>
      </c>
      <c r="S196" s="50">
        <v>0</v>
      </c>
      <c r="T196" s="50">
        <v>0</v>
      </c>
      <c r="U196" s="86">
        <v>0</v>
      </c>
      <c r="V196" s="62">
        <v>0</v>
      </c>
      <c r="W196" s="90">
        <v>0</v>
      </c>
      <c r="X196" s="90">
        <v>0</v>
      </c>
      <c r="Y196" s="90">
        <v>0</v>
      </c>
      <c r="Z196" s="90">
        <v>0</v>
      </c>
      <c r="AA196" s="90">
        <v>0</v>
      </c>
      <c r="AB196" s="90">
        <v>0</v>
      </c>
      <c r="AC196" s="90">
        <v>0</v>
      </c>
      <c r="AD196" s="90">
        <v>0</v>
      </c>
      <c r="AE196" s="90">
        <v>0</v>
      </c>
      <c r="AF196" s="90">
        <v>0</v>
      </c>
      <c r="AG196" s="90">
        <v>0</v>
      </c>
      <c r="AH196" s="90">
        <v>0</v>
      </c>
      <c r="AI196" s="75">
        <v>0</v>
      </c>
      <c r="AJ196" s="64">
        <f t="shared" si="26"/>
        <v>0</v>
      </c>
      <c r="AL196" s="68"/>
      <c r="AM196" s="68"/>
      <c r="AN196" s="68" t="s">
        <v>442</v>
      </c>
      <c r="AO196" s="68"/>
      <c r="AP196" s="68"/>
      <c r="AQ196" s="68"/>
      <c r="AS196" t="str">
        <f t="shared" si="27"/>
        <v>y</v>
      </c>
      <c r="AT196" t="str">
        <f t="shared" si="28"/>
        <v>y</v>
      </c>
      <c r="AU196" t="str">
        <f t="shared" si="29"/>
        <v>y</v>
      </c>
      <c r="AV196" t="str">
        <f t="shared" si="30"/>
        <v>y</v>
      </c>
      <c r="AW196" t="str">
        <f t="shared" si="31"/>
        <v>y</v>
      </c>
      <c r="AX196" t="str">
        <f t="shared" si="32"/>
        <v>y</v>
      </c>
      <c r="AZ196">
        <v>0</v>
      </c>
      <c r="BA196" s="62">
        <f t="shared" si="33"/>
        <v>0</v>
      </c>
      <c r="BC196">
        <v>0</v>
      </c>
      <c r="BD196" s="62">
        <f t="shared" si="34"/>
        <v>0</v>
      </c>
      <c r="BF196">
        <v>0</v>
      </c>
      <c r="BG196" s="92">
        <f t="shared" si="35"/>
        <v>0</v>
      </c>
      <c r="BI196">
        <v>0</v>
      </c>
      <c r="BJ196" s="92">
        <f t="shared" si="36"/>
        <v>0</v>
      </c>
      <c r="BL196">
        <v>0</v>
      </c>
      <c r="BM196" s="102">
        <f t="shared" si="37"/>
        <v>0</v>
      </c>
      <c r="BO196">
        <v>0</v>
      </c>
      <c r="BP196" s="92">
        <f t="shared" si="38"/>
        <v>0</v>
      </c>
    </row>
    <row r="197" spans="1:68">
      <c r="A197" s="33">
        <v>192</v>
      </c>
      <c r="B197" s="33"/>
      <c r="C197" s="33"/>
      <c r="D197" s="51"/>
      <c r="E197" s="51" t="s">
        <v>124</v>
      </c>
      <c r="F197" s="51"/>
      <c r="G197" s="51"/>
      <c r="H197" s="51"/>
      <c r="I197" s="51"/>
      <c r="J197" s="39">
        <v>7237480502</v>
      </c>
      <c r="K197" s="39">
        <v>7244646164</v>
      </c>
      <c r="L197" s="39">
        <v>6387703095</v>
      </c>
      <c r="M197" s="39">
        <v>6143434846</v>
      </c>
      <c r="N197" s="39">
        <v>6257730328</v>
      </c>
      <c r="O197" s="39">
        <v>6359222181</v>
      </c>
      <c r="P197" s="39">
        <v>5982824454</v>
      </c>
      <c r="Q197" s="39">
        <v>5836559223</v>
      </c>
      <c r="R197" s="39">
        <v>5929927821</v>
      </c>
      <c r="S197" s="50">
        <v>3246393866</v>
      </c>
      <c r="T197" s="50">
        <v>3301121515</v>
      </c>
      <c r="U197" s="86">
        <v>0</v>
      </c>
      <c r="V197" s="62">
        <v>0</v>
      </c>
      <c r="W197" s="90">
        <v>0</v>
      </c>
      <c r="X197" s="90">
        <v>270379168015</v>
      </c>
      <c r="Y197" s="90">
        <v>238930270201</v>
      </c>
      <c r="Z197" s="90">
        <v>260172482523</v>
      </c>
      <c r="AA197" s="90">
        <v>558218695459</v>
      </c>
      <c r="AB197" s="90">
        <v>753606639217</v>
      </c>
      <c r="AC197" s="90">
        <v>826075180606</v>
      </c>
      <c r="AD197" s="90">
        <v>781110010792</v>
      </c>
      <c r="AE197" s="90">
        <v>1263688695785</v>
      </c>
      <c r="AF197" s="90">
        <v>1605093317634</v>
      </c>
      <c r="AG197" s="90">
        <v>238930270201</v>
      </c>
      <c r="AH197" s="90">
        <v>1594857231511</v>
      </c>
      <c r="AI197" s="75">
        <v>1594857231511</v>
      </c>
      <c r="AJ197" s="64">
        <f t="shared" si="26"/>
        <v>0</v>
      </c>
      <c r="AL197" s="67"/>
      <c r="AM197" s="67" t="s">
        <v>124</v>
      </c>
      <c r="AN197" s="67"/>
      <c r="AO197" s="67"/>
      <c r="AP197" s="67"/>
      <c r="AQ197" s="67"/>
      <c r="AS197" t="str">
        <f t="shared" si="27"/>
        <v>y</v>
      </c>
      <c r="AT197" t="str">
        <f t="shared" si="28"/>
        <v>y</v>
      </c>
      <c r="AU197" t="str">
        <f t="shared" si="29"/>
        <v>y</v>
      </c>
      <c r="AV197" t="str">
        <f t="shared" si="30"/>
        <v>y</v>
      </c>
      <c r="AW197" t="str">
        <f t="shared" si="31"/>
        <v>y</v>
      </c>
      <c r="AX197" t="str">
        <f t="shared" si="32"/>
        <v>y</v>
      </c>
      <c r="AZ197">
        <v>0</v>
      </c>
      <c r="BA197" s="62">
        <f t="shared" si="33"/>
        <v>0</v>
      </c>
      <c r="BC197">
        <v>0</v>
      </c>
      <c r="BD197" s="62">
        <f t="shared" si="34"/>
        <v>0</v>
      </c>
      <c r="BF197">
        <v>260172482523</v>
      </c>
      <c r="BG197" s="92">
        <f t="shared" si="35"/>
        <v>0</v>
      </c>
      <c r="BI197">
        <v>558218695459</v>
      </c>
      <c r="BJ197" s="92">
        <f t="shared" si="36"/>
        <v>0</v>
      </c>
      <c r="BL197">
        <v>826075180606</v>
      </c>
      <c r="BM197" s="102">
        <f t="shared" si="37"/>
        <v>0</v>
      </c>
      <c r="BO197">
        <v>781110010792</v>
      </c>
      <c r="BP197" s="92">
        <f t="shared" si="38"/>
        <v>0</v>
      </c>
    </row>
    <row r="198" spans="1:68">
      <c r="A198" s="33">
        <v>193</v>
      </c>
      <c r="B198" s="33"/>
      <c r="C198" s="33"/>
      <c r="D198" s="52"/>
      <c r="E198" s="52"/>
      <c r="F198" s="52" t="s">
        <v>443</v>
      </c>
      <c r="G198" s="52"/>
      <c r="H198" s="52"/>
      <c r="I198" s="52"/>
      <c r="J198" s="39">
        <v>7237480502</v>
      </c>
      <c r="K198" s="39">
        <v>7244646164</v>
      </c>
      <c r="L198" s="39">
        <v>6387703095</v>
      </c>
      <c r="M198" s="39">
        <v>6143434846</v>
      </c>
      <c r="N198" s="39">
        <v>6257730328</v>
      </c>
      <c r="O198" s="39">
        <v>6359222181</v>
      </c>
      <c r="P198" s="39">
        <v>5982824454</v>
      </c>
      <c r="Q198" s="39">
        <v>5836559223</v>
      </c>
      <c r="R198" s="39">
        <v>5929927821</v>
      </c>
      <c r="S198" s="50">
        <v>3246393866</v>
      </c>
      <c r="T198" s="50">
        <v>3301121515</v>
      </c>
      <c r="U198" s="86">
        <v>0</v>
      </c>
      <c r="V198" s="62">
        <v>0</v>
      </c>
      <c r="W198" s="90">
        <v>0</v>
      </c>
      <c r="X198" s="90">
        <v>270379168015</v>
      </c>
      <c r="Y198" s="90">
        <v>238930270201</v>
      </c>
      <c r="Z198" s="90">
        <v>260172482523</v>
      </c>
      <c r="AA198" s="90">
        <v>558218695459</v>
      </c>
      <c r="AB198" s="90">
        <v>753606639217</v>
      </c>
      <c r="AC198" s="90">
        <v>826075180606</v>
      </c>
      <c r="AD198" s="90">
        <v>781110010792</v>
      </c>
      <c r="AE198" s="90">
        <v>1263688695785</v>
      </c>
      <c r="AF198" s="90">
        <v>1605093317634</v>
      </c>
      <c r="AG198" s="90">
        <v>238930270201</v>
      </c>
      <c r="AH198" s="90">
        <v>1594857231511</v>
      </c>
      <c r="AI198" s="75">
        <v>1594857231511</v>
      </c>
      <c r="AJ198" s="64">
        <f t="shared" ref="AJ198:AJ261" si="39">Y198-AG198</f>
        <v>0</v>
      </c>
      <c r="AL198" s="68"/>
      <c r="AM198" s="68"/>
      <c r="AN198" s="68" t="s">
        <v>443</v>
      </c>
      <c r="AO198" s="68"/>
      <c r="AP198" s="68"/>
      <c r="AQ198" s="68"/>
      <c r="AS198" t="str">
        <f t="shared" ref="AS198:AS261" si="40">IF(AL198=D198,"y","no!!!!!!!!!!!!!!!")</f>
        <v>y</v>
      </c>
      <c r="AT198" t="str">
        <f t="shared" ref="AT198:AT261" si="41">IF(AM198=E198,"y","no!!!!!!!!!!!!!!!")</f>
        <v>y</v>
      </c>
      <c r="AU198" t="str">
        <f t="shared" ref="AU198:AU261" si="42">IF(AN198=F198,"y","no!!!!!!!!!!!!!!!")</f>
        <v>y</v>
      </c>
      <c r="AV198" t="str">
        <f t="shared" ref="AV198:AV261" si="43">IF(AO198=G198,"y","no!!!!!!!!!!!!!!!")</f>
        <v>y</v>
      </c>
      <c r="AW198" t="str">
        <f t="shared" ref="AW198:AW261" si="44">IF(AP198=H198,"y","no!!!!!!!!!!!!!!!")</f>
        <v>y</v>
      </c>
      <c r="AX198" t="str">
        <f t="shared" ref="AX198:AX261" si="45">IF(AQ198=I198,"y","no!!!!!!!!!!!!!!!")</f>
        <v>y</v>
      </c>
      <c r="AZ198">
        <v>0</v>
      </c>
      <c r="BA198" s="62">
        <f t="shared" ref="BA198:BA261" si="46">AZ198-V198</f>
        <v>0</v>
      </c>
      <c r="BC198">
        <v>0</v>
      </c>
      <c r="BD198" s="62">
        <f t="shared" ref="BD198:BD261" si="47">BC198-V198</f>
        <v>0</v>
      </c>
      <c r="BF198">
        <v>260172482523</v>
      </c>
      <c r="BG198" s="92">
        <f t="shared" ref="BG198:BG261" si="48">BF198-Z198</f>
        <v>0</v>
      </c>
      <c r="BI198">
        <v>558218695459</v>
      </c>
      <c r="BJ198" s="92">
        <f t="shared" ref="BJ198:BJ261" si="49">BI198-AA198</f>
        <v>0</v>
      </c>
      <c r="BL198">
        <v>826075180606</v>
      </c>
      <c r="BM198" s="102">
        <f t="shared" ref="BM198:BM261" si="50">BL198-AC198</f>
        <v>0</v>
      </c>
      <c r="BO198">
        <v>781110010792</v>
      </c>
      <c r="BP198" s="92">
        <f t="shared" ref="BP198:BP261" si="51">BO198-AD198</f>
        <v>0</v>
      </c>
    </row>
    <row r="199" spans="1:68">
      <c r="A199" s="33">
        <v>194</v>
      </c>
      <c r="B199" s="33"/>
      <c r="C199" s="33"/>
      <c r="D199" s="52"/>
      <c r="E199" s="52"/>
      <c r="F199" s="52" t="s">
        <v>444</v>
      </c>
      <c r="G199" s="52"/>
      <c r="H199" s="52"/>
      <c r="I199" s="52"/>
      <c r="J199" s="39">
        <v>0</v>
      </c>
      <c r="K199" s="39">
        <v>0</v>
      </c>
      <c r="L199" s="39">
        <v>0</v>
      </c>
      <c r="M199" s="39">
        <v>0</v>
      </c>
      <c r="N199" s="39">
        <v>0</v>
      </c>
      <c r="O199" s="39">
        <v>0</v>
      </c>
      <c r="P199" s="39">
        <v>0</v>
      </c>
      <c r="Q199" s="39">
        <v>0</v>
      </c>
      <c r="R199" s="39">
        <v>0</v>
      </c>
      <c r="S199" s="50">
        <v>0</v>
      </c>
      <c r="T199" s="50">
        <v>0</v>
      </c>
      <c r="U199" s="86">
        <v>0</v>
      </c>
      <c r="V199" s="62">
        <v>0</v>
      </c>
      <c r="W199" s="90">
        <v>0</v>
      </c>
      <c r="X199" s="90">
        <v>0</v>
      </c>
      <c r="Y199" s="90">
        <v>0</v>
      </c>
      <c r="Z199" s="90">
        <v>0</v>
      </c>
      <c r="AA199" s="90">
        <v>0</v>
      </c>
      <c r="AB199" s="90">
        <v>0</v>
      </c>
      <c r="AC199" s="90">
        <v>0</v>
      </c>
      <c r="AD199" s="90">
        <v>0</v>
      </c>
      <c r="AE199" s="90">
        <v>0</v>
      </c>
      <c r="AF199" s="90">
        <v>0</v>
      </c>
      <c r="AG199" s="90">
        <v>0</v>
      </c>
      <c r="AH199" s="90">
        <v>0</v>
      </c>
      <c r="AI199" s="75">
        <v>0</v>
      </c>
      <c r="AJ199" s="64">
        <f t="shared" si="39"/>
        <v>0</v>
      </c>
      <c r="AL199" s="68"/>
      <c r="AM199" s="68"/>
      <c r="AN199" s="68" t="s">
        <v>444</v>
      </c>
      <c r="AO199" s="68"/>
      <c r="AP199" s="68"/>
      <c r="AQ199" s="68"/>
      <c r="AS199" t="str">
        <f t="shared" si="40"/>
        <v>y</v>
      </c>
      <c r="AT199" t="str">
        <f t="shared" si="41"/>
        <v>y</v>
      </c>
      <c r="AU199" t="str">
        <f t="shared" si="42"/>
        <v>y</v>
      </c>
      <c r="AV199" t="str">
        <f t="shared" si="43"/>
        <v>y</v>
      </c>
      <c r="AW199" t="str">
        <f t="shared" si="44"/>
        <v>y</v>
      </c>
      <c r="AX199" t="str">
        <f t="shared" si="45"/>
        <v>y</v>
      </c>
      <c r="AZ199">
        <v>0</v>
      </c>
      <c r="BA199" s="62">
        <f t="shared" si="46"/>
        <v>0</v>
      </c>
      <c r="BC199">
        <v>0</v>
      </c>
      <c r="BD199" s="62">
        <f t="shared" si="47"/>
        <v>0</v>
      </c>
      <c r="BF199">
        <v>0</v>
      </c>
      <c r="BG199" s="92">
        <f t="shared" si="48"/>
        <v>0</v>
      </c>
      <c r="BI199">
        <v>0</v>
      </c>
      <c r="BJ199" s="92">
        <f t="shared" si="49"/>
        <v>0</v>
      </c>
      <c r="BL199">
        <v>0</v>
      </c>
      <c r="BM199" s="102">
        <f t="shared" si="50"/>
        <v>0</v>
      </c>
      <c r="BO199">
        <v>0</v>
      </c>
      <c r="BP199" s="92">
        <f t="shared" si="51"/>
        <v>0</v>
      </c>
    </row>
    <row r="200" spans="1:68">
      <c r="A200" s="33">
        <v>195</v>
      </c>
      <c r="B200" s="33"/>
      <c r="C200" s="33"/>
      <c r="D200" s="51"/>
      <c r="E200" s="51" t="s">
        <v>125</v>
      </c>
      <c r="F200" s="51"/>
      <c r="G200" s="51"/>
      <c r="H200" s="51"/>
      <c r="I200" s="51"/>
      <c r="J200" s="39">
        <v>0</v>
      </c>
      <c r="K200" s="39">
        <v>0</v>
      </c>
      <c r="L200" s="39">
        <v>0</v>
      </c>
      <c r="M200" s="39">
        <v>0</v>
      </c>
      <c r="N200" s="39">
        <v>0</v>
      </c>
      <c r="O200" s="39">
        <v>0</v>
      </c>
      <c r="P200" s="39">
        <v>0</v>
      </c>
      <c r="Q200" s="39">
        <v>0</v>
      </c>
      <c r="R200" s="39">
        <v>0</v>
      </c>
      <c r="S200" s="50">
        <v>0</v>
      </c>
      <c r="T200" s="50">
        <v>0</v>
      </c>
      <c r="U200" s="86">
        <v>0</v>
      </c>
      <c r="V200" s="62">
        <v>0</v>
      </c>
      <c r="W200" s="90">
        <v>0</v>
      </c>
      <c r="X200" s="90">
        <v>0</v>
      </c>
      <c r="Y200" s="90">
        <v>0</v>
      </c>
      <c r="Z200" s="90">
        <v>0</v>
      </c>
      <c r="AA200" s="90">
        <v>0</v>
      </c>
      <c r="AB200" s="90">
        <v>0</v>
      </c>
      <c r="AC200" s="90">
        <v>0</v>
      </c>
      <c r="AD200" s="90">
        <v>0</v>
      </c>
      <c r="AE200" s="90">
        <v>0</v>
      </c>
      <c r="AF200" s="90">
        <v>0</v>
      </c>
      <c r="AG200" s="90">
        <v>0</v>
      </c>
      <c r="AH200" s="90">
        <v>0</v>
      </c>
      <c r="AI200" s="75">
        <v>0</v>
      </c>
      <c r="AJ200" s="64">
        <f t="shared" si="39"/>
        <v>0</v>
      </c>
      <c r="AL200" s="67"/>
      <c r="AM200" s="67" t="s">
        <v>125</v>
      </c>
      <c r="AN200" s="67"/>
      <c r="AO200" s="67"/>
      <c r="AP200" s="67"/>
      <c r="AQ200" s="67"/>
      <c r="AS200" t="str">
        <f t="shared" si="40"/>
        <v>y</v>
      </c>
      <c r="AT200" t="str">
        <f t="shared" si="41"/>
        <v>y</v>
      </c>
      <c r="AU200" t="str">
        <f t="shared" si="42"/>
        <v>y</v>
      </c>
      <c r="AV200" t="str">
        <f t="shared" si="43"/>
        <v>y</v>
      </c>
      <c r="AW200" t="str">
        <f t="shared" si="44"/>
        <v>y</v>
      </c>
      <c r="AX200" t="str">
        <f t="shared" si="45"/>
        <v>y</v>
      </c>
      <c r="AZ200">
        <v>0</v>
      </c>
      <c r="BA200" s="62">
        <f t="shared" si="46"/>
        <v>0</v>
      </c>
      <c r="BC200">
        <v>0</v>
      </c>
      <c r="BD200" s="62">
        <f t="shared" si="47"/>
        <v>0</v>
      </c>
      <c r="BF200">
        <v>0</v>
      </c>
      <c r="BG200" s="92">
        <f t="shared" si="48"/>
        <v>0</v>
      </c>
      <c r="BI200">
        <v>0</v>
      </c>
      <c r="BJ200" s="92">
        <f t="shared" si="49"/>
        <v>0</v>
      </c>
      <c r="BL200">
        <v>0</v>
      </c>
      <c r="BM200" s="102">
        <f t="shared" si="50"/>
        <v>0</v>
      </c>
      <c r="BO200">
        <v>0</v>
      </c>
      <c r="BP200" s="92">
        <f t="shared" si="51"/>
        <v>0</v>
      </c>
    </row>
    <row r="201" spans="1:68">
      <c r="A201" s="33">
        <v>196</v>
      </c>
      <c r="B201" s="33"/>
      <c r="C201" s="33"/>
      <c r="D201" s="52"/>
      <c r="E201" s="52"/>
      <c r="F201" s="52" t="s">
        <v>445</v>
      </c>
      <c r="G201" s="52"/>
      <c r="H201" s="52"/>
      <c r="I201" s="52"/>
      <c r="J201" s="39">
        <v>0</v>
      </c>
      <c r="K201" s="39">
        <v>0</v>
      </c>
      <c r="L201" s="39">
        <v>0</v>
      </c>
      <c r="M201" s="39">
        <v>0</v>
      </c>
      <c r="N201" s="39">
        <v>0</v>
      </c>
      <c r="O201" s="39">
        <v>0</v>
      </c>
      <c r="P201" s="39">
        <v>0</v>
      </c>
      <c r="Q201" s="39">
        <v>0</v>
      </c>
      <c r="R201" s="39">
        <v>0</v>
      </c>
      <c r="S201" s="50">
        <v>0</v>
      </c>
      <c r="T201" s="50">
        <v>0</v>
      </c>
      <c r="U201" s="86">
        <v>0</v>
      </c>
      <c r="V201" s="62">
        <v>0</v>
      </c>
      <c r="W201" s="90">
        <v>0</v>
      </c>
      <c r="X201" s="90">
        <v>0</v>
      </c>
      <c r="Y201" s="90">
        <v>0</v>
      </c>
      <c r="Z201" s="90">
        <v>0</v>
      </c>
      <c r="AA201" s="90">
        <v>0</v>
      </c>
      <c r="AB201" s="90">
        <v>0</v>
      </c>
      <c r="AC201" s="90">
        <v>0</v>
      </c>
      <c r="AD201" s="90">
        <v>0</v>
      </c>
      <c r="AE201" s="90">
        <v>0</v>
      </c>
      <c r="AF201" s="90">
        <v>0</v>
      </c>
      <c r="AG201" s="90">
        <v>0</v>
      </c>
      <c r="AH201" s="90">
        <v>0</v>
      </c>
      <c r="AI201" s="75">
        <v>0</v>
      </c>
      <c r="AJ201" s="64">
        <f t="shared" si="39"/>
        <v>0</v>
      </c>
      <c r="AL201" s="68"/>
      <c r="AM201" s="68"/>
      <c r="AN201" s="68" t="s">
        <v>445</v>
      </c>
      <c r="AO201" s="68"/>
      <c r="AP201" s="68"/>
      <c r="AQ201" s="68"/>
      <c r="AS201" t="str">
        <f t="shared" si="40"/>
        <v>y</v>
      </c>
      <c r="AT201" t="str">
        <f t="shared" si="41"/>
        <v>y</v>
      </c>
      <c r="AU201" t="str">
        <f t="shared" si="42"/>
        <v>y</v>
      </c>
      <c r="AV201" t="str">
        <f t="shared" si="43"/>
        <v>y</v>
      </c>
      <c r="AW201" t="str">
        <f t="shared" si="44"/>
        <v>y</v>
      </c>
      <c r="AX201" t="str">
        <f t="shared" si="45"/>
        <v>y</v>
      </c>
      <c r="AZ201">
        <v>0</v>
      </c>
      <c r="BA201" s="62">
        <f t="shared" si="46"/>
        <v>0</v>
      </c>
      <c r="BC201">
        <v>0</v>
      </c>
      <c r="BD201" s="62">
        <f t="shared" si="47"/>
        <v>0</v>
      </c>
      <c r="BF201">
        <v>0</v>
      </c>
      <c r="BG201" s="92">
        <f t="shared" si="48"/>
        <v>0</v>
      </c>
      <c r="BI201">
        <v>0</v>
      </c>
      <c r="BJ201" s="92">
        <f t="shared" si="49"/>
        <v>0</v>
      </c>
      <c r="BL201">
        <v>0</v>
      </c>
      <c r="BM201" s="102">
        <f t="shared" si="50"/>
        <v>0</v>
      </c>
      <c r="BO201">
        <v>0</v>
      </c>
      <c r="BP201" s="92">
        <f t="shared" si="51"/>
        <v>0</v>
      </c>
    </row>
    <row r="202" spans="1:68">
      <c r="A202" s="33">
        <v>197</v>
      </c>
      <c r="B202" s="33"/>
      <c r="C202" s="33"/>
      <c r="D202" s="52"/>
      <c r="E202" s="52"/>
      <c r="F202" s="52" t="s">
        <v>446</v>
      </c>
      <c r="G202" s="52"/>
      <c r="H202" s="52"/>
      <c r="I202" s="52"/>
      <c r="J202" s="39">
        <v>0</v>
      </c>
      <c r="K202" s="39">
        <v>0</v>
      </c>
      <c r="L202" s="39">
        <v>0</v>
      </c>
      <c r="M202" s="39">
        <v>0</v>
      </c>
      <c r="N202" s="39">
        <v>0</v>
      </c>
      <c r="O202" s="39">
        <v>0</v>
      </c>
      <c r="P202" s="39">
        <v>0</v>
      </c>
      <c r="Q202" s="39">
        <v>0</v>
      </c>
      <c r="R202" s="39">
        <v>0</v>
      </c>
      <c r="S202" s="50">
        <v>0</v>
      </c>
      <c r="T202" s="50">
        <v>0</v>
      </c>
      <c r="U202" s="86">
        <v>0</v>
      </c>
      <c r="V202" s="62">
        <v>0</v>
      </c>
      <c r="W202" s="90">
        <v>0</v>
      </c>
      <c r="X202" s="90">
        <v>0</v>
      </c>
      <c r="Y202" s="90">
        <v>0</v>
      </c>
      <c r="Z202" s="90">
        <v>0</v>
      </c>
      <c r="AA202" s="90">
        <v>0</v>
      </c>
      <c r="AB202" s="90">
        <v>0</v>
      </c>
      <c r="AC202" s="90">
        <v>0</v>
      </c>
      <c r="AD202" s="90">
        <v>0</v>
      </c>
      <c r="AE202" s="90">
        <v>0</v>
      </c>
      <c r="AF202" s="90">
        <v>0</v>
      </c>
      <c r="AG202" s="90">
        <v>0</v>
      </c>
      <c r="AH202" s="90">
        <v>0</v>
      </c>
      <c r="AI202" s="75">
        <v>0</v>
      </c>
      <c r="AJ202" s="64">
        <f t="shared" si="39"/>
        <v>0</v>
      </c>
      <c r="AL202" s="68"/>
      <c r="AM202" s="68"/>
      <c r="AN202" s="68" t="s">
        <v>446</v>
      </c>
      <c r="AO202" s="68"/>
      <c r="AP202" s="68"/>
      <c r="AQ202" s="68"/>
      <c r="AS202" t="str">
        <f t="shared" si="40"/>
        <v>y</v>
      </c>
      <c r="AT202" t="str">
        <f t="shared" si="41"/>
        <v>y</v>
      </c>
      <c r="AU202" t="str">
        <f t="shared" si="42"/>
        <v>y</v>
      </c>
      <c r="AV202" t="str">
        <f t="shared" si="43"/>
        <v>y</v>
      </c>
      <c r="AW202" t="str">
        <f t="shared" si="44"/>
        <v>y</v>
      </c>
      <c r="AX202" t="str">
        <f t="shared" si="45"/>
        <v>y</v>
      </c>
      <c r="AZ202">
        <v>0</v>
      </c>
      <c r="BA202" s="62">
        <f t="shared" si="46"/>
        <v>0</v>
      </c>
      <c r="BC202">
        <v>0</v>
      </c>
      <c r="BD202" s="62">
        <f t="shared" si="47"/>
        <v>0</v>
      </c>
      <c r="BF202">
        <v>0</v>
      </c>
      <c r="BG202" s="92">
        <f t="shared" si="48"/>
        <v>0</v>
      </c>
      <c r="BI202">
        <v>0</v>
      </c>
      <c r="BJ202" s="92">
        <f t="shared" si="49"/>
        <v>0</v>
      </c>
      <c r="BL202">
        <v>0</v>
      </c>
      <c r="BM202" s="102">
        <f t="shared" si="50"/>
        <v>0</v>
      </c>
      <c r="BO202">
        <v>0</v>
      </c>
      <c r="BP202" s="92">
        <f t="shared" si="51"/>
        <v>0</v>
      </c>
    </row>
    <row r="203" spans="1:68">
      <c r="A203" s="33">
        <v>198</v>
      </c>
      <c r="B203" s="33"/>
      <c r="C203" s="33"/>
      <c r="D203" s="54"/>
      <c r="E203" s="54" t="s">
        <v>126</v>
      </c>
      <c r="F203" s="54"/>
      <c r="G203" s="54"/>
      <c r="H203" s="54"/>
      <c r="I203" s="54"/>
      <c r="J203" s="39">
        <v>0</v>
      </c>
      <c r="K203" s="39">
        <v>0</v>
      </c>
      <c r="L203" s="39">
        <v>0</v>
      </c>
      <c r="M203" s="39">
        <v>0</v>
      </c>
      <c r="N203" s="39">
        <v>3481412911</v>
      </c>
      <c r="O203" s="39">
        <v>0</v>
      </c>
      <c r="P203" s="39">
        <v>0</v>
      </c>
      <c r="Q203" s="39">
        <v>0</v>
      </c>
      <c r="R203" s="39">
        <v>0</v>
      </c>
      <c r="S203" s="50">
        <v>0</v>
      </c>
      <c r="T203" s="50">
        <v>0</v>
      </c>
      <c r="U203" s="86">
        <v>0</v>
      </c>
      <c r="V203" s="62">
        <v>0</v>
      </c>
      <c r="W203" s="90">
        <v>0</v>
      </c>
      <c r="X203" s="90">
        <v>0</v>
      </c>
      <c r="Y203" s="90">
        <v>0</v>
      </c>
      <c r="Z203" s="90">
        <v>0</v>
      </c>
      <c r="AA203" s="90">
        <v>0</v>
      </c>
      <c r="AB203" s="90">
        <v>0</v>
      </c>
      <c r="AC203" s="90">
        <v>0</v>
      </c>
      <c r="AD203" s="90">
        <v>0</v>
      </c>
      <c r="AE203" s="90">
        <v>0</v>
      </c>
      <c r="AF203" s="90">
        <v>1203890482</v>
      </c>
      <c r="AG203" s="90">
        <v>0</v>
      </c>
      <c r="AH203" s="90">
        <v>0</v>
      </c>
      <c r="AI203" s="75">
        <v>0</v>
      </c>
      <c r="AJ203" s="64">
        <f t="shared" si="39"/>
        <v>0</v>
      </c>
      <c r="AL203" s="68"/>
      <c r="AM203" s="68" t="s">
        <v>126</v>
      </c>
      <c r="AN203" s="68"/>
      <c r="AO203" s="68"/>
      <c r="AP203" s="68"/>
      <c r="AQ203" s="68"/>
      <c r="AS203" t="str">
        <f t="shared" si="40"/>
        <v>y</v>
      </c>
      <c r="AT203" t="str">
        <f t="shared" si="41"/>
        <v>y</v>
      </c>
      <c r="AU203" t="str">
        <f t="shared" si="42"/>
        <v>y</v>
      </c>
      <c r="AV203" t="str">
        <f t="shared" si="43"/>
        <v>y</v>
      </c>
      <c r="AW203" t="str">
        <f t="shared" si="44"/>
        <v>y</v>
      </c>
      <c r="AX203" t="str">
        <f t="shared" si="45"/>
        <v>y</v>
      </c>
      <c r="AZ203">
        <v>0</v>
      </c>
      <c r="BA203" s="62">
        <f t="shared" si="46"/>
        <v>0</v>
      </c>
      <c r="BC203">
        <v>0</v>
      </c>
      <c r="BD203" s="62">
        <f t="shared" si="47"/>
        <v>0</v>
      </c>
      <c r="BF203">
        <v>0</v>
      </c>
      <c r="BG203" s="92">
        <f t="shared" si="48"/>
        <v>0</v>
      </c>
      <c r="BI203">
        <v>0</v>
      </c>
      <c r="BJ203" s="92">
        <f t="shared" si="49"/>
        <v>0</v>
      </c>
      <c r="BL203">
        <v>0</v>
      </c>
      <c r="BM203" s="102">
        <f t="shared" si="50"/>
        <v>0</v>
      </c>
      <c r="BO203">
        <v>0</v>
      </c>
      <c r="BP203" s="92">
        <f t="shared" si="51"/>
        <v>0</v>
      </c>
    </row>
    <row r="204" spans="1:68">
      <c r="A204" s="33">
        <v>199</v>
      </c>
      <c r="B204" s="33"/>
      <c r="C204" s="33"/>
      <c r="D204" s="54" t="s">
        <v>118</v>
      </c>
      <c r="E204" s="54"/>
      <c r="F204" s="54"/>
      <c r="G204" s="54"/>
      <c r="H204" s="54"/>
      <c r="I204" s="54"/>
      <c r="J204" s="39">
        <v>0</v>
      </c>
      <c r="K204" s="39">
        <v>0</v>
      </c>
      <c r="L204" s="39">
        <v>0</v>
      </c>
      <c r="M204" s="39">
        <v>0</v>
      </c>
      <c r="N204" s="39">
        <v>0</v>
      </c>
      <c r="O204" s="39">
        <v>0</v>
      </c>
      <c r="P204" s="39">
        <v>0</v>
      </c>
      <c r="Q204" s="39">
        <v>0</v>
      </c>
      <c r="R204" s="39">
        <v>0</v>
      </c>
      <c r="S204" s="50">
        <v>0</v>
      </c>
      <c r="T204" s="50">
        <v>0</v>
      </c>
      <c r="U204" s="86">
        <v>0</v>
      </c>
      <c r="V204" s="62">
        <v>0</v>
      </c>
      <c r="W204" s="90">
        <v>0</v>
      </c>
      <c r="X204" s="90">
        <v>0</v>
      </c>
      <c r="Y204" s="90">
        <v>0</v>
      </c>
      <c r="Z204" s="90">
        <v>0</v>
      </c>
      <c r="AA204" s="90">
        <v>0</v>
      </c>
      <c r="AB204" s="90">
        <v>0</v>
      </c>
      <c r="AC204" s="90">
        <v>0</v>
      </c>
      <c r="AD204" s="90">
        <v>0</v>
      </c>
      <c r="AE204" s="90">
        <v>0</v>
      </c>
      <c r="AF204" s="90">
        <v>0</v>
      </c>
      <c r="AG204" s="90">
        <v>0</v>
      </c>
      <c r="AH204" s="90">
        <v>0</v>
      </c>
      <c r="AI204" s="75">
        <v>0</v>
      </c>
      <c r="AJ204" s="64">
        <f t="shared" si="39"/>
        <v>0</v>
      </c>
      <c r="AL204" s="68" t="s">
        <v>118</v>
      </c>
      <c r="AM204" s="68"/>
      <c r="AN204" s="68"/>
      <c r="AO204" s="68"/>
      <c r="AP204" s="68"/>
      <c r="AQ204" s="68"/>
      <c r="AS204" t="str">
        <f t="shared" si="40"/>
        <v>y</v>
      </c>
      <c r="AT204" t="str">
        <f t="shared" si="41"/>
        <v>y</v>
      </c>
      <c r="AU204" t="str">
        <f t="shared" si="42"/>
        <v>y</v>
      </c>
      <c r="AV204" t="str">
        <f t="shared" si="43"/>
        <v>y</v>
      </c>
      <c r="AW204" t="str">
        <f t="shared" si="44"/>
        <v>y</v>
      </c>
      <c r="AX204" t="str">
        <f t="shared" si="45"/>
        <v>y</v>
      </c>
      <c r="AZ204">
        <v>0</v>
      </c>
      <c r="BA204" s="62">
        <f t="shared" si="46"/>
        <v>0</v>
      </c>
      <c r="BC204">
        <v>0</v>
      </c>
      <c r="BD204" s="62">
        <f t="shared" si="47"/>
        <v>0</v>
      </c>
      <c r="BF204">
        <v>0</v>
      </c>
      <c r="BG204" s="92">
        <f t="shared" si="48"/>
        <v>0</v>
      </c>
      <c r="BI204">
        <v>0</v>
      </c>
      <c r="BJ204" s="92">
        <f t="shared" si="49"/>
        <v>0</v>
      </c>
      <c r="BL204">
        <v>0</v>
      </c>
      <c r="BM204" s="102">
        <f t="shared" si="50"/>
        <v>0</v>
      </c>
      <c r="BO204">
        <v>0</v>
      </c>
      <c r="BP204" s="92">
        <f t="shared" si="51"/>
        <v>0</v>
      </c>
    </row>
    <row r="205" spans="1:68">
      <c r="A205" s="33">
        <v>200</v>
      </c>
      <c r="B205" s="33"/>
      <c r="C205" s="33"/>
      <c r="D205" s="51" t="s">
        <v>447</v>
      </c>
      <c r="E205" s="51"/>
      <c r="F205" s="51"/>
      <c r="G205" s="51"/>
      <c r="H205" s="51"/>
      <c r="I205" s="51"/>
      <c r="J205" s="39">
        <v>93800638304</v>
      </c>
      <c r="K205" s="39">
        <v>123204186603</v>
      </c>
      <c r="L205" s="39">
        <v>142110106844</v>
      </c>
      <c r="M205" s="39">
        <v>129063910054</v>
      </c>
      <c r="N205" s="39">
        <v>140075563320</v>
      </c>
      <c r="O205" s="39">
        <v>83477622615</v>
      </c>
      <c r="P205" s="39">
        <v>80635060654</v>
      </c>
      <c r="Q205" s="39">
        <v>72161964151</v>
      </c>
      <c r="R205" s="39">
        <v>62735347579</v>
      </c>
      <c r="S205" s="50">
        <v>60997873519</v>
      </c>
      <c r="T205" s="50">
        <v>52625750108</v>
      </c>
      <c r="U205" s="86">
        <v>51148990370</v>
      </c>
      <c r="V205" s="62">
        <v>59477510265</v>
      </c>
      <c r="W205" s="90">
        <v>44422296480</v>
      </c>
      <c r="X205" s="90">
        <v>122916049316</v>
      </c>
      <c r="Y205" s="90">
        <v>65439224595</v>
      </c>
      <c r="Z205" s="90">
        <v>124359265196</v>
      </c>
      <c r="AA205" s="90">
        <v>134276152289</v>
      </c>
      <c r="AB205" s="90">
        <v>105356349108</v>
      </c>
      <c r="AC205" s="90">
        <v>25824656086</v>
      </c>
      <c r="AD205" s="90">
        <v>17336489904</v>
      </c>
      <c r="AE205" s="90">
        <v>28625788965</v>
      </c>
      <c r="AF205" s="90">
        <v>26101479115</v>
      </c>
      <c r="AG205" s="90">
        <v>65439224595</v>
      </c>
      <c r="AH205" s="90">
        <v>11759883804</v>
      </c>
      <c r="AI205" s="75">
        <v>11759883804</v>
      </c>
      <c r="AJ205" s="64">
        <f t="shared" si="39"/>
        <v>0</v>
      </c>
      <c r="AL205" s="67" t="s">
        <v>447</v>
      </c>
      <c r="AM205" s="67"/>
      <c r="AN205" s="67"/>
      <c r="AO205" s="67"/>
      <c r="AP205" s="67"/>
      <c r="AQ205" s="67"/>
      <c r="AS205" t="str">
        <f t="shared" si="40"/>
        <v>y</v>
      </c>
      <c r="AT205" t="str">
        <f t="shared" si="41"/>
        <v>y</v>
      </c>
      <c r="AU205" t="str">
        <f t="shared" si="42"/>
        <v>y</v>
      </c>
      <c r="AV205" t="str">
        <f t="shared" si="43"/>
        <v>y</v>
      </c>
      <c r="AW205" t="str">
        <f t="shared" si="44"/>
        <v>y</v>
      </c>
      <c r="AX205" t="str">
        <f t="shared" si="45"/>
        <v>y</v>
      </c>
      <c r="AZ205">
        <v>59477510265</v>
      </c>
      <c r="BA205" s="62">
        <f t="shared" si="46"/>
        <v>0</v>
      </c>
      <c r="BC205">
        <v>59477510265</v>
      </c>
      <c r="BD205" s="62">
        <f t="shared" si="47"/>
        <v>0</v>
      </c>
      <c r="BF205">
        <v>124359265196</v>
      </c>
      <c r="BG205" s="92">
        <f t="shared" si="48"/>
        <v>0</v>
      </c>
      <c r="BI205">
        <v>134276152289</v>
      </c>
      <c r="BJ205" s="92">
        <f t="shared" si="49"/>
        <v>0</v>
      </c>
      <c r="BL205">
        <v>25824656086</v>
      </c>
      <c r="BM205" s="102">
        <f t="shared" si="50"/>
        <v>0</v>
      </c>
      <c r="BO205">
        <v>17336489904</v>
      </c>
      <c r="BP205" s="92">
        <f t="shared" si="51"/>
        <v>0</v>
      </c>
    </row>
    <row r="206" spans="1:68">
      <c r="A206" s="33">
        <v>201</v>
      </c>
      <c r="B206" s="33"/>
      <c r="C206" s="33"/>
      <c r="D206" s="51"/>
      <c r="E206" s="51" t="s">
        <v>149</v>
      </c>
      <c r="F206" s="51"/>
      <c r="G206" s="51"/>
      <c r="H206" s="51"/>
      <c r="I206" s="51"/>
      <c r="J206" s="39">
        <v>93800638304</v>
      </c>
      <c r="K206" s="39">
        <v>123204186603</v>
      </c>
      <c r="L206" s="39">
        <v>142110106844</v>
      </c>
      <c r="M206" s="39">
        <v>129063910054</v>
      </c>
      <c r="N206" s="39">
        <v>140075563320</v>
      </c>
      <c r="O206" s="39">
        <v>83477622615</v>
      </c>
      <c r="P206" s="39">
        <v>80635060654</v>
      </c>
      <c r="Q206" s="39">
        <v>72161964151</v>
      </c>
      <c r="R206" s="39">
        <v>62735347579</v>
      </c>
      <c r="S206" s="50">
        <v>60997873519</v>
      </c>
      <c r="T206" s="50">
        <v>52625750108</v>
      </c>
      <c r="U206" s="86">
        <v>51148990370</v>
      </c>
      <c r="V206" s="62">
        <v>59477510265</v>
      </c>
      <c r="W206" s="90">
        <v>44422296480</v>
      </c>
      <c r="X206" s="90">
        <v>122916049316</v>
      </c>
      <c r="Y206" s="90">
        <v>65439224595</v>
      </c>
      <c r="Z206" s="90">
        <v>124359265196</v>
      </c>
      <c r="AA206" s="90">
        <v>134276152289</v>
      </c>
      <c r="AB206" s="90">
        <v>105356349108</v>
      </c>
      <c r="AC206" s="90">
        <v>25824656086</v>
      </c>
      <c r="AD206" s="90">
        <v>17336489904</v>
      </c>
      <c r="AE206" s="90">
        <v>28625788965</v>
      </c>
      <c r="AF206" s="90">
        <v>26101479115</v>
      </c>
      <c r="AG206" s="90">
        <v>65439224595</v>
      </c>
      <c r="AH206" s="90">
        <v>11759883804</v>
      </c>
      <c r="AI206" s="75">
        <v>11759883804</v>
      </c>
      <c r="AJ206" s="64">
        <f t="shared" si="39"/>
        <v>0</v>
      </c>
      <c r="AL206" s="67"/>
      <c r="AM206" s="67" t="s">
        <v>149</v>
      </c>
      <c r="AN206" s="67"/>
      <c r="AO206" s="67"/>
      <c r="AP206" s="67"/>
      <c r="AQ206" s="67"/>
      <c r="AS206" t="str">
        <f t="shared" si="40"/>
        <v>y</v>
      </c>
      <c r="AT206" t="str">
        <f t="shared" si="41"/>
        <v>y</v>
      </c>
      <c r="AU206" t="str">
        <f t="shared" si="42"/>
        <v>y</v>
      </c>
      <c r="AV206" t="str">
        <f t="shared" si="43"/>
        <v>y</v>
      </c>
      <c r="AW206" t="str">
        <f t="shared" si="44"/>
        <v>y</v>
      </c>
      <c r="AX206" t="str">
        <f t="shared" si="45"/>
        <v>y</v>
      </c>
      <c r="AZ206">
        <v>59477510265</v>
      </c>
      <c r="BA206" s="62">
        <f t="shared" si="46"/>
        <v>0</v>
      </c>
      <c r="BC206">
        <v>59477510265</v>
      </c>
      <c r="BD206" s="62">
        <f t="shared" si="47"/>
        <v>0</v>
      </c>
      <c r="BF206">
        <v>124359265196</v>
      </c>
      <c r="BG206" s="92">
        <f t="shared" si="48"/>
        <v>0</v>
      </c>
      <c r="BI206">
        <v>134276152289</v>
      </c>
      <c r="BJ206" s="92">
        <f t="shared" si="49"/>
        <v>0</v>
      </c>
      <c r="BL206">
        <v>25824656086</v>
      </c>
      <c r="BM206" s="102">
        <f t="shared" si="50"/>
        <v>0</v>
      </c>
      <c r="BO206">
        <v>17336489904</v>
      </c>
      <c r="BP206" s="92">
        <f t="shared" si="51"/>
        <v>0</v>
      </c>
    </row>
    <row r="207" spans="1:68">
      <c r="A207" s="33">
        <v>202</v>
      </c>
      <c r="B207" s="33"/>
      <c r="C207" s="33"/>
      <c r="D207" s="51"/>
      <c r="E207" s="51"/>
      <c r="F207" s="51" t="s">
        <v>322</v>
      </c>
      <c r="G207" s="51"/>
      <c r="H207" s="51"/>
      <c r="I207" s="51"/>
      <c r="J207" s="39">
        <v>0</v>
      </c>
      <c r="K207" s="39">
        <v>0</v>
      </c>
      <c r="L207" s="39">
        <v>0</v>
      </c>
      <c r="M207" s="39">
        <v>0</v>
      </c>
      <c r="N207" s="39">
        <v>22601377728</v>
      </c>
      <c r="O207" s="39">
        <v>0</v>
      </c>
      <c r="P207" s="39">
        <v>0</v>
      </c>
      <c r="Q207" s="39">
        <v>0</v>
      </c>
      <c r="R207" s="39">
        <v>0</v>
      </c>
      <c r="S207" s="50">
        <v>0</v>
      </c>
      <c r="T207" s="50">
        <v>0</v>
      </c>
      <c r="U207" s="86">
        <v>0</v>
      </c>
      <c r="V207" s="62">
        <v>1017034548</v>
      </c>
      <c r="W207" s="90">
        <v>3755295361</v>
      </c>
      <c r="X207" s="90">
        <v>680406049</v>
      </c>
      <c r="Y207" s="90">
        <v>0</v>
      </c>
      <c r="Z207" s="90">
        <v>0</v>
      </c>
      <c r="AA207" s="90">
        <v>0</v>
      </c>
      <c r="AB207" s="90">
        <v>0</v>
      </c>
      <c r="AC207" s="90">
        <v>0</v>
      </c>
      <c r="AD207" s="90">
        <v>0</v>
      </c>
      <c r="AE207" s="90">
        <v>0</v>
      </c>
      <c r="AF207" s="90">
        <v>0</v>
      </c>
      <c r="AG207" s="90">
        <v>0</v>
      </c>
      <c r="AH207" s="90">
        <v>0</v>
      </c>
      <c r="AI207" s="75">
        <v>0</v>
      </c>
      <c r="AJ207" s="64">
        <f t="shared" si="39"/>
        <v>0</v>
      </c>
      <c r="AL207" s="67"/>
      <c r="AM207" s="67"/>
      <c r="AN207" s="67" t="s">
        <v>322</v>
      </c>
      <c r="AO207" s="67"/>
      <c r="AP207" s="67"/>
      <c r="AQ207" s="67"/>
      <c r="AS207" t="str">
        <f t="shared" si="40"/>
        <v>y</v>
      </c>
      <c r="AT207" t="str">
        <f t="shared" si="41"/>
        <v>y</v>
      </c>
      <c r="AU207" t="str">
        <f t="shared" si="42"/>
        <v>y</v>
      </c>
      <c r="AV207" t="str">
        <f t="shared" si="43"/>
        <v>y</v>
      </c>
      <c r="AW207" t="str">
        <f t="shared" si="44"/>
        <v>y</v>
      </c>
      <c r="AX207" t="str">
        <f t="shared" si="45"/>
        <v>y</v>
      </c>
      <c r="AZ207">
        <v>1017034548</v>
      </c>
      <c r="BA207" s="62">
        <f t="shared" si="46"/>
        <v>0</v>
      </c>
      <c r="BC207">
        <v>1017034548</v>
      </c>
      <c r="BD207" s="62">
        <f t="shared" si="47"/>
        <v>0</v>
      </c>
      <c r="BF207">
        <v>0</v>
      </c>
      <c r="BG207" s="92">
        <f t="shared" si="48"/>
        <v>0</v>
      </c>
      <c r="BI207">
        <v>0</v>
      </c>
      <c r="BJ207" s="92">
        <f t="shared" si="49"/>
        <v>0</v>
      </c>
      <c r="BL207">
        <v>0</v>
      </c>
      <c r="BM207" s="102">
        <f t="shared" si="50"/>
        <v>0</v>
      </c>
      <c r="BO207">
        <v>0</v>
      </c>
      <c r="BP207" s="92">
        <f t="shared" si="51"/>
        <v>0</v>
      </c>
    </row>
    <row r="208" spans="1:68">
      <c r="A208" s="33">
        <v>203</v>
      </c>
      <c r="B208" s="33"/>
      <c r="C208" s="33"/>
      <c r="D208" s="52"/>
      <c r="E208" s="52"/>
      <c r="F208" s="52"/>
      <c r="G208" s="52" t="s">
        <v>448</v>
      </c>
      <c r="H208" s="52"/>
      <c r="I208" s="52"/>
      <c r="J208" s="39">
        <v>0</v>
      </c>
      <c r="K208" s="39">
        <v>0</v>
      </c>
      <c r="L208" s="39">
        <v>0</v>
      </c>
      <c r="M208" s="39">
        <v>0</v>
      </c>
      <c r="N208" s="39">
        <v>0</v>
      </c>
      <c r="O208" s="39">
        <v>0</v>
      </c>
      <c r="P208" s="39">
        <v>0</v>
      </c>
      <c r="Q208" s="39">
        <v>0</v>
      </c>
      <c r="R208" s="39">
        <v>0</v>
      </c>
      <c r="S208" s="50">
        <v>0</v>
      </c>
      <c r="T208" s="50">
        <v>0</v>
      </c>
      <c r="U208" s="86">
        <v>0</v>
      </c>
      <c r="V208" s="62">
        <v>0</v>
      </c>
      <c r="W208" s="90">
        <v>0</v>
      </c>
      <c r="X208" s="90">
        <v>0</v>
      </c>
      <c r="Y208" s="90">
        <v>0</v>
      </c>
      <c r="Z208" s="90">
        <v>0</v>
      </c>
      <c r="AA208" s="90">
        <v>0</v>
      </c>
      <c r="AB208" s="90">
        <v>0</v>
      </c>
      <c r="AC208" s="90">
        <v>0</v>
      </c>
      <c r="AD208" s="90">
        <v>0</v>
      </c>
      <c r="AE208" s="90">
        <v>0</v>
      </c>
      <c r="AF208" s="90">
        <v>0</v>
      </c>
      <c r="AG208" s="90">
        <v>0</v>
      </c>
      <c r="AH208" s="90">
        <v>0</v>
      </c>
      <c r="AI208" s="75">
        <v>0</v>
      </c>
      <c r="AJ208" s="64">
        <f t="shared" si="39"/>
        <v>0</v>
      </c>
      <c r="AL208" s="68"/>
      <c r="AM208" s="68"/>
      <c r="AN208" s="68"/>
      <c r="AO208" s="68" t="s">
        <v>448</v>
      </c>
      <c r="AP208" s="68"/>
      <c r="AQ208" s="68"/>
      <c r="AS208" t="str">
        <f t="shared" si="40"/>
        <v>y</v>
      </c>
      <c r="AT208" t="str">
        <f t="shared" si="41"/>
        <v>y</v>
      </c>
      <c r="AU208" t="str">
        <f t="shared" si="42"/>
        <v>y</v>
      </c>
      <c r="AV208" t="str">
        <f t="shared" si="43"/>
        <v>y</v>
      </c>
      <c r="AW208" t="str">
        <f t="shared" si="44"/>
        <v>y</v>
      </c>
      <c r="AX208" t="str">
        <f t="shared" si="45"/>
        <v>y</v>
      </c>
      <c r="AZ208">
        <v>0</v>
      </c>
      <c r="BA208" s="62">
        <f t="shared" si="46"/>
        <v>0</v>
      </c>
      <c r="BC208">
        <v>0</v>
      </c>
      <c r="BD208" s="62">
        <f t="shared" si="47"/>
        <v>0</v>
      </c>
      <c r="BF208">
        <v>0</v>
      </c>
      <c r="BG208" s="92">
        <f t="shared" si="48"/>
        <v>0</v>
      </c>
      <c r="BI208">
        <v>0</v>
      </c>
      <c r="BJ208" s="92">
        <f t="shared" si="49"/>
        <v>0</v>
      </c>
      <c r="BL208">
        <v>0</v>
      </c>
      <c r="BM208" s="102">
        <f t="shared" si="50"/>
        <v>0</v>
      </c>
      <c r="BO208">
        <v>0</v>
      </c>
      <c r="BP208" s="92">
        <f t="shared" si="51"/>
        <v>0</v>
      </c>
    </row>
    <row r="209" spans="1:68">
      <c r="A209" s="33">
        <v>204</v>
      </c>
      <c r="B209" s="33"/>
      <c r="C209" s="33"/>
      <c r="D209" s="52"/>
      <c r="E209" s="52"/>
      <c r="F209" s="52"/>
      <c r="G209" s="52" t="s">
        <v>449</v>
      </c>
      <c r="H209" s="52"/>
      <c r="I209" s="52"/>
      <c r="J209" s="39">
        <v>0</v>
      </c>
      <c r="K209" s="39">
        <v>0</v>
      </c>
      <c r="L209" s="39">
        <v>0</v>
      </c>
      <c r="M209" s="39">
        <v>0</v>
      </c>
      <c r="N209" s="39">
        <v>22601377728</v>
      </c>
      <c r="O209" s="39">
        <v>0</v>
      </c>
      <c r="P209" s="39">
        <v>0</v>
      </c>
      <c r="Q209" s="39">
        <v>0</v>
      </c>
      <c r="R209" s="39">
        <v>0</v>
      </c>
      <c r="S209" s="50">
        <v>0</v>
      </c>
      <c r="T209" s="50">
        <v>0</v>
      </c>
      <c r="U209" s="86">
        <v>0</v>
      </c>
      <c r="V209" s="62">
        <v>1017034548</v>
      </c>
      <c r="W209" s="90">
        <v>3755295361</v>
      </c>
      <c r="X209" s="90">
        <v>680406049</v>
      </c>
      <c r="Y209" s="90">
        <v>0</v>
      </c>
      <c r="Z209" s="90">
        <v>0</v>
      </c>
      <c r="AA209" s="90">
        <v>0</v>
      </c>
      <c r="AB209" s="90">
        <v>0</v>
      </c>
      <c r="AC209" s="90">
        <v>0</v>
      </c>
      <c r="AD209" s="90">
        <v>0</v>
      </c>
      <c r="AE209" s="90">
        <v>0</v>
      </c>
      <c r="AF209" s="90">
        <v>0</v>
      </c>
      <c r="AG209" s="90">
        <v>0</v>
      </c>
      <c r="AH209" s="90">
        <v>0</v>
      </c>
      <c r="AI209" s="75">
        <v>0</v>
      </c>
      <c r="AJ209" s="64">
        <f t="shared" si="39"/>
        <v>0</v>
      </c>
      <c r="AL209" s="68"/>
      <c r="AM209" s="68"/>
      <c r="AN209" s="68"/>
      <c r="AO209" s="68" t="s">
        <v>449</v>
      </c>
      <c r="AP209" s="68"/>
      <c r="AQ209" s="68"/>
      <c r="AS209" t="str">
        <f t="shared" si="40"/>
        <v>y</v>
      </c>
      <c r="AT209" t="str">
        <f t="shared" si="41"/>
        <v>y</v>
      </c>
      <c r="AU209" t="str">
        <f t="shared" si="42"/>
        <v>y</v>
      </c>
      <c r="AV209" t="str">
        <f t="shared" si="43"/>
        <v>y</v>
      </c>
      <c r="AW209" t="str">
        <f t="shared" si="44"/>
        <v>y</v>
      </c>
      <c r="AX209" t="str">
        <f t="shared" si="45"/>
        <v>y</v>
      </c>
      <c r="AZ209">
        <v>1017034548</v>
      </c>
      <c r="BA209" s="62">
        <f t="shared" si="46"/>
        <v>0</v>
      </c>
      <c r="BC209">
        <v>1017034548</v>
      </c>
      <c r="BD209" s="62">
        <f t="shared" si="47"/>
        <v>0</v>
      </c>
      <c r="BF209">
        <v>0</v>
      </c>
      <c r="BG209" s="92">
        <f t="shared" si="48"/>
        <v>0</v>
      </c>
      <c r="BI209">
        <v>0</v>
      </c>
      <c r="BJ209" s="92">
        <f t="shared" si="49"/>
        <v>0</v>
      </c>
      <c r="BL209">
        <v>0</v>
      </c>
      <c r="BM209" s="102">
        <f t="shared" si="50"/>
        <v>0</v>
      </c>
      <c r="BO209">
        <v>0</v>
      </c>
      <c r="BP209" s="92">
        <f t="shared" si="51"/>
        <v>0</v>
      </c>
    </row>
    <row r="210" spans="1:68">
      <c r="A210" s="33">
        <v>205</v>
      </c>
      <c r="B210" s="33"/>
      <c r="C210" s="33"/>
      <c r="D210" s="52"/>
      <c r="E210" s="52"/>
      <c r="F210" s="52"/>
      <c r="G210" s="52" t="s">
        <v>450</v>
      </c>
      <c r="H210" s="52"/>
      <c r="I210" s="52"/>
      <c r="J210" s="39">
        <v>0</v>
      </c>
      <c r="K210" s="39">
        <v>0</v>
      </c>
      <c r="L210" s="39">
        <v>0</v>
      </c>
      <c r="M210" s="39">
        <v>0</v>
      </c>
      <c r="N210" s="39">
        <v>0</v>
      </c>
      <c r="O210" s="39">
        <v>0</v>
      </c>
      <c r="P210" s="39">
        <v>0</v>
      </c>
      <c r="Q210" s="39">
        <v>0</v>
      </c>
      <c r="R210" s="39">
        <v>0</v>
      </c>
      <c r="S210" s="50">
        <v>0</v>
      </c>
      <c r="T210" s="50">
        <v>0</v>
      </c>
      <c r="U210" s="86">
        <v>0</v>
      </c>
      <c r="V210" s="62">
        <v>0</v>
      </c>
      <c r="W210" s="90">
        <v>0</v>
      </c>
      <c r="X210" s="90">
        <v>0</v>
      </c>
      <c r="Y210" s="90">
        <v>0</v>
      </c>
      <c r="Z210" s="90">
        <v>0</v>
      </c>
      <c r="AA210" s="90">
        <v>0</v>
      </c>
      <c r="AB210" s="90">
        <v>0</v>
      </c>
      <c r="AC210" s="90">
        <v>0</v>
      </c>
      <c r="AD210" s="90">
        <v>0</v>
      </c>
      <c r="AE210" s="90">
        <v>0</v>
      </c>
      <c r="AF210" s="90">
        <v>0</v>
      </c>
      <c r="AG210" s="90">
        <v>0</v>
      </c>
      <c r="AH210" s="90">
        <v>0</v>
      </c>
      <c r="AI210" s="75">
        <v>0</v>
      </c>
      <c r="AJ210" s="64">
        <f t="shared" si="39"/>
        <v>0</v>
      </c>
      <c r="AL210" s="68"/>
      <c r="AM210" s="68"/>
      <c r="AN210" s="68"/>
      <c r="AO210" s="68" t="s">
        <v>450</v>
      </c>
      <c r="AP210" s="68"/>
      <c r="AQ210" s="68"/>
      <c r="AS210" t="str">
        <f t="shared" si="40"/>
        <v>y</v>
      </c>
      <c r="AT210" t="str">
        <f t="shared" si="41"/>
        <v>y</v>
      </c>
      <c r="AU210" t="str">
        <f t="shared" si="42"/>
        <v>y</v>
      </c>
      <c r="AV210" t="str">
        <f t="shared" si="43"/>
        <v>y</v>
      </c>
      <c r="AW210" t="str">
        <f t="shared" si="44"/>
        <v>y</v>
      </c>
      <c r="AX210" t="str">
        <f t="shared" si="45"/>
        <v>y</v>
      </c>
      <c r="AZ210">
        <v>0</v>
      </c>
      <c r="BA210" s="62">
        <f t="shared" si="46"/>
        <v>0</v>
      </c>
      <c r="BC210">
        <v>0</v>
      </c>
      <c r="BD210" s="62">
        <f t="shared" si="47"/>
        <v>0</v>
      </c>
      <c r="BF210">
        <v>0</v>
      </c>
      <c r="BG210" s="92">
        <f t="shared" si="48"/>
        <v>0</v>
      </c>
      <c r="BI210">
        <v>0</v>
      </c>
      <c r="BJ210" s="92">
        <f t="shared" si="49"/>
        <v>0</v>
      </c>
      <c r="BL210">
        <v>0</v>
      </c>
      <c r="BM210" s="102">
        <f t="shared" si="50"/>
        <v>0</v>
      </c>
      <c r="BO210">
        <v>0</v>
      </c>
      <c r="BP210" s="92">
        <f t="shared" si="51"/>
        <v>0</v>
      </c>
    </row>
    <row r="211" spans="1:68">
      <c r="A211" s="33">
        <v>206</v>
      </c>
      <c r="B211" s="33"/>
      <c r="C211" s="33"/>
      <c r="D211" s="52"/>
      <c r="E211" s="52"/>
      <c r="F211" s="52"/>
      <c r="G211" s="52" t="s">
        <v>451</v>
      </c>
      <c r="H211" s="52"/>
      <c r="I211" s="52"/>
      <c r="J211" s="39">
        <v>0</v>
      </c>
      <c r="K211" s="39">
        <v>0</v>
      </c>
      <c r="L211" s="39">
        <v>0</v>
      </c>
      <c r="M211" s="39">
        <v>0</v>
      </c>
      <c r="N211" s="39">
        <v>0</v>
      </c>
      <c r="O211" s="39">
        <v>0</v>
      </c>
      <c r="P211" s="39">
        <v>0</v>
      </c>
      <c r="Q211" s="39">
        <v>0</v>
      </c>
      <c r="R211" s="39">
        <v>0</v>
      </c>
      <c r="S211" s="50">
        <v>0</v>
      </c>
      <c r="T211" s="50">
        <v>0</v>
      </c>
      <c r="U211" s="86">
        <v>0</v>
      </c>
      <c r="V211" s="62">
        <v>0</v>
      </c>
      <c r="W211" s="90">
        <v>0</v>
      </c>
      <c r="X211" s="90">
        <v>0</v>
      </c>
      <c r="Y211" s="90">
        <v>0</v>
      </c>
      <c r="Z211" s="90">
        <v>0</v>
      </c>
      <c r="AA211" s="90">
        <v>0</v>
      </c>
      <c r="AB211" s="90">
        <v>0</v>
      </c>
      <c r="AC211" s="90">
        <v>0</v>
      </c>
      <c r="AD211" s="90">
        <v>0</v>
      </c>
      <c r="AE211" s="90">
        <v>0</v>
      </c>
      <c r="AF211" s="90">
        <v>0</v>
      </c>
      <c r="AG211" s="90">
        <v>0</v>
      </c>
      <c r="AH211" s="90">
        <v>0</v>
      </c>
      <c r="AI211" s="75">
        <v>0</v>
      </c>
      <c r="AJ211" s="64">
        <f t="shared" si="39"/>
        <v>0</v>
      </c>
      <c r="AL211" s="68"/>
      <c r="AM211" s="68"/>
      <c r="AN211" s="68"/>
      <c r="AO211" s="68" t="s">
        <v>451</v>
      </c>
      <c r="AP211" s="68"/>
      <c r="AQ211" s="68"/>
      <c r="AS211" t="str">
        <f t="shared" si="40"/>
        <v>y</v>
      </c>
      <c r="AT211" t="str">
        <f t="shared" si="41"/>
        <v>y</v>
      </c>
      <c r="AU211" t="str">
        <f t="shared" si="42"/>
        <v>y</v>
      </c>
      <c r="AV211" t="str">
        <f t="shared" si="43"/>
        <v>y</v>
      </c>
      <c r="AW211" t="str">
        <f t="shared" si="44"/>
        <v>y</v>
      </c>
      <c r="AX211" t="str">
        <f t="shared" si="45"/>
        <v>y</v>
      </c>
      <c r="AZ211">
        <v>0</v>
      </c>
      <c r="BA211" s="62">
        <f t="shared" si="46"/>
        <v>0</v>
      </c>
      <c r="BC211">
        <v>0</v>
      </c>
      <c r="BD211" s="62">
        <f t="shared" si="47"/>
        <v>0</v>
      </c>
      <c r="BF211">
        <v>0</v>
      </c>
      <c r="BG211" s="92">
        <f t="shared" si="48"/>
        <v>0</v>
      </c>
      <c r="BI211">
        <v>0</v>
      </c>
      <c r="BJ211" s="92">
        <f t="shared" si="49"/>
        <v>0</v>
      </c>
      <c r="BL211">
        <v>0</v>
      </c>
      <c r="BM211" s="102">
        <f t="shared" si="50"/>
        <v>0</v>
      </c>
      <c r="BO211">
        <v>0</v>
      </c>
      <c r="BP211" s="92">
        <f t="shared" si="51"/>
        <v>0</v>
      </c>
    </row>
    <row r="212" spans="1:68">
      <c r="A212" s="33">
        <v>207</v>
      </c>
      <c r="B212" s="33"/>
      <c r="C212" s="33"/>
      <c r="D212" s="51"/>
      <c r="E212" s="51"/>
      <c r="F212" s="51" t="s">
        <v>327</v>
      </c>
      <c r="G212" s="51"/>
      <c r="H212" s="51"/>
      <c r="I212" s="51"/>
      <c r="J212" s="39">
        <v>93800638304</v>
      </c>
      <c r="K212" s="39">
        <v>123204186603</v>
      </c>
      <c r="L212" s="39">
        <v>142110106844</v>
      </c>
      <c r="M212" s="39">
        <v>129063910054</v>
      </c>
      <c r="N212" s="39">
        <v>117474185592</v>
      </c>
      <c r="O212" s="39">
        <v>83477622615</v>
      </c>
      <c r="P212" s="39">
        <v>80635060654</v>
      </c>
      <c r="Q212" s="39">
        <v>72161964151</v>
      </c>
      <c r="R212" s="39">
        <v>62735347579</v>
      </c>
      <c r="S212" s="50">
        <v>60997873519</v>
      </c>
      <c r="T212" s="50">
        <v>52625750108</v>
      </c>
      <c r="U212" s="86">
        <v>51148990370</v>
      </c>
      <c r="V212" s="62">
        <v>58460475717</v>
      </c>
      <c r="W212" s="90">
        <v>40667001119</v>
      </c>
      <c r="X212" s="90">
        <v>122235643267</v>
      </c>
      <c r="Y212" s="90">
        <v>65439224595</v>
      </c>
      <c r="Z212" s="90">
        <v>124359265196</v>
      </c>
      <c r="AA212" s="90">
        <v>134276152289</v>
      </c>
      <c r="AB212" s="90">
        <v>105356349108</v>
      </c>
      <c r="AC212" s="90">
        <v>25824656086</v>
      </c>
      <c r="AD212" s="90">
        <v>17336489904</v>
      </c>
      <c r="AE212" s="90">
        <v>28625788965</v>
      </c>
      <c r="AF212" s="90">
        <v>26101479115</v>
      </c>
      <c r="AG212" s="90">
        <v>65439224595</v>
      </c>
      <c r="AH212" s="90">
        <v>11759883804</v>
      </c>
      <c r="AI212" s="75">
        <v>11759883804</v>
      </c>
      <c r="AJ212" s="64">
        <f t="shared" si="39"/>
        <v>0</v>
      </c>
      <c r="AL212" s="67"/>
      <c r="AM212" s="67"/>
      <c r="AN212" s="67" t="s">
        <v>327</v>
      </c>
      <c r="AO212" s="67"/>
      <c r="AP212" s="67"/>
      <c r="AQ212" s="67"/>
      <c r="AS212" t="str">
        <f t="shared" si="40"/>
        <v>y</v>
      </c>
      <c r="AT212" t="str">
        <f t="shared" si="41"/>
        <v>y</v>
      </c>
      <c r="AU212" t="str">
        <f t="shared" si="42"/>
        <v>y</v>
      </c>
      <c r="AV212" t="str">
        <f t="shared" si="43"/>
        <v>y</v>
      </c>
      <c r="AW212" t="str">
        <f t="shared" si="44"/>
        <v>y</v>
      </c>
      <c r="AX212" t="str">
        <f t="shared" si="45"/>
        <v>y</v>
      </c>
      <c r="AZ212">
        <v>58460475717</v>
      </c>
      <c r="BA212" s="62">
        <f t="shared" si="46"/>
        <v>0</v>
      </c>
      <c r="BC212">
        <v>58460475717</v>
      </c>
      <c r="BD212" s="62">
        <f t="shared" si="47"/>
        <v>0</v>
      </c>
      <c r="BF212">
        <v>124359265196</v>
      </c>
      <c r="BG212" s="92">
        <f t="shared" si="48"/>
        <v>0</v>
      </c>
      <c r="BI212">
        <v>134276152289</v>
      </c>
      <c r="BJ212" s="92">
        <f t="shared" si="49"/>
        <v>0</v>
      </c>
      <c r="BL212">
        <v>25824656086</v>
      </c>
      <c r="BM212" s="102">
        <f t="shared" si="50"/>
        <v>0</v>
      </c>
      <c r="BO212">
        <v>17336489904</v>
      </c>
      <c r="BP212" s="92">
        <f t="shared" si="51"/>
        <v>0</v>
      </c>
    </row>
    <row r="213" spans="1:68">
      <c r="A213" s="33">
        <v>208</v>
      </c>
      <c r="B213" s="33"/>
      <c r="C213" s="33"/>
      <c r="D213" s="52"/>
      <c r="E213" s="52"/>
      <c r="F213" s="52"/>
      <c r="G213" s="52" t="s">
        <v>452</v>
      </c>
      <c r="H213" s="52"/>
      <c r="I213" s="52"/>
      <c r="J213" s="39">
        <v>0</v>
      </c>
      <c r="K213" s="39">
        <v>0</v>
      </c>
      <c r="L213" s="39">
        <v>0</v>
      </c>
      <c r="M213" s="39">
        <v>0</v>
      </c>
      <c r="N213" s="39">
        <v>0</v>
      </c>
      <c r="O213" s="39">
        <v>0</v>
      </c>
      <c r="P213" s="39">
        <v>0</v>
      </c>
      <c r="Q213" s="39">
        <v>0</v>
      </c>
      <c r="R213" s="39">
        <v>0</v>
      </c>
      <c r="S213" s="50">
        <v>0</v>
      </c>
      <c r="T213" s="50">
        <v>0</v>
      </c>
      <c r="U213" s="86">
        <v>0</v>
      </c>
      <c r="V213" s="62">
        <v>0</v>
      </c>
      <c r="W213" s="90">
        <v>0</v>
      </c>
      <c r="X213" s="90">
        <v>0</v>
      </c>
      <c r="Y213" s="90">
        <v>0</v>
      </c>
      <c r="Z213" s="90">
        <v>0</v>
      </c>
      <c r="AA213" s="90">
        <v>0</v>
      </c>
      <c r="AB213" s="90">
        <v>0</v>
      </c>
      <c r="AC213" s="90">
        <v>0</v>
      </c>
      <c r="AD213" s="90">
        <v>0</v>
      </c>
      <c r="AE213" s="90">
        <v>0</v>
      </c>
      <c r="AF213" s="90">
        <v>0</v>
      </c>
      <c r="AG213" s="90">
        <v>0</v>
      </c>
      <c r="AH213" s="90">
        <v>0</v>
      </c>
      <c r="AI213" s="75">
        <v>0</v>
      </c>
      <c r="AJ213" s="64">
        <f t="shared" si="39"/>
        <v>0</v>
      </c>
      <c r="AL213" s="68"/>
      <c r="AM213" s="68"/>
      <c r="AN213" s="68"/>
      <c r="AO213" s="68" t="s">
        <v>452</v>
      </c>
      <c r="AP213" s="68"/>
      <c r="AQ213" s="68"/>
      <c r="AS213" t="str">
        <f t="shared" si="40"/>
        <v>y</v>
      </c>
      <c r="AT213" t="str">
        <f t="shared" si="41"/>
        <v>y</v>
      </c>
      <c r="AU213" t="str">
        <f t="shared" si="42"/>
        <v>y</v>
      </c>
      <c r="AV213" t="str">
        <f t="shared" si="43"/>
        <v>y</v>
      </c>
      <c r="AW213" t="str">
        <f t="shared" si="44"/>
        <v>y</v>
      </c>
      <c r="AX213" t="str">
        <f t="shared" si="45"/>
        <v>y</v>
      </c>
      <c r="AZ213">
        <v>0</v>
      </c>
      <c r="BA213" s="62">
        <f t="shared" si="46"/>
        <v>0</v>
      </c>
      <c r="BC213">
        <v>0</v>
      </c>
      <c r="BD213" s="62">
        <f t="shared" si="47"/>
        <v>0</v>
      </c>
      <c r="BF213">
        <v>0</v>
      </c>
      <c r="BG213" s="92">
        <f t="shared" si="48"/>
        <v>0</v>
      </c>
      <c r="BI213">
        <v>0</v>
      </c>
      <c r="BJ213" s="92">
        <f t="shared" si="49"/>
        <v>0</v>
      </c>
      <c r="BL213">
        <v>0</v>
      </c>
      <c r="BM213" s="102">
        <f t="shared" si="50"/>
        <v>0</v>
      </c>
      <c r="BO213">
        <v>0</v>
      </c>
      <c r="BP213" s="92">
        <f t="shared" si="51"/>
        <v>0</v>
      </c>
    </row>
    <row r="214" spans="1:68">
      <c r="A214" s="33">
        <v>209</v>
      </c>
      <c r="B214" s="33"/>
      <c r="C214" s="33"/>
      <c r="D214" s="52"/>
      <c r="E214" s="52"/>
      <c r="F214" s="52"/>
      <c r="G214" s="52" t="s">
        <v>453</v>
      </c>
      <c r="H214" s="52"/>
      <c r="I214" s="52"/>
      <c r="J214" s="39">
        <v>93800638304</v>
      </c>
      <c r="K214" s="39">
        <v>123204186603</v>
      </c>
      <c r="L214" s="39">
        <v>142110106844</v>
      </c>
      <c r="M214" s="39">
        <v>129063910054</v>
      </c>
      <c r="N214" s="39">
        <v>117474185592</v>
      </c>
      <c r="O214" s="39">
        <v>83477622615</v>
      </c>
      <c r="P214" s="39">
        <v>80635060654</v>
      </c>
      <c r="Q214" s="39">
        <v>72161964151</v>
      </c>
      <c r="R214" s="39">
        <v>62735347579</v>
      </c>
      <c r="S214" s="50">
        <v>60997873519</v>
      </c>
      <c r="T214" s="50">
        <v>52625750108</v>
      </c>
      <c r="U214" s="86">
        <v>51148990370</v>
      </c>
      <c r="V214" s="62">
        <v>58460475717</v>
      </c>
      <c r="W214" s="90">
        <v>40667001119</v>
      </c>
      <c r="X214" s="90">
        <v>122235643267</v>
      </c>
      <c r="Y214" s="90">
        <v>65439224595</v>
      </c>
      <c r="Z214" s="90">
        <v>124359265196</v>
      </c>
      <c r="AA214" s="90">
        <v>134276152289</v>
      </c>
      <c r="AB214" s="90">
        <v>105356349108</v>
      </c>
      <c r="AC214" s="90">
        <v>25824656086</v>
      </c>
      <c r="AD214" s="90">
        <v>17336489904</v>
      </c>
      <c r="AE214" s="90">
        <v>28625788965</v>
      </c>
      <c r="AF214" s="90">
        <v>26101479115</v>
      </c>
      <c r="AG214" s="90">
        <v>65439224595</v>
      </c>
      <c r="AH214" s="90">
        <v>11759883804</v>
      </c>
      <c r="AI214" s="75">
        <v>11759883804</v>
      </c>
      <c r="AJ214" s="64">
        <f t="shared" si="39"/>
        <v>0</v>
      </c>
      <c r="AL214" s="68"/>
      <c r="AM214" s="68"/>
      <c r="AN214" s="68"/>
      <c r="AO214" s="68" t="s">
        <v>453</v>
      </c>
      <c r="AP214" s="68"/>
      <c r="AQ214" s="68"/>
      <c r="AS214" t="str">
        <f t="shared" si="40"/>
        <v>y</v>
      </c>
      <c r="AT214" t="str">
        <f t="shared" si="41"/>
        <v>y</v>
      </c>
      <c r="AU214" t="str">
        <f t="shared" si="42"/>
        <v>y</v>
      </c>
      <c r="AV214" t="str">
        <f t="shared" si="43"/>
        <v>y</v>
      </c>
      <c r="AW214" t="str">
        <f t="shared" si="44"/>
        <v>y</v>
      </c>
      <c r="AX214" t="str">
        <f t="shared" si="45"/>
        <v>y</v>
      </c>
      <c r="AZ214">
        <v>58460475717</v>
      </c>
      <c r="BA214" s="62">
        <f t="shared" si="46"/>
        <v>0</v>
      </c>
      <c r="BC214">
        <v>58460475717</v>
      </c>
      <c r="BD214" s="62">
        <f t="shared" si="47"/>
        <v>0</v>
      </c>
      <c r="BF214">
        <v>124359265196</v>
      </c>
      <c r="BG214" s="92">
        <f t="shared" si="48"/>
        <v>0</v>
      </c>
      <c r="BI214">
        <v>134276152289</v>
      </c>
      <c r="BJ214" s="92">
        <f t="shared" si="49"/>
        <v>0</v>
      </c>
      <c r="BL214">
        <v>25824656086</v>
      </c>
      <c r="BM214" s="102">
        <f t="shared" si="50"/>
        <v>0</v>
      </c>
      <c r="BO214">
        <v>17336489904</v>
      </c>
      <c r="BP214" s="92">
        <f t="shared" si="51"/>
        <v>0</v>
      </c>
    </row>
    <row r="215" spans="1:68">
      <c r="A215" s="33">
        <v>210</v>
      </c>
      <c r="B215" s="33"/>
      <c r="C215" s="33"/>
      <c r="D215" s="52"/>
      <c r="E215" s="52"/>
      <c r="F215" s="52"/>
      <c r="G215" s="52" t="s">
        <v>454</v>
      </c>
      <c r="H215" s="52"/>
      <c r="I215" s="52"/>
      <c r="J215" s="39">
        <v>0</v>
      </c>
      <c r="K215" s="39">
        <v>0</v>
      </c>
      <c r="L215" s="39">
        <v>0</v>
      </c>
      <c r="M215" s="39">
        <v>0</v>
      </c>
      <c r="N215" s="39">
        <v>0</v>
      </c>
      <c r="O215" s="39">
        <v>0</v>
      </c>
      <c r="P215" s="39">
        <v>0</v>
      </c>
      <c r="Q215" s="39">
        <v>0</v>
      </c>
      <c r="R215" s="39">
        <v>0</v>
      </c>
      <c r="S215" s="50">
        <v>0</v>
      </c>
      <c r="T215" s="50">
        <v>0</v>
      </c>
      <c r="U215" s="86">
        <v>0</v>
      </c>
      <c r="V215" s="62">
        <v>0</v>
      </c>
      <c r="W215" s="90">
        <v>0</v>
      </c>
      <c r="X215" s="90">
        <v>0</v>
      </c>
      <c r="Y215" s="90">
        <v>0</v>
      </c>
      <c r="Z215" s="90">
        <v>0</v>
      </c>
      <c r="AA215" s="90">
        <v>0</v>
      </c>
      <c r="AB215" s="90">
        <v>0</v>
      </c>
      <c r="AC215" s="90">
        <v>0</v>
      </c>
      <c r="AD215" s="90">
        <v>0</v>
      </c>
      <c r="AE215" s="90">
        <v>0</v>
      </c>
      <c r="AF215" s="90">
        <v>0</v>
      </c>
      <c r="AG215" s="90">
        <v>0</v>
      </c>
      <c r="AH215" s="90">
        <v>0</v>
      </c>
      <c r="AI215" s="75">
        <v>0</v>
      </c>
      <c r="AJ215" s="64">
        <f t="shared" si="39"/>
        <v>0</v>
      </c>
      <c r="AL215" s="68"/>
      <c r="AM215" s="68"/>
      <c r="AN215" s="68"/>
      <c r="AO215" s="68" t="s">
        <v>454</v>
      </c>
      <c r="AP215" s="68"/>
      <c r="AQ215" s="68"/>
      <c r="AS215" t="str">
        <f t="shared" si="40"/>
        <v>y</v>
      </c>
      <c r="AT215" t="str">
        <f t="shared" si="41"/>
        <v>y</v>
      </c>
      <c r="AU215" t="str">
        <f t="shared" si="42"/>
        <v>y</v>
      </c>
      <c r="AV215" t="str">
        <f t="shared" si="43"/>
        <v>y</v>
      </c>
      <c r="AW215" t="str">
        <f t="shared" si="44"/>
        <v>y</v>
      </c>
      <c r="AX215" t="str">
        <f t="shared" si="45"/>
        <v>y</v>
      </c>
      <c r="AZ215">
        <v>0</v>
      </c>
      <c r="BA215" s="62">
        <f t="shared" si="46"/>
        <v>0</v>
      </c>
      <c r="BC215">
        <v>0</v>
      </c>
      <c r="BD215" s="62">
        <f t="shared" si="47"/>
        <v>0</v>
      </c>
      <c r="BF215">
        <v>0</v>
      </c>
      <c r="BG215" s="92">
        <f t="shared" si="48"/>
        <v>0</v>
      </c>
      <c r="BI215">
        <v>0</v>
      </c>
      <c r="BJ215" s="92">
        <f t="shared" si="49"/>
        <v>0</v>
      </c>
      <c r="BL215">
        <v>0</v>
      </c>
      <c r="BM215" s="102">
        <f t="shared" si="50"/>
        <v>0</v>
      </c>
      <c r="BO215">
        <v>0</v>
      </c>
      <c r="BP215" s="92">
        <f t="shared" si="51"/>
        <v>0</v>
      </c>
    </row>
    <row r="216" spans="1:68">
      <c r="A216" s="33">
        <v>211</v>
      </c>
      <c r="B216" s="33"/>
      <c r="C216" s="33"/>
      <c r="D216" s="52"/>
      <c r="E216" s="52"/>
      <c r="F216" s="52"/>
      <c r="G216" s="52" t="s">
        <v>455</v>
      </c>
      <c r="H216" s="52"/>
      <c r="I216" s="52"/>
      <c r="J216" s="39">
        <v>0</v>
      </c>
      <c r="K216" s="39">
        <v>0</v>
      </c>
      <c r="L216" s="39">
        <v>0</v>
      </c>
      <c r="M216" s="39">
        <v>0</v>
      </c>
      <c r="N216" s="39">
        <v>0</v>
      </c>
      <c r="O216" s="39">
        <v>0</v>
      </c>
      <c r="P216" s="39">
        <v>0</v>
      </c>
      <c r="Q216" s="39">
        <v>0</v>
      </c>
      <c r="R216" s="39">
        <v>0</v>
      </c>
      <c r="S216" s="50">
        <v>0</v>
      </c>
      <c r="T216" s="50">
        <v>0</v>
      </c>
      <c r="U216" s="86">
        <v>0</v>
      </c>
      <c r="V216" s="62">
        <v>0</v>
      </c>
      <c r="W216" s="90">
        <v>0</v>
      </c>
      <c r="X216" s="90">
        <v>0</v>
      </c>
      <c r="Y216" s="90">
        <v>0</v>
      </c>
      <c r="Z216" s="90">
        <v>0</v>
      </c>
      <c r="AA216" s="90">
        <v>0</v>
      </c>
      <c r="AB216" s="90">
        <v>0</v>
      </c>
      <c r="AC216" s="90">
        <v>0</v>
      </c>
      <c r="AD216" s="90">
        <v>0</v>
      </c>
      <c r="AE216" s="90">
        <v>0</v>
      </c>
      <c r="AF216" s="90">
        <v>0</v>
      </c>
      <c r="AG216" s="90">
        <v>0</v>
      </c>
      <c r="AH216" s="90">
        <v>0</v>
      </c>
      <c r="AI216" s="75">
        <v>0</v>
      </c>
      <c r="AJ216" s="64">
        <f t="shared" si="39"/>
        <v>0</v>
      </c>
      <c r="AL216" s="68"/>
      <c r="AM216" s="68"/>
      <c r="AN216" s="68"/>
      <c r="AO216" s="68" t="s">
        <v>455</v>
      </c>
      <c r="AP216" s="68"/>
      <c r="AQ216" s="68"/>
      <c r="AS216" t="str">
        <f t="shared" si="40"/>
        <v>y</v>
      </c>
      <c r="AT216" t="str">
        <f t="shared" si="41"/>
        <v>y</v>
      </c>
      <c r="AU216" t="str">
        <f t="shared" si="42"/>
        <v>y</v>
      </c>
      <c r="AV216" t="str">
        <f t="shared" si="43"/>
        <v>y</v>
      </c>
      <c r="AW216" t="str">
        <f t="shared" si="44"/>
        <v>y</v>
      </c>
      <c r="AX216" t="str">
        <f t="shared" si="45"/>
        <v>y</v>
      </c>
      <c r="AZ216">
        <v>0</v>
      </c>
      <c r="BA216" s="62">
        <f t="shared" si="46"/>
        <v>0</v>
      </c>
      <c r="BC216">
        <v>0</v>
      </c>
      <c r="BD216" s="62">
        <f t="shared" si="47"/>
        <v>0</v>
      </c>
      <c r="BF216">
        <v>0</v>
      </c>
      <c r="BG216" s="92">
        <f t="shared" si="48"/>
        <v>0</v>
      </c>
      <c r="BI216">
        <v>0</v>
      </c>
      <c r="BJ216" s="92">
        <f t="shared" si="49"/>
        <v>0</v>
      </c>
      <c r="BL216">
        <v>0</v>
      </c>
      <c r="BM216" s="102">
        <f t="shared" si="50"/>
        <v>0</v>
      </c>
      <c r="BO216">
        <v>0</v>
      </c>
      <c r="BP216" s="92">
        <f t="shared" si="51"/>
        <v>0</v>
      </c>
    </row>
    <row r="217" spans="1:68">
      <c r="A217" s="33">
        <v>212</v>
      </c>
      <c r="B217" s="33"/>
      <c r="C217" s="33"/>
      <c r="D217" s="51"/>
      <c r="E217" s="51"/>
      <c r="F217" s="51" t="s">
        <v>332</v>
      </c>
      <c r="G217" s="51"/>
      <c r="H217" s="51"/>
      <c r="I217" s="51"/>
      <c r="J217" s="39">
        <v>0</v>
      </c>
      <c r="K217" s="39">
        <v>0</v>
      </c>
      <c r="L217" s="39">
        <v>0</v>
      </c>
      <c r="M217" s="39">
        <v>0</v>
      </c>
      <c r="N217" s="39">
        <v>0</v>
      </c>
      <c r="O217" s="39">
        <v>0</v>
      </c>
      <c r="P217" s="39">
        <v>0</v>
      </c>
      <c r="Q217" s="39">
        <v>0</v>
      </c>
      <c r="R217" s="39">
        <v>0</v>
      </c>
      <c r="S217" s="50">
        <v>0</v>
      </c>
      <c r="T217" s="50">
        <v>0</v>
      </c>
      <c r="U217" s="86">
        <v>0</v>
      </c>
      <c r="V217" s="62">
        <v>0</v>
      </c>
      <c r="W217" s="90">
        <v>0</v>
      </c>
      <c r="X217" s="90">
        <v>0</v>
      </c>
      <c r="Y217" s="90">
        <v>0</v>
      </c>
      <c r="Z217" s="90">
        <v>0</v>
      </c>
      <c r="AA217" s="90">
        <v>0</v>
      </c>
      <c r="AB217" s="90">
        <v>0</v>
      </c>
      <c r="AC217" s="90">
        <v>0</v>
      </c>
      <c r="AD217" s="90">
        <v>0</v>
      </c>
      <c r="AE217" s="90">
        <v>0</v>
      </c>
      <c r="AF217" s="90">
        <v>0</v>
      </c>
      <c r="AG217" s="90">
        <v>0</v>
      </c>
      <c r="AH217" s="90">
        <v>0</v>
      </c>
      <c r="AI217" s="75">
        <v>0</v>
      </c>
      <c r="AJ217" s="64">
        <f t="shared" si="39"/>
        <v>0</v>
      </c>
      <c r="AL217" s="67"/>
      <c r="AM217" s="67"/>
      <c r="AN217" s="67" t="s">
        <v>332</v>
      </c>
      <c r="AO217" s="67"/>
      <c r="AP217" s="67"/>
      <c r="AQ217" s="67"/>
      <c r="AS217" t="str">
        <f t="shared" si="40"/>
        <v>y</v>
      </c>
      <c r="AT217" t="str">
        <f t="shared" si="41"/>
        <v>y</v>
      </c>
      <c r="AU217" t="str">
        <f t="shared" si="42"/>
        <v>y</v>
      </c>
      <c r="AV217" t="str">
        <f t="shared" si="43"/>
        <v>y</v>
      </c>
      <c r="AW217" t="str">
        <f t="shared" si="44"/>
        <v>y</v>
      </c>
      <c r="AX217" t="str">
        <f t="shared" si="45"/>
        <v>y</v>
      </c>
      <c r="AZ217">
        <v>0</v>
      </c>
      <c r="BA217" s="62">
        <f t="shared" si="46"/>
        <v>0</v>
      </c>
      <c r="BC217">
        <v>0</v>
      </c>
      <c r="BD217" s="62">
        <f t="shared" si="47"/>
        <v>0</v>
      </c>
      <c r="BF217">
        <v>0</v>
      </c>
      <c r="BG217" s="92">
        <f t="shared" si="48"/>
        <v>0</v>
      </c>
      <c r="BI217">
        <v>0</v>
      </c>
      <c r="BJ217" s="92">
        <f t="shared" si="49"/>
        <v>0</v>
      </c>
      <c r="BL217">
        <v>0</v>
      </c>
      <c r="BM217" s="102">
        <f t="shared" si="50"/>
        <v>0</v>
      </c>
      <c r="BO217">
        <v>0</v>
      </c>
      <c r="BP217" s="92">
        <f t="shared" si="51"/>
        <v>0</v>
      </c>
    </row>
    <row r="218" spans="1:68">
      <c r="A218" s="33">
        <v>213</v>
      </c>
      <c r="B218" s="33"/>
      <c r="C218" s="33"/>
      <c r="D218" s="52"/>
      <c r="E218" s="52"/>
      <c r="F218" s="52"/>
      <c r="G218" s="52" t="s">
        <v>456</v>
      </c>
      <c r="H218" s="52"/>
      <c r="I218" s="52"/>
      <c r="J218" s="39">
        <v>0</v>
      </c>
      <c r="K218" s="39">
        <v>0</v>
      </c>
      <c r="L218" s="39">
        <v>0</v>
      </c>
      <c r="M218" s="39">
        <v>0</v>
      </c>
      <c r="N218" s="39">
        <v>0</v>
      </c>
      <c r="O218" s="39">
        <v>0</v>
      </c>
      <c r="P218" s="39">
        <v>0</v>
      </c>
      <c r="Q218" s="39">
        <v>0</v>
      </c>
      <c r="R218" s="39">
        <v>0</v>
      </c>
      <c r="S218" s="50">
        <v>0</v>
      </c>
      <c r="T218" s="50">
        <v>0</v>
      </c>
      <c r="U218" s="86">
        <v>0</v>
      </c>
      <c r="V218" s="62">
        <v>0</v>
      </c>
      <c r="W218" s="90">
        <v>0</v>
      </c>
      <c r="X218" s="90">
        <v>0</v>
      </c>
      <c r="Y218" s="90">
        <v>0</v>
      </c>
      <c r="Z218" s="90">
        <v>0</v>
      </c>
      <c r="AA218" s="90">
        <v>0</v>
      </c>
      <c r="AB218" s="90">
        <v>0</v>
      </c>
      <c r="AC218" s="90">
        <v>0</v>
      </c>
      <c r="AD218" s="90">
        <v>0</v>
      </c>
      <c r="AE218" s="90">
        <v>0</v>
      </c>
      <c r="AF218" s="90">
        <v>0</v>
      </c>
      <c r="AG218" s="90">
        <v>0</v>
      </c>
      <c r="AH218" s="90">
        <v>0</v>
      </c>
      <c r="AI218" s="75">
        <v>0</v>
      </c>
      <c r="AJ218" s="64">
        <f t="shared" si="39"/>
        <v>0</v>
      </c>
      <c r="AL218" s="68"/>
      <c r="AM218" s="68"/>
      <c r="AN218" s="68"/>
      <c r="AO218" s="68" t="s">
        <v>456</v>
      </c>
      <c r="AP218" s="68"/>
      <c r="AQ218" s="68"/>
      <c r="AS218" t="str">
        <f t="shared" si="40"/>
        <v>y</v>
      </c>
      <c r="AT218" t="str">
        <f t="shared" si="41"/>
        <v>y</v>
      </c>
      <c r="AU218" t="str">
        <f t="shared" si="42"/>
        <v>y</v>
      </c>
      <c r="AV218" t="str">
        <f t="shared" si="43"/>
        <v>y</v>
      </c>
      <c r="AW218" t="str">
        <f t="shared" si="44"/>
        <v>y</v>
      </c>
      <c r="AX218" t="str">
        <f t="shared" si="45"/>
        <v>y</v>
      </c>
      <c r="AZ218">
        <v>0</v>
      </c>
      <c r="BA218" s="62">
        <f t="shared" si="46"/>
        <v>0</v>
      </c>
      <c r="BC218">
        <v>0</v>
      </c>
      <c r="BD218" s="62">
        <f t="shared" si="47"/>
        <v>0</v>
      </c>
      <c r="BF218">
        <v>0</v>
      </c>
      <c r="BG218" s="92">
        <f t="shared" si="48"/>
        <v>0</v>
      </c>
      <c r="BI218">
        <v>0</v>
      </c>
      <c r="BJ218" s="92">
        <f t="shared" si="49"/>
        <v>0</v>
      </c>
      <c r="BL218">
        <v>0</v>
      </c>
      <c r="BM218" s="102">
        <f t="shared" si="50"/>
        <v>0</v>
      </c>
      <c r="BO218">
        <v>0</v>
      </c>
      <c r="BP218" s="92">
        <f t="shared" si="51"/>
        <v>0</v>
      </c>
    </row>
    <row r="219" spans="1:68">
      <c r="A219" s="33">
        <v>214</v>
      </c>
      <c r="B219" s="33"/>
      <c r="C219" s="33"/>
      <c r="D219" s="52"/>
      <c r="E219" s="52"/>
      <c r="F219" s="52"/>
      <c r="G219" s="52" t="s">
        <v>457</v>
      </c>
      <c r="H219" s="52"/>
      <c r="I219" s="52"/>
      <c r="J219" s="39">
        <v>0</v>
      </c>
      <c r="K219" s="39">
        <v>0</v>
      </c>
      <c r="L219" s="39">
        <v>0</v>
      </c>
      <c r="M219" s="39">
        <v>0</v>
      </c>
      <c r="N219" s="39">
        <v>0</v>
      </c>
      <c r="O219" s="39">
        <v>0</v>
      </c>
      <c r="P219" s="39">
        <v>0</v>
      </c>
      <c r="Q219" s="39">
        <v>0</v>
      </c>
      <c r="R219" s="39">
        <v>0</v>
      </c>
      <c r="S219" s="50">
        <v>0</v>
      </c>
      <c r="T219" s="50">
        <v>0</v>
      </c>
      <c r="U219" s="86">
        <v>0</v>
      </c>
      <c r="V219" s="62">
        <v>0</v>
      </c>
      <c r="W219" s="90">
        <v>0</v>
      </c>
      <c r="X219" s="90">
        <v>0</v>
      </c>
      <c r="Y219" s="90">
        <v>0</v>
      </c>
      <c r="Z219" s="90">
        <v>0</v>
      </c>
      <c r="AA219" s="90">
        <v>0</v>
      </c>
      <c r="AB219" s="90">
        <v>0</v>
      </c>
      <c r="AC219" s="90">
        <v>0</v>
      </c>
      <c r="AD219" s="90">
        <v>0</v>
      </c>
      <c r="AE219" s="90">
        <v>0</v>
      </c>
      <c r="AF219" s="90">
        <v>0</v>
      </c>
      <c r="AG219" s="90">
        <v>0</v>
      </c>
      <c r="AH219" s="90">
        <v>0</v>
      </c>
      <c r="AI219" s="75">
        <v>0</v>
      </c>
      <c r="AJ219" s="64">
        <f t="shared" si="39"/>
        <v>0</v>
      </c>
      <c r="AL219" s="68"/>
      <c r="AM219" s="68"/>
      <c r="AN219" s="68"/>
      <c r="AO219" s="68" t="s">
        <v>457</v>
      </c>
      <c r="AP219" s="68"/>
      <c r="AQ219" s="68"/>
      <c r="AS219" t="str">
        <f t="shared" si="40"/>
        <v>y</v>
      </c>
      <c r="AT219" t="str">
        <f t="shared" si="41"/>
        <v>y</v>
      </c>
      <c r="AU219" t="str">
        <f t="shared" si="42"/>
        <v>y</v>
      </c>
      <c r="AV219" t="str">
        <f t="shared" si="43"/>
        <v>y</v>
      </c>
      <c r="AW219" t="str">
        <f t="shared" si="44"/>
        <v>y</v>
      </c>
      <c r="AX219" t="str">
        <f t="shared" si="45"/>
        <v>y</v>
      </c>
      <c r="AZ219">
        <v>0</v>
      </c>
      <c r="BA219" s="62">
        <f t="shared" si="46"/>
        <v>0</v>
      </c>
      <c r="BC219">
        <v>0</v>
      </c>
      <c r="BD219" s="62">
        <f t="shared" si="47"/>
        <v>0</v>
      </c>
      <c r="BF219">
        <v>0</v>
      </c>
      <c r="BG219" s="92">
        <f t="shared" si="48"/>
        <v>0</v>
      </c>
      <c r="BI219">
        <v>0</v>
      </c>
      <c r="BJ219" s="92">
        <f t="shared" si="49"/>
        <v>0</v>
      </c>
      <c r="BL219">
        <v>0</v>
      </c>
      <c r="BM219" s="102">
        <f t="shared" si="50"/>
        <v>0</v>
      </c>
      <c r="BO219">
        <v>0</v>
      </c>
      <c r="BP219" s="92">
        <f t="shared" si="51"/>
        <v>0</v>
      </c>
    </row>
    <row r="220" spans="1:68">
      <c r="A220" s="33">
        <v>215</v>
      </c>
      <c r="B220" s="33"/>
      <c r="C220" s="33"/>
      <c r="D220" s="52"/>
      <c r="E220" s="52"/>
      <c r="F220" s="52"/>
      <c r="G220" s="52" t="s">
        <v>458</v>
      </c>
      <c r="H220" s="52"/>
      <c r="I220" s="52"/>
      <c r="J220" s="39">
        <v>0</v>
      </c>
      <c r="K220" s="39">
        <v>0</v>
      </c>
      <c r="L220" s="39">
        <v>0</v>
      </c>
      <c r="M220" s="39">
        <v>0</v>
      </c>
      <c r="N220" s="39">
        <v>0</v>
      </c>
      <c r="O220" s="39">
        <v>0</v>
      </c>
      <c r="P220" s="39">
        <v>0</v>
      </c>
      <c r="Q220" s="39">
        <v>0</v>
      </c>
      <c r="R220" s="39">
        <v>0</v>
      </c>
      <c r="S220" s="50">
        <v>0</v>
      </c>
      <c r="T220" s="50">
        <v>0</v>
      </c>
      <c r="U220" s="86">
        <v>0</v>
      </c>
      <c r="V220" s="62">
        <v>0</v>
      </c>
      <c r="W220" s="90">
        <v>0</v>
      </c>
      <c r="X220" s="90">
        <v>0</v>
      </c>
      <c r="Y220" s="90">
        <v>0</v>
      </c>
      <c r="Z220" s="90">
        <v>0</v>
      </c>
      <c r="AA220" s="90">
        <v>0</v>
      </c>
      <c r="AB220" s="90">
        <v>0</v>
      </c>
      <c r="AC220" s="90">
        <v>0</v>
      </c>
      <c r="AD220" s="90">
        <v>0</v>
      </c>
      <c r="AE220" s="90">
        <v>0</v>
      </c>
      <c r="AF220" s="90">
        <v>0</v>
      </c>
      <c r="AG220" s="90">
        <v>0</v>
      </c>
      <c r="AH220" s="90">
        <v>0</v>
      </c>
      <c r="AI220" s="75">
        <v>0</v>
      </c>
      <c r="AJ220" s="64">
        <f t="shared" si="39"/>
        <v>0</v>
      </c>
      <c r="AL220" s="68"/>
      <c r="AM220" s="68"/>
      <c r="AN220" s="68"/>
      <c r="AO220" s="68" t="s">
        <v>458</v>
      </c>
      <c r="AP220" s="68"/>
      <c r="AQ220" s="68"/>
      <c r="AS220" t="str">
        <f t="shared" si="40"/>
        <v>y</v>
      </c>
      <c r="AT220" t="str">
        <f t="shared" si="41"/>
        <v>y</v>
      </c>
      <c r="AU220" t="str">
        <f t="shared" si="42"/>
        <v>y</v>
      </c>
      <c r="AV220" t="str">
        <f t="shared" si="43"/>
        <v>y</v>
      </c>
      <c r="AW220" t="str">
        <f t="shared" si="44"/>
        <v>y</v>
      </c>
      <c r="AX220" t="str">
        <f t="shared" si="45"/>
        <v>y</v>
      </c>
      <c r="AZ220">
        <v>0</v>
      </c>
      <c r="BA220" s="62">
        <f t="shared" si="46"/>
        <v>0</v>
      </c>
      <c r="BC220">
        <v>0</v>
      </c>
      <c r="BD220" s="62">
        <f t="shared" si="47"/>
        <v>0</v>
      </c>
      <c r="BF220">
        <v>0</v>
      </c>
      <c r="BG220" s="92">
        <f t="shared" si="48"/>
        <v>0</v>
      </c>
      <c r="BI220">
        <v>0</v>
      </c>
      <c r="BJ220" s="92">
        <f t="shared" si="49"/>
        <v>0</v>
      </c>
      <c r="BL220">
        <v>0</v>
      </c>
      <c r="BM220" s="102">
        <f t="shared" si="50"/>
        <v>0</v>
      </c>
      <c r="BO220">
        <v>0</v>
      </c>
      <c r="BP220" s="92">
        <f t="shared" si="51"/>
        <v>0</v>
      </c>
    </row>
    <row r="221" spans="1:68">
      <c r="A221" s="33">
        <v>216</v>
      </c>
      <c r="B221" s="33"/>
      <c r="C221" s="33"/>
      <c r="D221" s="52"/>
      <c r="E221" s="52"/>
      <c r="F221" s="52"/>
      <c r="G221" s="52" t="s">
        <v>459</v>
      </c>
      <c r="H221" s="52"/>
      <c r="I221" s="52"/>
      <c r="J221" s="39">
        <v>0</v>
      </c>
      <c r="K221" s="39">
        <v>0</v>
      </c>
      <c r="L221" s="39">
        <v>0</v>
      </c>
      <c r="M221" s="39">
        <v>0</v>
      </c>
      <c r="N221" s="39">
        <v>0</v>
      </c>
      <c r="O221" s="39">
        <v>0</v>
      </c>
      <c r="P221" s="39">
        <v>0</v>
      </c>
      <c r="Q221" s="39">
        <v>0</v>
      </c>
      <c r="R221" s="39">
        <v>0</v>
      </c>
      <c r="S221" s="50">
        <v>0</v>
      </c>
      <c r="T221" s="50">
        <v>0</v>
      </c>
      <c r="U221" s="86">
        <v>0</v>
      </c>
      <c r="V221" s="62">
        <v>0</v>
      </c>
      <c r="W221" s="90">
        <v>0</v>
      </c>
      <c r="X221" s="90">
        <v>0</v>
      </c>
      <c r="Y221" s="90">
        <v>0</v>
      </c>
      <c r="Z221" s="90">
        <v>0</v>
      </c>
      <c r="AA221" s="90">
        <v>0</v>
      </c>
      <c r="AB221" s="90">
        <v>0</v>
      </c>
      <c r="AC221" s="90">
        <v>0</v>
      </c>
      <c r="AD221" s="90">
        <v>0</v>
      </c>
      <c r="AE221" s="90">
        <v>0</v>
      </c>
      <c r="AF221" s="90">
        <v>0</v>
      </c>
      <c r="AG221" s="90">
        <v>0</v>
      </c>
      <c r="AH221" s="90">
        <v>0</v>
      </c>
      <c r="AI221" s="75">
        <v>0</v>
      </c>
      <c r="AJ221" s="64">
        <f t="shared" si="39"/>
        <v>0</v>
      </c>
      <c r="AL221" s="68"/>
      <c r="AM221" s="68"/>
      <c r="AN221" s="68"/>
      <c r="AO221" s="68" t="s">
        <v>459</v>
      </c>
      <c r="AP221" s="68"/>
      <c r="AQ221" s="68"/>
      <c r="AS221" t="str">
        <f t="shared" si="40"/>
        <v>y</v>
      </c>
      <c r="AT221" t="str">
        <f t="shared" si="41"/>
        <v>y</v>
      </c>
      <c r="AU221" t="str">
        <f t="shared" si="42"/>
        <v>y</v>
      </c>
      <c r="AV221" t="str">
        <f t="shared" si="43"/>
        <v>y</v>
      </c>
      <c r="AW221" t="str">
        <f t="shared" si="44"/>
        <v>y</v>
      </c>
      <c r="AX221" t="str">
        <f t="shared" si="45"/>
        <v>y</v>
      </c>
      <c r="AZ221">
        <v>0</v>
      </c>
      <c r="BA221" s="62">
        <f t="shared" si="46"/>
        <v>0</v>
      </c>
      <c r="BC221">
        <v>0</v>
      </c>
      <c r="BD221" s="62">
        <f t="shared" si="47"/>
        <v>0</v>
      </c>
      <c r="BF221">
        <v>0</v>
      </c>
      <c r="BG221" s="92">
        <f t="shared" si="48"/>
        <v>0</v>
      </c>
      <c r="BI221">
        <v>0</v>
      </c>
      <c r="BJ221" s="92">
        <f t="shared" si="49"/>
        <v>0</v>
      </c>
      <c r="BL221">
        <v>0</v>
      </c>
      <c r="BM221" s="102">
        <f t="shared" si="50"/>
        <v>0</v>
      </c>
      <c r="BO221">
        <v>0</v>
      </c>
      <c r="BP221" s="92">
        <f t="shared" si="51"/>
        <v>0</v>
      </c>
    </row>
    <row r="222" spans="1:68">
      <c r="A222" s="33">
        <v>217</v>
      </c>
      <c r="B222" s="33"/>
      <c r="C222" s="33"/>
      <c r="D222" s="51"/>
      <c r="E222" s="51"/>
      <c r="F222" s="51" t="s">
        <v>337</v>
      </c>
      <c r="G222" s="51"/>
      <c r="H222" s="51"/>
      <c r="I222" s="51"/>
      <c r="J222" s="39">
        <v>0</v>
      </c>
      <c r="K222" s="39">
        <v>0</v>
      </c>
      <c r="L222" s="39">
        <v>0</v>
      </c>
      <c r="M222" s="39">
        <v>0</v>
      </c>
      <c r="N222" s="39">
        <v>0</v>
      </c>
      <c r="O222" s="39">
        <v>0</v>
      </c>
      <c r="P222" s="39">
        <v>0</v>
      </c>
      <c r="Q222" s="39">
        <v>0</v>
      </c>
      <c r="R222" s="39">
        <v>0</v>
      </c>
      <c r="S222" s="50">
        <v>0</v>
      </c>
      <c r="T222" s="50">
        <v>0</v>
      </c>
      <c r="U222" s="86">
        <v>0</v>
      </c>
      <c r="V222" s="62">
        <v>0</v>
      </c>
      <c r="W222" s="90">
        <v>0</v>
      </c>
      <c r="X222" s="90">
        <v>0</v>
      </c>
      <c r="Y222" s="90">
        <v>0</v>
      </c>
      <c r="Z222" s="90">
        <v>0</v>
      </c>
      <c r="AA222" s="90">
        <v>0</v>
      </c>
      <c r="AB222" s="90">
        <v>0</v>
      </c>
      <c r="AC222" s="90">
        <v>0</v>
      </c>
      <c r="AD222" s="90">
        <v>0</v>
      </c>
      <c r="AE222" s="90">
        <v>0</v>
      </c>
      <c r="AF222" s="90">
        <v>0</v>
      </c>
      <c r="AG222" s="90">
        <v>0</v>
      </c>
      <c r="AH222" s="90">
        <v>0</v>
      </c>
      <c r="AI222" s="75">
        <v>0</v>
      </c>
      <c r="AJ222" s="64">
        <f t="shared" si="39"/>
        <v>0</v>
      </c>
      <c r="AL222" s="67"/>
      <c r="AM222" s="67"/>
      <c r="AN222" s="67" t="s">
        <v>337</v>
      </c>
      <c r="AO222" s="67"/>
      <c r="AP222" s="67"/>
      <c r="AQ222" s="67"/>
      <c r="AS222" t="str">
        <f t="shared" si="40"/>
        <v>y</v>
      </c>
      <c r="AT222" t="str">
        <f t="shared" si="41"/>
        <v>y</v>
      </c>
      <c r="AU222" t="str">
        <f t="shared" si="42"/>
        <v>y</v>
      </c>
      <c r="AV222" t="str">
        <f t="shared" si="43"/>
        <v>y</v>
      </c>
      <c r="AW222" t="str">
        <f t="shared" si="44"/>
        <v>y</v>
      </c>
      <c r="AX222" t="str">
        <f t="shared" si="45"/>
        <v>y</v>
      </c>
      <c r="AZ222">
        <v>0</v>
      </c>
      <c r="BA222" s="62">
        <f t="shared" si="46"/>
        <v>0</v>
      </c>
      <c r="BC222">
        <v>0</v>
      </c>
      <c r="BD222" s="62">
        <f t="shared" si="47"/>
        <v>0</v>
      </c>
      <c r="BF222">
        <v>0</v>
      </c>
      <c r="BG222" s="92">
        <f t="shared" si="48"/>
        <v>0</v>
      </c>
      <c r="BI222">
        <v>0</v>
      </c>
      <c r="BJ222" s="92">
        <f t="shared" si="49"/>
        <v>0</v>
      </c>
      <c r="BL222">
        <v>0</v>
      </c>
      <c r="BM222" s="102">
        <f t="shared" si="50"/>
        <v>0</v>
      </c>
      <c r="BO222">
        <v>0</v>
      </c>
      <c r="BP222" s="92">
        <f t="shared" si="51"/>
        <v>0</v>
      </c>
    </row>
    <row r="223" spans="1:68">
      <c r="A223" s="33">
        <v>218</v>
      </c>
      <c r="B223" s="33"/>
      <c r="C223" s="33"/>
      <c r="D223" s="52"/>
      <c r="E223" s="52"/>
      <c r="F223" s="52"/>
      <c r="G223" s="52" t="s">
        <v>460</v>
      </c>
      <c r="H223" s="52"/>
      <c r="I223" s="52"/>
      <c r="J223" s="39">
        <v>0</v>
      </c>
      <c r="K223" s="39">
        <v>0</v>
      </c>
      <c r="L223" s="39">
        <v>0</v>
      </c>
      <c r="M223" s="39">
        <v>0</v>
      </c>
      <c r="N223" s="39">
        <v>0</v>
      </c>
      <c r="O223" s="39">
        <v>0</v>
      </c>
      <c r="P223" s="39">
        <v>0</v>
      </c>
      <c r="Q223" s="39">
        <v>0</v>
      </c>
      <c r="R223" s="39">
        <v>0</v>
      </c>
      <c r="S223" s="50">
        <v>0</v>
      </c>
      <c r="T223" s="50">
        <v>0</v>
      </c>
      <c r="U223" s="86">
        <v>0</v>
      </c>
      <c r="V223" s="62">
        <v>0</v>
      </c>
      <c r="W223" s="90">
        <v>0</v>
      </c>
      <c r="X223" s="90">
        <v>0</v>
      </c>
      <c r="Y223" s="90">
        <v>0</v>
      </c>
      <c r="Z223" s="90">
        <v>0</v>
      </c>
      <c r="AA223" s="90">
        <v>0</v>
      </c>
      <c r="AB223" s="90">
        <v>0</v>
      </c>
      <c r="AC223" s="90">
        <v>0</v>
      </c>
      <c r="AD223" s="90">
        <v>0</v>
      </c>
      <c r="AE223" s="90">
        <v>0</v>
      </c>
      <c r="AF223" s="90">
        <v>0</v>
      </c>
      <c r="AG223" s="90">
        <v>0</v>
      </c>
      <c r="AH223" s="90">
        <v>0</v>
      </c>
      <c r="AI223" s="75">
        <v>0</v>
      </c>
      <c r="AJ223" s="64">
        <f t="shared" si="39"/>
        <v>0</v>
      </c>
      <c r="AL223" s="68"/>
      <c r="AM223" s="68"/>
      <c r="AN223" s="68"/>
      <c r="AO223" s="68" t="s">
        <v>460</v>
      </c>
      <c r="AP223" s="68"/>
      <c r="AQ223" s="68"/>
      <c r="AS223" t="str">
        <f t="shared" si="40"/>
        <v>y</v>
      </c>
      <c r="AT223" t="str">
        <f t="shared" si="41"/>
        <v>y</v>
      </c>
      <c r="AU223" t="str">
        <f t="shared" si="42"/>
        <v>y</v>
      </c>
      <c r="AV223" t="str">
        <f t="shared" si="43"/>
        <v>y</v>
      </c>
      <c r="AW223" t="str">
        <f t="shared" si="44"/>
        <v>y</v>
      </c>
      <c r="AX223" t="str">
        <f t="shared" si="45"/>
        <v>y</v>
      </c>
      <c r="AZ223">
        <v>0</v>
      </c>
      <c r="BA223" s="62">
        <f t="shared" si="46"/>
        <v>0</v>
      </c>
      <c r="BC223">
        <v>0</v>
      </c>
      <c r="BD223" s="62">
        <f t="shared" si="47"/>
        <v>0</v>
      </c>
      <c r="BF223">
        <v>0</v>
      </c>
      <c r="BG223" s="92">
        <f t="shared" si="48"/>
        <v>0</v>
      </c>
      <c r="BI223">
        <v>0</v>
      </c>
      <c r="BJ223" s="92">
        <f t="shared" si="49"/>
        <v>0</v>
      </c>
      <c r="BL223">
        <v>0</v>
      </c>
      <c r="BM223" s="102">
        <f t="shared" si="50"/>
        <v>0</v>
      </c>
      <c r="BO223">
        <v>0</v>
      </c>
      <c r="BP223" s="92">
        <f t="shared" si="51"/>
        <v>0</v>
      </c>
    </row>
    <row r="224" spans="1:68">
      <c r="A224" s="33">
        <v>219</v>
      </c>
      <c r="B224" s="33"/>
      <c r="C224" s="33"/>
      <c r="D224" s="52"/>
      <c r="E224" s="52"/>
      <c r="F224" s="52"/>
      <c r="G224" s="52" t="s">
        <v>461</v>
      </c>
      <c r="H224" s="52"/>
      <c r="I224" s="52"/>
      <c r="J224" s="39">
        <v>0</v>
      </c>
      <c r="K224" s="39">
        <v>0</v>
      </c>
      <c r="L224" s="39">
        <v>0</v>
      </c>
      <c r="M224" s="39">
        <v>0</v>
      </c>
      <c r="N224" s="39">
        <v>0</v>
      </c>
      <c r="O224" s="39">
        <v>0</v>
      </c>
      <c r="P224" s="39">
        <v>0</v>
      </c>
      <c r="Q224" s="39">
        <v>0</v>
      </c>
      <c r="R224" s="39">
        <v>0</v>
      </c>
      <c r="S224" s="50">
        <v>0</v>
      </c>
      <c r="T224" s="50">
        <v>0</v>
      </c>
      <c r="U224" s="86">
        <v>0</v>
      </c>
      <c r="V224" s="62">
        <v>0</v>
      </c>
      <c r="W224" s="90">
        <v>0</v>
      </c>
      <c r="X224" s="90">
        <v>0</v>
      </c>
      <c r="Y224" s="90">
        <v>0</v>
      </c>
      <c r="Z224" s="90">
        <v>0</v>
      </c>
      <c r="AA224" s="90">
        <v>0</v>
      </c>
      <c r="AB224" s="90">
        <v>0</v>
      </c>
      <c r="AC224" s="90">
        <v>0</v>
      </c>
      <c r="AD224" s="90">
        <v>0</v>
      </c>
      <c r="AE224" s="90">
        <v>0</v>
      </c>
      <c r="AF224" s="90">
        <v>0</v>
      </c>
      <c r="AG224" s="90">
        <v>0</v>
      </c>
      <c r="AH224" s="90">
        <v>0</v>
      </c>
      <c r="AI224" s="75">
        <v>0</v>
      </c>
      <c r="AJ224" s="64">
        <f t="shared" si="39"/>
        <v>0</v>
      </c>
      <c r="AL224" s="68"/>
      <c r="AM224" s="68"/>
      <c r="AN224" s="68"/>
      <c r="AO224" s="68" t="s">
        <v>461</v>
      </c>
      <c r="AP224" s="68"/>
      <c r="AQ224" s="68"/>
      <c r="AS224" t="str">
        <f t="shared" si="40"/>
        <v>y</v>
      </c>
      <c r="AT224" t="str">
        <f t="shared" si="41"/>
        <v>y</v>
      </c>
      <c r="AU224" t="str">
        <f t="shared" si="42"/>
        <v>y</v>
      </c>
      <c r="AV224" t="str">
        <f t="shared" si="43"/>
        <v>y</v>
      </c>
      <c r="AW224" t="str">
        <f t="shared" si="44"/>
        <v>y</v>
      </c>
      <c r="AX224" t="str">
        <f t="shared" si="45"/>
        <v>y</v>
      </c>
      <c r="AZ224">
        <v>0</v>
      </c>
      <c r="BA224" s="62">
        <f t="shared" si="46"/>
        <v>0</v>
      </c>
      <c r="BC224">
        <v>0</v>
      </c>
      <c r="BD224" s="62">
        <f t="shared" si="47"/>
        <v>0</v>
      </c>
      <c r="BF224">
        <v>0</v>
      </c>
      <c r="BG224" s="92">
        <f t="shared" si="48"/>
        <v>0</v>
      </c>
      <c r="BI224">
        <v>0</v>
      </c>
      <c r="BJ224" s="92">
        <f t="shared" si="49"/>
        <v>0</v>
      </c>
      <c r="BL224">
        <v>0</v>
      </c>
      <c r="BM224" s="102">
        <f t="shared" si="50"/>
        <v>0</v>
      </c>
      <c r="BO224">
        <v>0</v>
      </c>
      <c r="BP224" s="92">
        <f t="shared" si="51"/>
        <v>0</v>
      </c>
    </row>
    <row r="225" spans="1:68">
      <c r="A225" s="33">
        <v>220</v>
      </c>
      <c r="B225" s="33"/>
      <c r="C225" s="33"/>
      <c r="D225" s="52"/>
      <c r="E225" s="52"/>
      <c r="F225" s="52"/>
      <c r="G225" s="52" t="s">
        <v>462</v>
      </c>
      <c r="H225" s="52"/>
      <c r="I225" s="52"/>
      <c r="J225" s="39">
        <v>0</v>
      </c>
      <c r="K225" s="39">
        <v>0</v>
      </c>
      <c r="L225" s="39">
        <v>0</v>
      </c>
      <c r="M225" s="39">
        <v>0</v>
      </c>
      <c r="N225" s="39">
        <v>0</v>
      </c>
      <c r="O225" s="39">
        <v>0</v>
      </c>
      <c r="P225" s="39">
        <v>0</v>
      </c>
      <c r="Q225" s="39">
        <v>0</v>
      </c>
      <c r="R225" s="39">
        <v>0</v>
      </c>
      <c r="S225" s="50">
        <v>0</v>
      </c>
      <c r="T225" s="50">
        <v>0</v>
      </c>
      <c r="U225" s="86">
        <v>0</v>
      </c>
      <c r="V225" s="62">
        <v>0</v>
      </c>
      <c r="W225" s="90">
        <v>0</v>
      </c>
      <c r="X225" s="90">
        <v>0</v>
      </c>
      <c r="Y225" s="90">
        <v>0</v>
      </c>
      <c r="Z225" s="90">
        <v>0</v>
      </c>
      <c r="AA225" s="90">
        <v>0</v>
      </c>
      <c r="AB225" s="90">
        <v>0</v>
      </c>
      <c r="AC225" s="90">
        <v>0</v>
      </c>
      <c r="AD225" s="90">
        <v>0</v>
      </c>
      <c r="AE225" s="90">
        <v>0</v>
      </c>
      <c r="AF225" s="90">
        <v>0</v>
      </c>
      <c r="AG225" s="90">
        <v>0</v>
      </c>
      <c r="AH225" s="90">
        <v>0</v>
      </c>
      <c r="AI225" s="75">
        <v>0</v>
      </c>
      <c r="AJ225" s="64">
        <f t="shared" si="39"/>
        <v>0</v>
      </c>
      <c r="AL225" s="68"/>
      <c r="AM225" s="68"/>
      <c r="AN225" s="68"/>
      <c r="AO225" s="68" t="s">
        <v>462</v>
      </c>
      <c r="AP225" s="68"/>
      <c r="AQ225" s="68"/>
      <c r="AS225" t="str">
        <f t="shared" si="40"/>
        <v>y</v>
      </c>
      <c r="AT225" t="str">
        <f t="shared" si="41"/>
        <v>y</v>
      </c>
      <c r="AU225" t="str">
        <f t="shared" si="42"/>
        <v>y</v>
      </c>
      <c r="AV225" t="str">
        <f t="shared" si="43"/>
        <v>y</v>
      </c>
      <c r="AW225" t="str">
        <f t="shared" si="44"/>
        <v>y</v>
      </c>
      <c r="AX225" t="str">
        <f t="shared" si="45"/>
        <v>y</v>
      </c>
      <c r="AZ225">
        <v>0</v>
      </c>
      <c r="BA225" s="62">
        <f t="shared" si="46"/>
        <v>0</v>
      </c>
      <c r="BC225">
        <v>0</v>
      </c>
      <c r="BD225" s="62">
        <f t="shared" si="47"/>
        <v>0</v>
      </c>
      <c r="BF225">
        <v>0</v>
      </c>
      <c r="BG225" s="92">
        <f t="shared" si="48"/>
        <v>0</v>
      </c>
      <c r="BI225">
        <v>0</v>
      </c>
      <c r="BJ225" s="92">
        <f t="shared" si="49"/>
        <v>0</v>
      </c>
      <c r="BL225">
        <v>0</v>
      </c>
      <c r="BM225" s="102">
        <f t="shared" si="50"/>
        <v>0</v>
      </c>
      <c r="BO225">
        <v>0</v>
      </c>
      <c r="BP225" s="92">
        <f t="shared" si="51"/>
        <v>0</v>
      </c>
    </row>
    <row r="226" spans="1:68">
      <c r="A226" s="33">
        <v>221</v>
      </c>
      <c r="B226" s="33"/>
      <c r="C226" s="33"/>
      <c r="D226" s="52"/>
      <c r="E226" s="52"/>
      <c r="F226" s="52"/>
      <c r="G226" s="52" t="s">
        <v>459</v>
      </c>
      <c r="H226" s="52"/>
      <c r="I226" s="52"/>
      <c r="J226" s="39">
        <v>0</v>
      </c>
      <c r="K226" s="39">
        <v>0</v>
      </c>
      <c r="L226" s="39">
        <v>0</v>
      </c>
      <c r="M226" s="39">
        <v>0</v>
      </c>
      <c r="N226" s="39">
        <v>0</v>
      </c>
      <c r="O226" s="39">
        <v>0</v>
      </c>
      <c r="P226" s="39">
        <v>0</v>
      </c>
      <c r="Q226" s="39">
        <v>0</v>
      </c>
      <c r="R226" s="39">
        <v>0</v>
      </c>
      <c r="S226" s="50">
        <v>0</v>
      </c>
      <c r="T226" s="50">
        <v>0</v>
      </c>
      <c r="U226" s="86">
        <v>0</v>
      </c>
      <c r="V226" s="62">
        <v>0</v>
      </c>
      <c r="W226" s="90">
        <v>0</v>
      </c>
      <c r="X226" s="90">
        <v>0</v>
      </c>
      <c r="Y226" s="90">
        <v>0</v>
      </c>
      <c r="Z226" s="90">
        <v>0</v>
      </c>
      <c r="AA226" s="90">
        <v>0</v>
      </c>
      <c r="AB226" s="90">
        <v>0</v>
      </c>
      <c r="AC226" s="90">
        <v>0</v>
      </c>
      <c r="AD226" s="90">
        <v>0</v>
      </c>
      <c r="AE226" s="90">
        <v>0</v>
      </c>
      <c r="AF226" s="90">
        <v>0</v>
      </c>
      <c r="AG226" s="90">
        <v>0</v>
      </c>
      <c r="AH226" s="90">
        <v>0</v>
      </c>
      <c r="AI226" s="75">
        <v>0</v>
      </c>
      <c r="AJ226" s="64">
        <f t="shared" si="39"/>
        <v>0</v>
      </c>
      <c r="AL226" s="68"/>
      <c r="AM226" s="68"/>
      <c r="AN226" s="68"/>
      <c r="AO226" s="68" t="s">
        <v>459</v>
      </c>
      <c r="AP226" s="68"/>
      <c r="AQ226" s="68"/>
      <c r="AS226" t="str">
        <f t="shared" si="40"/>
        <v>y</v>
      </c>
      <c r="AT226" t="str">
        <f t="shared" si="41"/>
        <v>y</v>
      </c>
      <c r="AU226" t="str">
        <f t="shared" si="42"/>
        <v>y</v>
      </c>
      <c r="AV226" t="str">
        <f t="shared" si="43"/>
        <v>y</v>
      </c>
      <c r="AW226" t="str">
        <f t="shared" si="44"/>
        <v>y</v>
      </c>
      <c r="AX226" t="str">
        <f t="shared" si="45"/>
        <v>y</v>
      </c>
      <c r="AZ226">
        <v>0</v>
      </c>
      <c r="BA226" s="62">
        <f t="shared" si="46"/>
        <v>0</v>
      </c>
      <c r="BC226">
        <v>0</v>
      </c>
      <c r="BD226" s="62">
        <f t="shared" si="47"/>
        <v>0</v>
      </c>
      <c r="BF226">
        <v>0</v>
      </c>
      <c r="BG226" s="92">
        <f t="shared" si="48"/>
        <v>0</v>
      </c>
      <c r="BI226">
        <v>0</v>
      </c>
      <c r="BJ226" s="92">
        <f t="shared" si="49"/>
        <v>0</v>
      </c>
      <c r="BL226">
        <v>0</v>
      </c>
      <c r="BM226" s="102">
        <f t="shared" si="50"/>
        <v>0</v>
      </c>
      <c r="BO226">
        <v>0</v>
      </c>
      <c r="BP226" s="92">
        <f t="shared" si="51"/>
        <v>0</v>
      </c>
    </row>
    <row r="227" spans="1:68">
      <c r="A227" s="33">
        <v>222</v>
      </c>
      <c r="B227" s="33"/>
      <c r="C227" s="33"/>
      <c r="D227" s="51"/>
      <c r="E227" s="51"/>
      <c r="F227" s="51" t="s">
        <v>290</v>
      </c>
      <c r="G227" s="51"/>
      <c r="H227" s="51"/>
      <c r="I227" s="51"/>
      <c r="J227" s="39">
        <v>0</v>
      </c>
      <c r="K227" s="39">
        <v>0</v>
      </c>
      <c r="L227" s="39">
        <v>0</v>
      </c>
      <c r="M227" s="39">
        <v>0</v>
      </c>
      <c r="N227" s="39">
        <v>0</v>
      </c>
      <c r="O227" s="39">
        <v>0</v>
      </c>
      <c r="P227" s="39">
        <v>0</v>
      </c>
      <c r="Q227" s="39">
        <v>0</v>
      </c>
      <c r="R227" s="39">
        <v>0</v>
      </c>
      <c r="S227" s="50">
        <v>0</v>
      </c>
      <c r="T227" s="50">
        <v>0</v>
      </c>
      <c r="U227" s="86">
        <v>0</v>
      </c>
      <c r="V227" s="62">
        <v>0</v>
      </c>
      <c r="W227" s="90">
        <v>0</v>
      </c>
      <c r="X227" s="90">
        <v>0</v>
      </c>
      <c r="Y227" s="90">
        <v>0</v>
      </c>
      <c r="Z227" s="90">
        <v>0</v>
      </c>
      <c r="AA227" s="90">
        <v>0</v>
      </c>
      <c r="AB227" s="90">
        <v>0</v>
      </c>
      <c r="AC227" s="90">
        <v>0</v>
      </c>
      <c r="AD227" s="90">
        <v>0</v>
      </c>
      <c r="AE227" s="90">
        <v>0</v>
      </c>
      <c r="AF227" s="90">
        <v>0</v>
      </c>
      <c r="AG227" s="90">
        <v>0</v>
      </c>
      <c r="AH227" s="90">
        <v>0</v>
      </c>
      <c r="AI227" s="75">
        <v>0</v>
      </c>
      <c r="AJ227" s="64">
        <f t="shared" si="39"/>
        <v>0</v>
      </c>
      <c r="AL227" s="67"/>
      <c r="AM227" s="67"/>
      <c r="AN227" s="67" t="s">
        <v>290</v>
      </c>
      <c r="AO227" s="67"/>
      <c r="AP227" s="67"/>
      <c r="AQ227" s="67"/>
      <c r="AS227" t="str">
        <f t="shared" si="40"/>
        <v>y</v>
      </c>
      <c r="AT227" t="str">
        <f t="shared" si="41"/>
        <v>y</v>
      </c>
      <c r="AU227" t="str">
        <f t="shared" si="42"/>
        <v>y</v>
      </c>
      <c r="AV227" t="str">
        <f t="shared" si="43"/>
        <v>y</v>
      </c>
      <c r="AW227" t="str">
        <f t="shared" si="44"/>
        <v>y</v>
      </c>
      <c r="AX227" t="str">
        <f t="shared" si="45"/>
        <v>y</v>
      </c>
      <c r="AZ227">
        <v>0</v>
      </c>
      <c r="BA227" s="62">
        <f t="shared" si="46"/>
        <v>0</v>
      </c>
      <c r="BC227">
        <v>0</v>
      </c>
      <c r="BD227" s="62">
        <f t="shared" si="47"/>
        <v>0</v>
      </c>
      <c r="BF227">
        <v>0</v>
      </c>
      <c r="BG227" s="92">
        <f t="shared" si="48"/>
        <v>0</v>
      </c>
      <c r="BI227">
        <v>0</v>
      </c>
      <c r="BJ227" s="92">
        <f t="shared" si="49"/>
        <v>0</v>
      </c>
      <c r="BL227">
        <v>0</v>
      </c>
      <c r="BM227" s="102">
        <f t="shared" si="50"/>
        <v>0</v>
      </c>
      <c r="BO227">
        <v>0</v>
      </c>
      <c r="BP227" s="92">
        <f t="shared" si="51"/>
        <v>0</v>
      </c>
    </row>
    <row r="228" spans="1:68">
      <c r="A228" s="33">
        <v>223</v>
      </c>
      <c r="B228" s="33"/>
      <c r="C228" s="33"/>
      <c r="D228" s="52"/>
      <c r="E228" s="52"/>
      <c r="F228" s="52"/>
      <c r="G228" s="52" t="s">
        <v>463</v>
      </c>
      <c r="H228" s="52"/>
      <c r="I228" s="52"/>
      <c r="J228" s="39">
        <v>0</v>
      </c>
      <c r="K228" s="39">
        <v>0</v>
      </c>
      <c r="L228" s="39">
        <v>0</v>
      </c>
      <c r="M228" s="39">
        <v>0</v>
      </c>
      <c r="N228" s="39">
        <v>0</v>
      </c>
      <c r="O228" s="39">
        <v>0</v>
      </c>
      <c r="P228" s="39">
        <v>0</v>
      </c>
      <c r="Q228" s="39">
        <v>0</v>
      </c>
      <c r="R228" s="39">
        <v>0</v>
      </c>
      <c r="S228" s="50">
        <v>0</v>
      </c>
      <c r="T228" s="50">
        <v>0</v>
      </c>
      <c r="U228" s="86">
        <v>0</v>
      </c>
      <c r="V228" s="62">
        <v>0</v>
      </c>
      <c r="W228" s="90">
        <v>0</v>
      </c>
      <c r="X228" s="90">
        <v>0</v>
      </c>
      <c r="Y228" s="90">
        <v>0</v>
      </c>
      <c r="Z228" s="90">
        <v>0</v>
      </c>
      <c r="AA228" s="90">
        <v>0</v>
      </c>
      <c r="AB228" s="90">
        <v>0</v>
      </c>
      <c r="AC228" s="90">
        <v>0</v>
      </c>
      <c r="AD228" s="90">
        <v>0</v>
      </c>
      <c r="AE228" s="90">
        <v>0</v>
      </c>
      <c r="AF228" s="90">
        <v>0</v>
      </c>
      <c r="AG228" s="90">
        <v>0</v>
      </c>
      <c r="AH228" s="90">
        <v>0</v>
      </c>
      <c r="AI228" s="75">
        <v>0</v>
      </c>
      <c r="AJ228" s="64">
        <f t="shared" si="39"/>
        <v>0</v>
      </c>
      <c r="AL228" s="68"/>
      <c r="AM228" s="68"/>
      <c r="AN228" s="68"/>
      <c r="AO228" s="68" t="s">
        <v>463</v>
      </c>
      <c r="AP228" s="68"/>
      <c r="AQ228" s="68"/>
      <c r="AS228" t="str">
        <f t="shared" si="40"/>
        <v>y</v>
      </c>
      <c r="AT228" t="str">
        <f t="shared" si="41"/>
        <v>y</v>
      </c>
      <c r="AU228" t="str">
        <f t="shared" si="42"/>
        <v>y</v>
      </c>
      <c r="AV228" t="str">
        <f t="shared" si="43"/>
        <v>y</v>
      </c>
      <c r="AW228" t="str">
        <f t="shared" si="44"/>
        <v>y</v>
      </c>
      <c r="AX228" t="str">
        <f t="shared" si="45"/>
        <v>y</v>
      </c>
      <c r="AZ228">
        <v>0</v>
      </c>
      <c r="BA228" s="62">
        <f t="shared" si="46"/>
        <v>0</v>
      </c>
      <c r="BC228">
        <v>0</v>
      </c>
      <c r="BD228" s="62">
        <f t="shared" si="47"/>
        <v>0</v>
      </c>
      <c r="BF228">
        <v>0</v>
      </c>
      <c r="BG228" s="92">
        <f t="shared" si="48"/>
        <v>0</v>
      </c>
      <c r="BI228">
        <v>0</v>
      </c>
      <c r="BJ228" s="92">
        <f t="shared" si="49"/>
        <v>0</v>
      </c>
      <c r="BL228">
        <v>0</v>
      </c>
      <c r="BM228" s="102">
        <f t="shared" si="50"/>
        <v>0</v>
      </c>
      <c r="BO228">
        <v>0</v>
      </c>
      <c r="BP228" s="92">
        <f t="shared" si="51"/>
        <v>0</v>
      </c>
    </row>
    <row r="229" spans="1:68">
      <c r="A229" s="33">
        <v>224</v>
      </c>
      <c r="B229" s="33"/>
      <c r="C229" s="33"/>
      <c r="D229" s="52"/>
      <c r="E229" s="52"/>
      <c r="F229" s="52"/>
      <c r="G229" s="52" t="s">
        <v>459</v>
      </c>
      <c r="H229" s="52"/>
      <c r="I229" s="52"/>
      <c r="J229" s="39">
        <v>0</v>
      </c>
      <c r="K229" s="39">
        <v>0</v>
      </c>
      <c r="L229" s="39">
        <v>0</v>
      </c>
      <c r="M229" s="39">
        <v>0</v>
      </c>
      <c r="N229" s="39">
        <v>0</v>
      </c>
      <c r="O229" s="39">
        <v>0</v>
      </c>
      <c r="P229" s="39">
        <v>0</v>
      </c>
      <c r="Q229" s="39">
        <v>0</v>
      </c>
      <c r="R229" s="39">
        <v>0</v>
      </c>
      <c r="S229" s="50">
        <v>0</v>
      </c>
      <c r="T229" s="50">
        <v>0</v>
      </c>
      <c r="U229" s="86">
        <v>0</v>
      </c>
      <c r="V229" s="62">
        <v>0</v>
      </c>
      <c r="W229" s="90">
        <v>0</v>
      </c>
      <c r="X229" s="90">
        <v>0</v>
      </c>
      <c r="Y229" s="90">
        <v>0</v>
      </c>
      <c r="Z229" s="90">
        <v>0</v>
      </c>
      <c r="AA229" s="90">
        <v>0</v>
      </c>
      <c r="AB229" s="90">
        <v>0</v>
      </c>
      <c r="AC229" s="90">
        <v>0</v>
      </c>
      <c r="AD229" s="90">
        <v>0</v>
      </c>
      <c r="AE229" s="90">
        <v>0</v>
      </c>
      <c r="AF229" s="90">
        <v>0</v>
      </c>
      <c r="AG229" s="90">
        <v>0</v>
      </c>
      <c r="AH229" s="90">
        <v>0</v>
      </c>
      <c r="AI229" s="75">
        <v>0</v>
      </c>
      <c r="AJ229" s="64">
        <f t="shared" si="39"/>
        <v>0</v>
      </c>
      <c r="AL229" s="68"/>
      <c r="AM229" s="68"/>
      <c r="AN229" s="68"/>
      <c r="AO229" s="68" t="s">
        <v>459</v>
      </c>
      <c r="AP229" s="68"/>
      <c r="AQ229" s="68"/>
      <c r="AS229" t="str">
        <f t="shared" si="40"/>
        <v>y</v>
      </c>
      <c r="AT229" t="str">
        <f t="shared" si="41"/>
        <v>y</v>
      </c>
      <c r="AU229" t="str">
        <f t="shared" si="42"/>
        <v>y</v>
      </c>
      <c r="AV229" t="str">
        <f t="shared" si="43"/>
        <v>y</v>
      </c>
      <c r="AW229" t="str">
        <f t="shared" si="44"/>
        <v>y</v>
      </c>
      <c r="AX229" t="str">
        <f t="shared" si="45"/>
        <v>y</v>
      </c>
      <c r="AZ229">
        <v>0</v>
      </c>
      <c r="BA229" s="62">
        <f t="shared" si="46"/>
        <v>0</v>
      </c>
      <c r="BC229">
        <v>0</v>
      </c>
      <c r="BD229" s="62">
        <f t="shared" si="47"/>
        <v>0</v>
      </c>
      <c r="BF229">
        <v>0</v>
      </c>
      <c r="BG229" s="92">
        <f t="shared" si="48"/>
        <v>0</v>
      </c>
      <c r="BI229">
        <v>0</v>
      </c>
      <c r="BJ229" s="92">
        <f t="shared" si="49"/>
        <v>0</v>
      </c>
      <c r="BL229">
        <v>0</v>
      </c>
      <c r="BM229" s="102">
        <f t="shared" si="50"/>
        <v>0</v>
      </c>
      <c r="BO229">
        <v>0</v>
      </c>
      <c r="BP229" s="92">
        <f t="shared" si="51"/>
        <v>0</v>
      </c>
    </row>
    <row r="230" spans="1:68">
      <c r="A230" s="33">
        <v>225</v>
      </c>
      <c r="B230" s="33"/>
      <c r="C230" s="33"/>
      <c r="D230" s="51"/>
      <c r="E230" s="51" t="s">
        <v>150</v>
      </c>
      <c r="F230" s="51"/>
      <c r="G230" s="51"/>
      <c r="H230" s="51"/>
      <c r="I230" s="51"/>
      <c r="J230" s="39">
        <v>0</v>
      </c>
      <c r="K230" s="39">
        <v>0</v>
      </c>
      <c r="L230" s="39">
        <v>0</v>
      </c>
      <c r="M230" s="39">
        <v>0</v>
      </c>
      <c r="N230" s="39">
        <v>0</v>
      </c>
      <c r="O230" s="39">
        <v>0</v>
      </c>
      <c r="P230" s="39">
        <v>0</v>
      </c>
      <c r="Q230" s="39">
        <v>0</v>
      </c>
      <c r="R230" s="39">
        <v>0</v>
      </c>
      <c r="S230" s="50">
        <v>0</v>
      </c>
      <c r="T230" s="50">
        <v>0</v>
      </c>
      <c r="U230" s="86">
        <v>0</v>
      </c>
      <c r="V230" s="62">
        <v>0</v>
      </c>
      <c r="W230" s="90">
        <v>0</v>
      </c>
      <c r="X230" s="90">
        <v>0</v>
      </c>
      <c r="Y230" s="90">
        <v>0</v>
      </c>
      <c r="Z230" s="90">
        <v>0</v>
      </c>
      <c r="AA230" s="90">
        <v>0</v>
      </c>
      <c r="AB230" s="90">
        <v>0</v>
      </c>
      <c r="AC230" s="90">
        <v>0</v>
      </c>
      <c r="AD230" s="90">
        <v>0</v>
      </c>
      <c r="AE230" s="90">
        <v>0</v>
      </c>
      <c r="AF230" s="90">
        <v>0</v>
      </c>
      <c r="AG230" s="90">
        <v>0</v>
      </c>
      <c r="AH230" s="90">
        <v>0</v>
      </c>
      <c r="AI230" s="75">
        <v>0</v>
      </c>
      <c r="AJ230" s="64">
        <f t="shared" si="39"/>
        <v>0</v>
      </c>
      <c r="AL230" s="67"/>
      <c r="AM230" s="67" t="s">
        <v>150</v>
      </c>
      <c r="AN230" s="67"/>
      <c r="AO230" s="67"/>
      <c r="AP230" s="67"/>
      <c r="AQ230" s="67"/>
      <c r="AS230" t="str">
        <f t="shared" si="40"/>
        <v>y</v>
      </c>
      <c r="AT230" t="str">
        <f t="shared" si="41"/>
        <v>y</v>
      </c>
      <c r="AU230" t="str">
        <f t="shared" si="42"/>
        <v>y</v>
      </c>
      <c r="AV230" t="str">
        <f t="shared" si="43"/>
        <v>y</v>
      </c>
      <c r="AW230" t="str">
        <f t="shared" si="44"/>
        <v>y</v>
      </c>
      <c r="AX230" t="str">
        <f t="shared" si="45"/>
        <v>y</v>
      </c>
      <c r="AZ230">
        <v>0</v>
      </c>
      <c r="BA230" s="62">
        <f t="shared" si="46"/>
        <v>0</v>
      </c>
      <c r="BC230">
        <v>0</v>
      </c>
      <c r="BD230" s="62">
        <f t="shared" si="47"/>
        <v>0</v>
      </c>
      <c r="BF230">
        <v>0</v>
      </c>
      <c r="BG230" s="92">
        <f t="shared" si="48"/>
        <v>0</v>
      </c>
      <c r="BI230">
        <v>0</v>
      </c>
      <c r="BJ230" s="92">
        <f t="shared" si="49"/>
        <v>0</v>
      </c>
      <c r="BL230">
        <v>0</v>
      </c>
      <c r="BM230" s="102">
        <f t="shared" si="50"/>
        <v>0</v>
      </c>
      <c r="BO230">
        <v>0</v>
      </c>
      <c r="BP230" s="92">
        <f t="shared" si="51"/>
        <v>0</v>
      </c>
    </row>
    <row r="231" spans="1:68">
      <c r="A231" s="33">
        <v>226</v>
      </c>
      <c r="B231" s="33"/>
      <c r="C231" s="33"/>
      <c r="D231" s="51"/>
      <c r="E231" s="51"/>
      <c r="F231" s="51" t="s">
        <v>322</v>
      </c>
      <c r="G231" s="51"/>
      <c r="H231" s="51"/>
      <c r="I231" s="51"/>
      <c r="J231" s="39">
        <v>0</v>
      </c>
      <c r="K231" s="39">
        <v>0</v>
      </c>
      <c r="L231" s="39">
        <v>0</v>
      </c>
      <c r="M231" s="39">
        <v>0</v>
      </c>
      <c r="N231" s="39">
        <v>0</v>
      </c>
      <c r="O231" s="39">
        <v>0</v>
      </c>
      <c r="P231" s="39">
        <v>0</v>
      </c>
      <c r="Q231" s="39">
        <v>0</v>
      </c>
      <c r="R231" s="39">
        <v>0</v>
      </c>
      <c r="S231" s="50">
        <v>0</v>
      </c>
      <c r="T231" s="50">
        <v>0</v>
      </c>
      <c r="U231" s="86">
        <v>0</v>
      </c>
      <c r="V231" s="62">
        <v>0</v>
      </c>
      <c r="W231" s="90">
        <v>0</v>
      </c>
      <c r="X231" s="90">
        <v>0</v>
      </c>
      <c r="Y231" s="90">
        <v>0</v>
      </c>
      <c r="Z231" s="90">
        <v>0</v>
      </c>
      <c r="AA231" s="90">
        <v>0</v>
      </c>
      <c r="AB231" s="90">
        <v>0</v>
      </c>
      <c r="AC231" s="90">
        <v>0</v>
      </c>
      <c r="AD231" s="90">
        <v>0</v>
      </c>
      <c r="AE231" s="90">
        <v>0</v>
      </c>
      <c r="AF231" s="90">
        <v>0</v>
      </c>
      <c r="AG231" s="90">
        <v>0</v>
      </c>
      <c r="AH231" s="90">
        <v>0</v>
      </c>
      <c r="AI231" s="75">
        <v>0</v>
      </c>
      <c r="AJ231" s="64">
        <f t="shared" si="39"/>
        <v>0</v>
      </c>
      <c r="AL231" s="67"/>
      <c r="AM231" s="67"/>
      <c r="AN231" s="67" t="s">
        <v>322</v>
      </c>
      <c r="AO231" s="67"/>
      <c r="AP231" s="67"/>
      <c r="AQ231" s="67"/>
      <c r="AS231" t="str">
        <f t="shared" si="40"/>
        <v>y</v>
      </c>
      <c r="AT231" t="str">
        <f t="shared" si="41"/>
        <v>y</v>
      </c>
      <c r="AU231" t="str">
        <f t="shared" si="42"/>
        <v>y</v>
      </c>
      <c r="AV231" t="str">
        <f t="shared" si="43"/>
        <v>y</v>
      </c>
      <c r="AW231" t="str">
        <f t="shared" si="44"/>
        <v>y</v>
      </c>
      <c r="AX231" t="str">
        <f t="shared" si="45"/>
        <v>y</v>
      </c>
      <c r="AZ231">
        <v>0</v>
      </c>
      <c r="BA231" s="62">
        <f t="shared" si="46"/>
        <v>0</v>
      </c>
      <c r="BC231">
        <v>0</v>
      </c>
      <c r="BD231" s="62">
        <f t="shared" si="47"/>
        <v>0</v>
      </c>
      <c r="BF231">
        <v>0</v>
      </c>
      <c r="BG231" s="92">
        <f t="shared" si="48"/>
        <v>0</v>
      </c>
      <c r="BI231">
        <v>0</v>
      </c>
      <c r="BJ231" s="92">
        <f t="shared" si="49"/>
        <v>0</v>
      </c>
      <c r="BL231">
        <v>0</v>
      </c>
      <c r="BM231" s="102">
        <f t="shared" si="50"/>
        <v>0</v>
      </c>
      <c r="BO231">
        <v>0</v>
      </c>
      <c r="BP231" s="92">
        <f t="shared" si="51"/>
        <v>0</v>
      </c>
    </row>
    <row r="232" spans="1:68">
      <c r="A232" s="33">
        <v>227</v>
      </c>
      <c r="B232" s="33"/>
      <c r="C232" s="33"/>
      <c r="D232" s="52"/>
      <c r="E232" s="52"/>
      <c r="F232" s="52"/>
      <c r="G232" s="52" t="s">
        <v>464</v>
      </c>
      <c r="H232" s="52"/>
      <c r="I232" s="52"/>
      <c r="J232" s="39">
        <v>0</v>
      </c>
      <c r="K232" s="39">
        <v>0</v>
      </c>
      <c r="L232" s="39">
        <v>0</v>
      </c>
      <c r="M232" s="39">
        <v>0</v>
      </c>
      <c r="N232" s="39">
        <v>0</v>
      </c>
      <c r="O232" s="39">
        <v>0</v>
      </c>
      <c r="P232" s="39">
        <v>0</v>
      </c>
      <c r="Q232" s="39">
        <v>0</v>
      </c>
      <c r="R232" s="39">
        <v>0</v>
      </c>
      <c r="S232" s="50">
        <v>0</v>
      </c>
      <c r="T232" s="50">
        <v>0</v>
      </c>
      <c r="U232" s="86">
        <v>0</v>
      </c>
      <c r="V232" s="62">
        <v>0</v>
      </c>
      <c r="W232" s="90">
        <v>0</v>
      </c>
      <c r="X232" s="90">
        <v>0</v>
      </c>
      <c r="Y232" s="90">
        <v>0</v>
      </c>
      <c r="Z232" s="90">
        <v>0</v>
      </c>
      <c r="AA232" s="90">
        <v>0</v>
      </c>
      <c r="AB232" s="90">
        <v>0</v>
      </c>
      <c r="AC232" s="90">
        <v>0</v>
      </c>
      <c r="AD232" s="90">
        <v>0</v>
      </c>
      <c r="AE232" s="90">
        <v>0</v>
      </c>
      <c r="AF232" s="90">
        <v>0</v>
      </c>
      <c r="AG232" s="90">
        <v>0</v>
      </c>
      <c r="AH232" s="90">
        <v>0</v>
      </c>
      <c r="AI232" s="75">
        <v>0</v>
      </c>
      <c r="AJ232" s="64">
        <f t="shared" si="39"/>
        <v>0</v>
      </c>
      <c r="AL232" s="68"/>
      <c r="AM232" s="68"/>
      <c r="AN232" s="68"/>
      <c r="AO232" s="68" t="s">
        <v>464</v>
      </c>
      <c r="AP232" s="68"/>
      <c r="AQ232" s="68"/>
      <c r="AS232" t="str">
        <f t="shared" si="40"/>
        <v>y</v>
      </c>
      <c r="AT232" t="str">
        <f t="shared" si="41"/>
        <v>y</v>
      </c>
      <c r="AU232" t="str">
        <f t="shared" si="42"/>
        <v>y</v>
      </c>
      <c r="AV232" t="str">
        <f t="shared" si="43"/>
        <v>y</v>
      </c>
      <c r="AW232" t="str">
        <f t="shared" si="44"/>
        <v>y</v>
      </c>
      <c r="AX232" t="str">
        <f t="shared" si="45"/>
        <v>y</v>
      </c>
      <c r="AZ232">
        <v>0</v>
      </c>
      <c r="BA232" s="62">
        <f t="shared" si="46"/>
        <v>0</v>
      </c>
      <c r="BC232">
        <v>0</v>
      </c>
      <c r="BD232" s="62">
        <f t="shared" si="47"/>
        <v>0</v>
      </c>
      <c r="BF232">
        <v>0</v>
      </c>
      <c r="BG232" s="92">
        <f t="shared" si="48"/>
        <v>0</v>
      </c>
      <c r="BI232">
        <v>0</v>
      </c>
      <c r="BJ232" s="92">
        <f t="shared" si="49"/>
        <v>0</v>
      </c>
      <c r="BL232">
        <v>0</v>
      </c>
      <c r="BM232" s="102">
        <f t="shared" si="50"/>
        <v>0</v>
      </c>
      <c r="BO232">
        <v>0</v>
      </c>
      <c r="BP232" s="92">
        <f t="shared" si="51"/>
        <v>0</v>
      </c>
    </row>
    <row r="233" spans="1:68">
      <c r="A233" s="33">
        <v>228</v>
      </c>
      <c r="B233" s="33"/>
      <c r="C233" s="33"/>
      <c r="D233" s="52"/>
      <c r="E233" s="52"/>
      <c r="F233" s="52"/>
      <c r="G233" s="52" t="s">
        <v>465</v>
      </c>
      <c r="H233" s="52"/>
      <c r="I233" s="52"/>
      <c r="J233" s="39">
        <v>0</v>
      </c>
      <c r="K233" s="39">
        <v>0</v>
      </c>
      <c r="L233" s="39">
        <v>0</v>
      </c>
      <c r="M233" s="39">
        <v>0</v>
      </c>
      <c r="N233" s="39">
        <v>0</v>
      </c>
      <c r="O233" s="39">
        <v>0</v>
      </c>
      <c r="P233" s="39">
        <v>0</v>
      </c>
      <c r="Q233" s="39">
        <v>0</v>
      </c>
      <c r="R233" s="39">
        <v>0</v>
      </c>
      <c r="S233" s="50">
        <v>0</v>
      </c>
      <c r="T233" s="50">
        <v>0</v>
      </c>
      <c r="U233" s="86">
        <v>0</v>
      </c>
      <c r="V233" s="62">
        <v>0</v>
      </c>
      <c r="W233" s="90">
        <v>0</v>
      </c>
      <c r="X233" s="90">
        <v>0</v>
      </c>
      <c r="Y233" s="90">
        <v>0</v>
      </c>
      <c r="Z233" s="90">
        <v>0</v>
      </c>
      <c r="AA233" s="90">
        <v>0</v>
      </c>
      <c r="AB233" s="90">
        <v>0</v>
      </c>
      <c r="AC233" s="90">
        <v>0</v>
      </c>
      <c r="AD233" s="90">
        <v>0</v>
      </c>
      <c r="AE233" s="90">
        <v>0</v>
      </c>
      <c r="AF233" s="90">
        <v>0</v>
      </c>
      <c r="AG233" s="90">
        <v>0</v>
      </c>
      <c r="AH233" s="90">
        <v>0</v>
      </c>
      <c r="AI233" s="75">
        <v>0</v>
      </c>
      <c r="AJ233" s="64">
        <f t="shared" si="39"/>
        <v>0</v>
      </c>
      <c r="AL233" s="68"/>
      <c r="AM233" s="68"/>
      <c r="AN233" s="68"/>
      <c r="AO233" s="68" t="s">
        <v>465</v>
      </c>
      <c r="AP233" s="68"/>
      <c r="AQ233" s="68"/>
      <c r="AS233" t="str">
        <f t="shared" si="40"/>
        <v>y</v>
      </c>
      <c r="AT233" t="str">
        <f t="shared" si="41"/>
        <v>y</v>
      </c>
      <c r="AU233" t="str">
        <f t="shared" si="42"/>
        <v>y</v>
      </c>
      <c r="AV233" t="str">
        <f t="shared" si="43"/>
        <v>y</v>
      </c>
      <c r="AW233" t="str">
        <f t="shared" si="44"/>
        <v>y</v>
      </c>
      <c r="AX233" t="str">
        <f t="shared" si="45"/>
        <v>y</v>
      </c>
      <c r="AZ233">
        <v>0</v>
      </c>
      <c r="BA233" s="62">
        <f t="shared" si="46"/>
        <v>0</v>
      </c>
      <c r="BC233">
        <v>0</v>
      </c>
      <c r="BD233" s="62">
        <f t="shared" si="47"/>
        <v>0</v>
      </c>
      <c r="BF233">
        <v>0</v>
      </c>
      <c r="BG233" s="92">
        <f t="shared" si="48"/>
        <v>0</v>
      </c>
      <c r="BI233">
        <v>0</v>
      </c>
      <c r="BJ233" s="92">
        <f t="shared" si="49"/>
        <v>0</v>
      </c>
      <c r="BL233">
        <v>0</v>
      </c>
      <c r="BM233" s="102">
        <f t="shared" si="50"/>
        <v>0</v>
      </c>
      <c r="BO233">
        <v>0</v>
      </c>
      <c r="BP233" s="92">
        <f t="shared" si="51"/>
        <v>0</v>
      </c>
    </row>
    <row r="234" spans="1:68">
      <c r="A234" s="33">
        <v>229</v>
      </c>
      <c r="B234" s="33"/>
      <c r="C234" s="33"/>
      <c r="D234" s="52"/>
      <c r="E234" s="52"/>
      <c r="F234" s="52"/>
      <c r="G234" s="52" t="s">
        <v>466</v>
      </c>
      <c r="H234" s="52"/>
      <c r="I234" s="52"/>
      <c r="J234" s="39">
        <v>0</v>
      </c>
      <c r="K234" s="39">
        <v>0</v>
      </c>
      <c r="L234" s="39">
        <v>0</v>
      </c>
      <c r="M234" s="39">
        <v>0</v>
      </c>
      <c r="N234" s="39">
        <v>0</v>
      </c>
      <c r="O234" s="39">
        <v>0</v>
      </c>
      <c r="P234" s="39">
        <v>0</v>
      </c>
      <c r="Q234" s="39">
        <v>0</v>
      </c>
      <c r="R234" s="39">
        <v>0</v>
      </c>
      <c r="S234" s="50">
        <v>0</v>
      </c>
      <c r="T234" s="50">
        <v>0</v>
      </c>
      <c r="U234" s="86">
        <v>0</v>
      </c>
      <c r="V234" s="62">
        <v>0</v>
      </c>
      <c r="W234" s="90">
        <v>0</v>
      </c>
      <c r="X234" s="90">
        <v>0</v>
      </c>
      <c r="Y234" s="90">
        <v>0</v>
      </c>
      <c r="Z234" s="90">
        <v>0</v>
      </c>
      <c r="AA234" s="90">
        <v>0</v>
      </c>
      <c r="AB234" s="90">
        <v>0</v>
      </c>
      <c r="AC234" s="90">
        <v>0</v>
      </c>
      <c r="AD234" s="90">
        <v>0</v>
      </c>
      <c r="AE234" s="90">
        <v>0</v>
      </c>
      <c r="AF234" s="90">
        <v>0</v>
      </c>
      <c r="AG234" s="90">
        <v>0</v>
      </c>
      <c r="AH234" s="90">
        <v>0</v>
      </c>
      <c r="AI234" s="75">
        <v>0</v>
      </c>
      <c r="AJ234" s="64">
        <f t="shared" si="39"/>
        <v>0</v>
      </c>
      <c r="AL234" s="68"/>
      <c r="AM234" s="68"/>
      <c r="AN234" s="68"/>
      <c r="AO234" s="68" t="s">
        <v>466</v>
      </c>
      <c r="AP234" s="68"/>
      <c r="AQ234" s="68"/>
      <c r="AS234" t="str">
        <f t="shared" si="40"/>
        <v>y</v>
      </c>
      <c r="AT234" t="str">
        <f t="shared" si="41"/>
        <v>y</v>
      </c>
      <c r="AU234" t="str">
        <f t="shared" si="42"/>
        <v>y</v>
      </c>
      <c r="AV234" t="str">
        <f t="shared" si="43"/>
        <v>y</v>
      </c>
      <c r="AW234" t="str">
        <f t="shared" si="44"/>
        <v>y</v>
      </c>
      <c r="AX234" t="str">
        <f t="shared" si="45"/>
        <v>y</v>
      </c>
      <c r="AZ234">
        <v>0</v>
      </c>
      <c r="BA234" s="62">
        <f t="shared" si="46"/>
        <v>0</v>
      </c>
      <c r="BC234">
        <v>0</v>
      </c>
      <c r="BD234" s="62">
        <f t="shared" si="47"/>
        <v>0</v>
      </c>
      <c r="BF234">
        <v>0</v>
      </c>
      <c r="BG234" s="92">
        <f t="shared" si="48"/>
        <v>0</v>
      </c>
      <c r="BI234">
        <v>0</v>
      </c>
      <c r="BJ234" s="92">
        <f t="shared" si="49"/>
        <v>0</v>
      </c>
      <c r="BL234">
        <v>0</v>
      </c>
      <c r="BM234" s="102">
        <f t="shared" si="50"/>
        <v>0</v>
      </c>
      <c r="BO234">
        <v>0</v>
      </c>
      <c r="BP234" s="92">
        <f t="shared" si="51"/>
        <v>0</v>
      </c>
    </row>
    <row r="235" spans="1:68">
      <c r="A235" s="33">
        <v>230</v>
      </c>
      <c r="B235" s="33"/>
      <c r="C235" s="33"/>
      <c r="D235" s="52"/>
      <c r="E235" s="52"/>
      <c r="F235" s="52"/>
      <c r="G235" s="52" t="s">
        <v>467</v>
      </c>
      <c r="H235" s="52"/>
      <c r="I235" s="52"/>
      <c r="J235" s="39">
        <v>0</v>
      </c>
      <c r="K235" s="39">
        <v>0</v>
      </c>
      <c r="L235" s="39">
        <v>0</v>
      </c>
      <c r="M235" s="39">
        <v>0</v>
      </c>
      <c r="N235" s="39">
        <v>0</v>
      </c>
      <c r="O235" s="39">
        <v>0</v>
      </c>
      <c r="P235" s="39">
        <v>0</v>
      </c>
      <c r="Q235" s="39">
        <v>0</v>
      </c>
      <c r="R235" s="39">
        <v>0</v>
      </c>
      <c r="S235" s="50">
        <v>0</v>
      </c>
      <c r="T235" s="50">
        <v>0</v>
      </c>
      <c r="U235" s="86">
        <v>0</v>
      </c>
      <c r="V235" s="62">
        <v>0</v>
      </c>
      <c r="W235" s="90">
        <v>0</v>
      </c>
      <c r="X235" s="90">
        <v>0</v>
      </c>
      <c r="Y235" s="90">
        <v>0</v>
      </c>
      <c r="Z235" s="90">
        <v>0</v>
      </c>
      <c r="AA235" s="90">
        <v>0</v>
      </c>
      <c r="AB235" s="90">
        <v>0</v>
      </c>
      <c r="AC235" s="90">
        <v>0</v>
      </c>
      <c r="AD235" s="90">
        <v>0</v>
      </c>
      <c r="AE235" s="90">
        <v>0</v>
      </c>
      <c r="AF235" s="90">
        <v>0</v>
      </c>
      <c r="AG235" s="90">
        <v>0</v>
      </c>
      <c r="AH235" s="90">
        <v>0</v>
      </c>
      <c r="AI235" s="75">
        <v>0</v>
      </c>
      <c r="AJ235" s="64">
        <f t="shared" si="39"/>
        <v>0</v>
      </c>
      <c r="AL235" s="68"/>
      <c r="AM235" s="68"/>
      <c r="AN235" s="68"/>
      <c r="AO235" s="68" t="s">
        <v>467</v>
      </c>
      <c r="AP235" s="68"/>
      <c r="AQ235" s="68"/>
      <c r="AS235" t="str">
        <f t="shared" si="40"/>
        <v>y</v>
      </c>
      <c r="AT235" t="str">
        <f t="shared" si="41"/>
        <v>y</v>
      </c>
      <c r="AU235" t="str">
        <f t="shared" si="42"/>
        <v>y</v>
      </c>
      <c r="AV235" t="str">
        <f t="shared" si="43"/>
        <v>y</v>
      </c>
      <c r="AW235" t="str">
        <f t="shared" si="44"/>
        <v>y</v>
      </c>
      <c r="AX235" t="str">
        <f t="shared" si="45"/>
        <v>y</v>
      </c>
      <c r="AZ235">
        <v>0</v>
      </c>
      <c r="BA235" s="62">
        <f t="shared" si="46"/>
        <v>0</v>
      </c>
      <c r="BC235">
        <v>0</v>
      </c>
      <c r="BD235" s="62">
        <f t="shared" si="47"/>
        <v>0</v>
      </c>
      <c r="BF235">
        <v>0</v>
      </c>
      <c r="BG235" s="92">
        <f t="shared" si="48"/>
        <v>0</v>
      </c>
      <c r="BI235">
        <v>0</v>
      </c>
      <c r="BJ235" s="92">
        <f t="shared" si="49"/>
        <v>0</v>
      </c>
      <c r="BL235">
        <v>0</v>
      </c>
      <c r="BM235" s="102">
        <f t="shared" si="50"/>
        <v>0</v>
      </c>
      <c r="BO235">
        <v>0</v>
      </c>
      <c r="BP235" s="92">
        <f t="shared" si="51"/>
        <v>0</v>
      </c>
    </row>
    <row r="236" spans="1:68">
      <c r="A236" s="33">
        <v>231</v>
      </c>
      <c r="B236" s="33"/>
      <c r="C236" s="33"/>
      <c r="D236" s="51"/>
      <c r="E236" s="51"/>
      <c r="F236" s="51" t="s">
        <v>327</v>
      </c>
      <c r="G236" s="51"/>
      <c r="H236" s="51"/>
      <c r="I236" s="51"/>
      <c r="J236" s="39">
        <v>0</v>
      </c>
      <c r="K236" s="39">
        <v>0</v>
      </c>
      <c r="L236" s="39">
        <v>0</v>
      </c>
      <c r="M236" s="39">
        <v>0</v>
      </c>
      <c r="N236" s="39">
        <v>0</v>
      </c>
      <c r="O236" s="39">
        <v>0</v>
      </c>
      <c r="P236" s="39">
        <v>0</v>
      </c>
      <c r="Q236" s="39">
        <v>0</v>
      </c>
      <c r="R236" s="39">
        <v>0</v>
      </c>
      <c r="S236" s="50">
        <v>0</v>
      </c>
      <c r="T236" s="50">
        <v>0</v>
      </c>
      <c r="U236" s="86">
        <v>0</v>
      </c>
      <c r="V236" s="62">
        <v>0</v>
      </c>
      <c r="W236" s="90">
        <v>0</v>
      </c>
      <c r="X236" s="90">
        <v>0</v>
      </c>
      <c r="Y236" s="90">
        <v>0</v>
      </c>
      <c r="Z236" s="90">
        <v>0</v>
      </c>
      <c r="AA236" s="90">
        <v>0</v>
      </c>
      <c r="AB236" s="90">
        <v>0</v>
      </c>
      <c r="AC236" s="90">
        <v>0</v>
      </c>
      <c r="AD236" s="90">
        <v>0</v>
      </c>
      <c r="AE236" s="90">
        <v>0</v>
      </c>
      <c r="AF236" s="90">
        <v>0</v>
      </c>
      <c r="AG236" s="90">
        <v>0</v>
      </c>
      <c r="AH236" s="90">
        <v>0</v>
      </c>
      <c r="AI236" s="75">
        <v>0</v>
      </c>
      <c r="AJ236" s="64">
        <f t="shared" si="39"/>
        <v>0</v>
      </c>
      <c r="AL236" s="67"/>
      <c r="AM236" s="67"/>
      <c r="AN236" s="67" t="s">
        <v>327</v>
      </c>
      <c r="AO236" s="67"/>
      <c r="AP236" s="67"/>
      <c r="AQ236" s="67"/>
      <c r="AS236" t="str">
        <f t="shared" si="40"/>
        <v>y</v>
      </c>
      <c r="AT236" t="str">
        <f t="shared" si="41"/>
        <v>y</v>
      </c>
      <c r="AU236" t="str">
        <f t="shared" si="42"/>
        <v>y</v>
      </c>
      <c r="AV236" t="str">
        <f t="shared" si="43"/>
        <v>y</v>
      </c>
      <c r="AW236" t="str">
        <f t="shared" si="44"/>
        <v>y</v>
      </c>
      <c r="AX236" t="str">
        <f t="shared" si="45"/>
        <v>y</v>
      </c>
      <c r="AZ236">
        <v>0</v>
      </c>
      <c r="BA236" s="62">
        <f t="shared" si="46"/>
        <v>0</v>
      </c>
      <c r="BC236">
        <v>0</v>
      </c>
      <c r="BD236" s="62">
        <f t="shared" si="47"/>
        <v>0</v>
      </c>
      <c r="BF236">
        <v>0</v>
      </c>
      <c r="BG236" s="92">
        <f t="shared" si="48"/>
        <v>0</v>
      </c>
      <c r="BI236">
        <v>0</v>
      </c>
      <c r="BJ236" s="92">
        <f t="shared" si="49"/>
        <v>0</v>
      </c>
      <c r="BL236">
        <v>0</v>
      </c>
      <c r="BM236" s="102">
        <f t="shared" si="50"/>
        <v>0</v>
      </c>
      <c r="BO236">
        <v>0</v>
      </c>
      <c r="BP236" s="92">
        <f t="shared" si="51"/>
        <v>0</v>
      </c>
    </row>
    <row r="237" spans="1:68">
      <c r="A237" s="33">
        <v>232</v>
      </c>
      <c r="B237" s="33"/>
      <c r="C237" s="33"/>
      <c r="D237" s="52"/>
      <c r="E237" s="52"/>
      <c r="F237" s="52"/>
      <c r="G237" s="52" t="s">
        <v>468</v>
      </c>
      <c r="H237" s="52"/>
      <c r="I237" s="52"/>
      <c r="J237" s="39">
        <v>0</v>
      </c>
      <c r="K237" s="39">
        <v>0</v>
      </c>
      <c r="L237" s="39">
        <v>0</v>
      </c>
      <c r="M237" s="39">
        <v>0</v>
      </c>
      <c r="N237" s="39">
        <v>0</v>
      </c>
      <c r="O237" s="39">
        <v>0</v>
      </c>
      <c r="P237" s="39">
        <v>0</v>
      </c>
      <c r="Q237" s="39">
        <v>0</v>
      </c>
      <c r="R237" s="39">
        <v>0</v>
      </c>
      <c r="S237" s="50">
        <v>0</v>
      </c>
      <c r="T237" s="50">
        <v>0</v>
      </c>
      <c r="U237" s="86">
        <v>0</v>
      </c>
      <c r="V237" s="62">
        <v>0</v>
      </c>
      <c r="W237" s="90">
        <v>0</v>
      </c>
      <c r="X237" s="90">
        <v>0</v>
      </c>
      <c r="Y237" s="90">
        <v>0</v>
      </c>
      <c r="Z237" s="90">
        <v>0</v>
      </c>
      <c r="AA237" s="90">
        <v>0</v>
      </c>
      <c r="AB237" s="90">
        <v>0</v>
      </c>
      <c r="AC237" s="90">
        <v>0</v>
      </c>
      <c r="AD237" s="90">
        <v>0</v>
      </c>
      <c r="AE237" s="90">
        <v>0</v>
      </c>
      <c r="AF237" s="90">
        <v>0</v>
      </c>
      <c r="AG237" s="90">
        <v>0</v>
      </c>
      <c r="AH237" s="90">
        <v>0</v>
      </c>
      <c r="AI237" s="75">
        <v>0</v>
      </c>
      <c r="AJ237" s="64">
        <f t="shared" si="39"/>
        <v>0</v>
      </c>
      <c r="AL237" s="68"/>
      <c r="AM237" s="68"/>
      <c r="AN237" s="68"/>
      <c r="AO237" s="68" t="s">
        <v>468</v>
      </c>
      <c r="AP237" s="68"/>
      <c r="AQ237" s="68"/>
      <c r="AS237" t="str">
        <f t="shared" si="40"/>
        <v>y</v>
      </c>
      <c r="AT237" t="str">
        <f t="shared" si="41"/>
        <v>y</v>
      </c>
      <c r="AU237" t="str">
        <f t="shared" si="42"/>
        <v>y</v>
      </c>
      <c r="AV237" t="str">
        <f t="shared" si="43"/>
        <v>y</v>
      </c>
      <c r="AW237" t="str">
        <f t="shared" si="44"/>
        <v>y</v>
      </c>
      <c r="AX237" t="str">
        <f t="shared" si="45"/>
        <v>y</v>
      </c>
      <c r="AZ237">
        <v>0</v>
      </c>
      <c r="BA237" s="62">
        <f t="shared" si="46"/>
        <v>0</v>
      </c>
      <c r="BC237">
        <v>0</v>
      </c>
      <c r="BD237" s="62">
        <f t="shared" si="47"/>
        <v>0</v>
      </c>
      <c r="BF237">
        <v>0</v>
      </c>
      <c r="BG237" s="92">
        <f t="shared" si="48"/>
        <v>0</v>
      </c>
      <c r="BI237">
        <v>0</v>
      </c>
      <c r="BJ237" s="92">
        <f t="shared" si="49"/>
        <v>0</v>
      </c>
      <c r="BL237">
        <v>0</v>
      </c>
      <c r="BM237" s="102">
        <f t="shared" si="50"/>
        <v>0</v>
      </c>
      <c r="BO237">
        <v>0</v>
      </c>
      <c r="BP237" s="92">
        <f t="shared" si="51"/>
        <v>0</v>
      </c>
    </row>
    <row r="238" spans="1:68">
      <c r="A238" s="33">
        <v>233</v>
      </c>
      <c r="B238" s="33"/>
      <c r="C238" s="33"/>
      <c r="D238" s="52"/>
      <c r="E238" s="52"/>
      <c r="F238" s="52"/>
      <c r="G238" s="52" t="s">
        <v>469</v>
      </c>
      <c r="H238" s="52"/>
      <c r="I238" s="52"/>
      <c r="J238" s="39">
        <v>0</v>
      </c>
      <c r="K238" s="39">
        <v>0</v>
      </c>
      <c r="L238" s="39">
        <v>0</v>
      </c>
      <c r="M238" s="39">
        <v>0</v>
      </c>
      <c r="N238" s="39">
        <v>0</v>
      </c>
      <c r="O238" s="39">
        <v>0</v>
      </c>
      <c r="P238" s="39">
        <v>0</v>
      </c>
      <c r="Q238" s="39">
        <v>0</v>
      </c>
      <c r="R238" s="39">
        <v>0</v>
      </c>
      <c r="S238" s="50">
        <v>0</v>
      </c>
      <c r="T238" s="50">
        <v>0</v>
      </c>
      <c r="U238" s="86">
        <v>0</v>
      </c>
      <c r="V238" s="62">
        <v>0</v>
      </c>
      <c r="W238" s="90">
        <v>0</v>
      </c>
      <c r="X238" s="90">
        <v>0</v>
      </c>
      <c r="Y238" s="90">
        <v>0</v>
      </c>
      <c r="Z238" s="90">
        <v>0</v>
      </c>
      <c r="AA238" s="90">
        <v>0</v>
      </c>
      <c r="AB238" s="90">
        <v>0</v>
      </c>
      <c r="AC238" s="90">
        <v>0</v>
      </c>
      <c r="AD238" s="90">
        <v>0</v>
      </c>
      <c r="AE238" s="90">
        <v>0</v>
      </c>
      <c r="AF238" s="90">
        <v>0</v>
      </c>
      <c r="AG238" s="90">
        <v>0</v>
      </c>
      <c r="AH238" s="90">
        <v>0</v>
      </c>
      <c r="AI238" s="75">
        <v>0</v>
      </c>
      <c r="AJ238" s="64">
        <f t="shared" si="39"/>
        <v>0</v>
      </c>
      <c r="AL238" s="68"/>
      <c r="AM238" s="68"/>
      <c r="AN238" s="68"/>
      <c r="AO238" s="68" t="s">
        <v>469</v>
      </c>
      <c r="AP238" s="68"/>
      <c r="AQ238" s="68"/>
      <c r="AS238" t="str">
        <f t="shared" si="40"/>
        <v>y</v>
      </c>
      <c r="AT238" t="str">
        <f t="shared" si="41"/>
        <v>y</v>
      </c>
      <c r="AU238" t="str">
        <f t="shared" si="42"/>
        <v>y</v>
      </c>
      <c r="AV238" t="str">
        <f t="shared" si="43"/>
        <v>y</v>
      </c>
      <c r="AW238" t="str">
        <f t="shared" si="44"/>
        <v>y</v>
      </c>
      <c r="AX238" t="str">
        <f t="shared" si="45"/>
        <v>y</v>
      </c>
      <c r="AZ238">
        <v>0</v>
      </c>
      <c r="BA238" s="62">
        <f t="shared" si="46"/>
        <v>0</v>
      </c>
      <c r="BC238">
        <v>0</v>
      </c>
      <c r="BD238" s="62">
        <f t="shared" si="47"/>
        <v>0</v>
      </c>
      <c r="BF238">
        <v>0</v>
      </c>
      <c r="BG238" s="92">
        <f t="shared" si="48"/>
        <v>0</v>
      </c>
      <c r="BI238">
        <v>0</v>
      </c>
      <c r="BJ238" s="92">
        <f t="shared" si="49"/>
        <v>0</v>
      </c>
      <c r="BL238">
        <v>0</v>
      </c>
      <c r="BM238" s="102">
        <f t="shared" si="50"/>
        <v>0</v>
      </c>
      <c r="BO238">
        <v>0</v>
      </c>
      <c r="BP238" s="92">
        <f t="shared" si="51"/>
        <v>0</v>
      </c>
    </row>
    <row r="239" spans="1:68">
      <c r="A239" s="33">
        <v>234</v>
      </c>
      <c r="B239" s="33"/>
      <c r="C239" s="33"/>
      <c r="D239" s="52"/>
      <c r="E239" s="52"/>
      <c r="F239" s="52"/>
      <c r="G239" s="52" t="s">
        <v>470</v>
      </c>
      <c r="H239" s="52"/>
      <c r="I239" s="52"/>
      <c r="J239" s="39">
        <v>0</v>
      </c>
      <c r="K239" s="39">
        <v>0</v>
      </c>
      <c r="L239" s="39">
        <v>0</v>
      </c>
      <c r="M239" s="39">
        <v>0</v>
      </c>
      <c r="N239" s="39">
        <v>0</v>
      </c>
      <c r="O239" s="39">
        <v>0</v>
      </c>
      <c r="P239" s="39">
        <v>0</v>
      </c>
      <c r="Q239" s="39">
        <v>0</v>
      </c>
      <c r="R239" s="39">
        <v>0</v>
      </c>
      <c r="S239" s="50">
        <v>0</v>
      </c>
      <c r="T239" s="50">
        <v>0</v>
      </c>
      <c r="U239" s="86">
        <v>0</v>
      </c>
      <c r="V239" s="62">
        <v>0</v>
      </c>
      <c r="W239" s="90">
        <v>0</v>
      </c>
      <c r="X239" s="90">
        <v>0</v>
      </c>
      <c r="Y239" s="90">
        <v>0</v>
      </c>
      <c r="Z239" s="90">
        <v>0</v>
      </c>
      <c r="AA239" s="90">
        <v>0</v>
      </c>
      <c r="AB239" s="90">
        <v>0</v>
      </c>
      <c r="AC239" s="90">
        <v>0</v>
      </c>
      <c r="AD239" s="90">
        <v>0</v>
      </c>
      <c r="AE239" s="90">
        <v>0</v>
      </c>
      <c r="AF239" s="90">
        <v>0</v>
      </c>
      <c r="AG239" s="90">
        <v>0</v>
      </c>
      <c r="AH239" s="90">
        <v>0</v>
      </c>
      <c r="AI239" s="75">
        <v>0</v>
      </c>
      <c r="AJ239" s="64">
        <f t="shared" si="39"/>
        <v>0</v>
      </c>
      <c r="AL239" s="68"/>
      <c r="AM239" s="68"/>
      <c r="AN239" s="68"/>
      <c r="AO239" s="68" t="s">
        <v>470</v>
      </c>
      <c r="AP239" s="68"/>
      <c r="AQ239" s="68"/>
      <c r="AS239" t="str">
        <f t="shared" si="40"/>
        <v>y</v>
      </c>
      <c r="AT239" t="str">
        <f t="shared" si="41"/>
        <v>y</v>
      </c>
      <c r="AU239" t="str">
        <f t="shared" si="42"/>
        <v>y</v>
      </c>
      <c r="AV239" t="str">
        <f t="shared" si="43"/>
        <v>y</v>
      </c>
      <c r="AW239" t="str">
        <f t="shared" si="44"/>
        <v>y</v>
      </c>
      <c r="AX239" t="str">
        <f t="shared" si="45"/>
        <v>y</v>
      </c>
      <c r="AZ239">
        <v>0</v>
      </c>
      <c r="BA239" s="62">
        <f t="shared" si="46"/>
        <v>0</v>
      </c>
      <c r="BC239">
        <v>0</v>
      </c>
      <c r="BD239" s="62">
        <f t="shared" si="47"/>
        <v>0</v>
      </c>
      <c r="BF239">
        <v>0</v>
      </c>
      <c r="BG239" s="92">
        <f t="shared" si="48"/>
        <v>0</v>
      </c>
      <c r="BI239">
        <v>0</v>
      </c>
      <c r="BJ239" s="92">
        <f t="shared" si="49"/>
        <v>0</v>
      </c>
      <c r="BL239">
        <v>0</v>
      </c>
      <c r="BM239" s="102">
        <f t="shared" si="50"/>
        <v>0</v>
      </c>
      <c r="BO239">
        <v>0</v>
      </c>
      <c r="BP239" s="92">
        <f t="shared" si="51"/>
        <v>0</v>
      </c>
    </row>
    <row r="240" spans="1:68">
      <c r="A240" s="33">
        <v>235</v>
      </c>
      <c r="B240" s="33"/>
      <c r="C240" s="33"/>
      <c r="D240" s="52"/>
      <c r="E240" s="52"/>
      <c r="F240" s="52"/>
      <c r="G240" s="52" t="s">
        <v>471</v>
      </c>
      <c r="H240" s="52"/>
      <c r="I240" s="52"/>
      <c r="J240" s="39">
        <v>0</v>
      </c>
      <c r="K240" s="39">
        <v>0</v>
      </c>
      <c r="L240" s="39">
        <v>0</v>
      </c>
      <c r="M240" s="39">
        <v>0</v>
      </c>
      <c r="N240" s="39">
        <v>0</v>
      </c>
      <c r="O240" s="39">
        <v>0</v>
      </c>
      <c r="P240" s="39">
        <v>0</v>
      </c>
      <c r="Q240" s="39">
        <v>0</v>
      </c>
      <c r="R240" s="39">
        <v>0</v>
      </c>
      <c r="S240" s="50">
        <v>0</v>
      </c>
      <c r="T240" s="50">
        <v>0</v>
      </c>
      <c r="U240" s="86">
        <v>0</v>
      </c>
      <c r="V240" s="62">
        <v>0</v>
      </c>
      <c r="W240" s="90">
        <v>0</v>
      </c>
      <c r="X240" s="90">
        <v>0</v>
      </c>
      <c r="Y240" s="90">
        <v>0</v>
      </c>
      <c r="Z240" s="90">
        <v>0</v>
      </c>
      <c r="AA240" s="90">
        <v>0</v>
      </c>
      <c r="AB240" s="90">
        <v>0</v>
      </c>
      <c r="AC240" s="90">
        <v>0</v>
      </c>
      <c r="AD240" s="90">
        <v>0</v>
      </c>
      <c r="AE240" s="90">
        <v>0</v>
      </c>
      <c r="AF240" s="90">
        <v>0</v>
      </c>
      <c r="AG240" s="90">
        <v>0</v>
      </c>
      <c r="AH240" s="90">
        <v>0</v>
      </c>
      <c r="AI240" s="75">
        <v>0</v>
      </c>
      <c r="AJ240" s="64">
        <f t="shared" si="39"/>
        <v>0</v>
      </c>
      <c r="AL240" s="68"/>
      <c r="AM240" s="68"/>
      <c r="AN240" s="68"/>
      <c r="AO240" s="68" t="s">
        <v>471</v>
      </c>
      <c r="AP240" s="68"/>
      <c r="AQ240" s="68"/>
      <c r="AS240" t="str">
        <f t="shared" si="40"/>
        <v>y</v>
      </c>
      <c r="AT240" t="str">
        <f t="shared" si="41"/>
        <v>y</v>
      </c>
      <c r="AU240" t="str">
        <f t="shared" si="42"/>
        <v>y</v>
      </c>
      <c r="AV240" t="str">
        <f t="shared" si="43"/>
        <v>y</v>
      </c>
      <c r="AW240" t="str">
        <f t="shared" si="44"/>
        <v>y</v>
      </c>
      <c r="AX240" t="str">
        <f t="shared" si="45"/>
        <v>y</v>
      </c>
      <c r="AZ240">
        <v>0</v>
      </c>
      <c r="BA240" s="62">
        <f t="shared" si="46"/>
        <v>0</v>
      </c>
      <c r="BC240">
        <v>0</v>
      </c>
      <c r="BD240" s="62">
        <f t="shared" si="47"/>
        <v>0</v>
      </c>
      <c r="BF240">
        <v>0</v>
      </c>
      <c r="BG240" s="92">
        <f t="shared" si="48"/>
        <v>0</v>
      </c>
      <c r="BI240">
        <v>0</v>
      </c>
      <c r="BJ240" s="92">
        <f t="shared" si="49"/>
        <v>0</v>
      </c>
      <c r="BL240">
        <v>0</v>
      </c>
      <c r="BM240" s="102">
        <f t="shared" si="50"/>
        <v>0</v>
      </c>
      <c r="BO240">
        <v>0</v>
      </c>
      <c r="BP240" s="92">
        <f t="shared" si="51"/>
        <v>0</v>
      </c>
    </row>
    <row r="241" spans="1:68">
      <c r="A241" s="33">
        <v>236</v>
      </c>
      <c r="B241" s="33"/>
      <c r="C241" s="33"/>
      <c r="D241" s="51"/>
      <c r="E241" s="51"/>
      <c r="F241" s="51" t="s">
        <v>332</v>
      </c>
      <c r="G241" s="51"/>
      <c r="H241" s="51"/>
      <c r="I241" s="51"/>
      <c r="J241" s="39">
        <v>0</v>
      </c>
      <c r="K241" s="39">
        <v>0</v>
      </c>
      <c r="L241" s="39">
        <v>0</v>
      </c>
      <c r="M241" s="39">
        <v>0</v>
      </c>
      <c r="N241" s="39">
        <v>0</v>
      </c>
      <c r="O241" s="39">
        <v>0</v>
      </c>
      <c r="P241" s="39">
        <v>0</v>
      </c>
      <c r="Q241" s="39">
        <v>0</v>
      </c>
      <c r="R241" s="39">
        <v>0</v>
      </c>
      <c r="S241" s="50">
        <v>0</v>
      </c>
      <c r="T241" s="50">
        <v>0</v>
      </c>
      <c r="U241" s="86">
        <v>0</v>
      </c>
      <c r="V241" s="62">
        <v>0</v>
      </c>
      <c r="W241" s="90">
        <v>0</v>
      </c>
      <c r="X241" s="90">
        <v>0</v>
      </c>
      <c r="Y241" s="90">
        <v>0</v>
      </c>
      <c r="Z241" s="90">
        <v>0</v>
      </c>
      <c r="AA241" s="90">
        <v>0</v>
      </c>
      <c r="AB241" s="90">
        <v>0</v>
      </c>
      <c r="AC241" s="90">
        <v>0</v>
      </c>
      <c r="AD241" s="90">
        <v>0</v>
      </c>
      <c r="AE241" s="90">
        <v>0</v>
      </c>
      <c r="AF241" s="90">
        <v>0</v>
      </c>
      <c r="AG241" s="90">
        <v>0</v>
      </c>
      <c r="AH241" s="90">
        <v>0</v>
      </c>
      <c r="AI241" s="75">
        <v>0</v>
      </c>
      <c r="AJ241" s="64">
        <f t="shared" si="39"/>
        <v>0</v>
      </c>
      <c r="AL241" s="67"/>
      <c r="AM241" s="67"/>
      <c r="AN241" s="67" t="s">
        <v>332</v>
      </c>
      <c r="AO241" s="67"/>
      <c r="AP241" s="67"/>
      <c r="AQ241" s="67"/>
      <c r="AS241" t="str">
        <f t="shared" si="40"/>
        <v>y</v>
      </c>
      <c r="AT241" t="str">
        <f t="shared" si="41"/>
        <v>y</v>
      </c>
      <c r="AU241" t="str">
        <f t="shared" si="42"/>
        <v>y</v>
      </c>
      <c r="AV241" t="str">
        <f t="shared" si="43"/>
        <v>y</v>
      </c>
      <c r="AW241" t="str">
        <f t="shared" si="44"/>
        <v>y</v>
      </c>
      <c r="AX241" t="str">
        <f t="shared" si="45"/>
        <v>y</v>
      </c>
      <c r="AZ241">
        <v>0</v>
      </c>
      <c r="BA241" s="62">
        <f t="shared" si="46"/>
        <v>0</v>
      </c>
      <c r="BC241">
        <v>0</v>
      </c>
      <c r="BD241" s="62">
        <f t="shared" si="47"/>
        <v>0</v>
      </c>
      <c r="BF241">
        <v>0</v>
      </c>
      <c r="BG241" s="92">
        <f t="shared" si="48"/>
        <v>0</v>
      </c>
      <c r="BI241">
        <v>0</v>
      </c>
      <c r="BJ241" s="92">
        <f t="shared" si="49"/>
        <v>0</v>
      </c>
      <c r="BL241">
        <v>0</v>
      </c>
      <c r="BM241" s="102">
        <f t="shared" si="50"/>
        <v>0</v>
      </c>
      <c r="BO241">
        <v>0</v>
      </c>
      <c r="BP241" s="92">
        <f t="shared" si="51"/>
        <v>0</v>
      </c>
    </row>
    <row r="242" spans="1:68">
      <c r="A242" s="33">
        <v>237</v>
      </c>
      <c r="B242" s="33"/>
      <c r="C242" s="33"/>
      <c r="D242" s="52"/>
      <c r="E242" s="52"/>
      <c r="F242" s="52"/>
      <c r="G242" s="52" t="s">
        <v>472</v>
      </c>
      <c r="H242" s="52"/>
      <c r="I242" s="52"/>
      <c r="J242" s="39">
        <v>0</v>
      </c>
      <c r="K242" s="39">
        <v>0</v>
      </c>
      <c r="L242" s="39">
        <v>0</v>
      </c>
      <c r="M242" s="39">
        <v>0</v>
      </c>
      <c r="N242" s="39">
        <v>0</v>
      </c>
      <c r="O242" s="39">
        <v>0</v>
      </c>
      <c r="P242" s="39">
        <v>0</v>
      </c>
      <c r="Q242" s="39">
        <v>0</v>
      </c>
      <c r="R242" s="39">
        <v>0</v>
      </c>
      <c r="S242" s="50">
        <v>0</v>
      </c>
      <c r="T242" s="50">
        <v>0</v>
      </c>
      <c r="U242" s="86">
        <v>0</v>
      </c>
      <c r="V242" s="62">
        <v>0</v>
      </c>
      <c r="W242" s="90">
        <v>0</v>
      </c>
      <c r="X242" s="90">
        <v>0</v>
      </c>
      <c r="Y242" s="90">
        <v>0</v>
      </c>
      <c r="Z242" s="90">
        <v>0</v>
      </c>
      <c r="AA242" s="90">
        <v>0</v>
      </c>
      <c r="AB242" s="90">
        <v>0</v>
      </c>
      <c r="AC242" s="90">
        <v>0</v>
      </c>
      <c r="AD242" s="90">
        <v>0</v>
      </c>
      <c r="AE242" s="90">
        <v>0</v>
      </c>
      <c r="AF242" s="90">
        <v>0</v>
      </c>
      <c r="AG242" s="90">
        <v>0</v>
      </c>
      <c r="AH242" s="90">
        <v>0</v>
      </c>
      <c r="AI242" s="75">
        <v>0</v>
      </c>
      <c r="AJ242" s="64">
        <f t="shared" si="39"/>
        <v>0</v>
      </c>
      <c r="AL242" s="68"/>
      <c r="AM242" s="68"/>
      <c r="AN242" s="68"/>
      <c r="AO242" s="68" t="s">
        <v>472</v>
      </c>
      <c r="AP242" s="68"/>
      <c r="AQ242" s="68"/>
      <c r="AS242" t="str">
        <f t="shared" si="40"/>
        <v>y</v>
      </c>
      <c r="AT242" t="str">
        <f t="shared" si="41"/>
        <v>y</v>
      </c>
      <c r="AU242" t="str">
        <f t="shared" si="42"/>
        <v>y</v>
      </c>
      <c r="AV242" t="str">
        <f t="shared" si="43"/>
        <v>y</v>
      </c>
      <c r="AW242" t="str">
        <f t="shared" si="44"/>
        <v>y</v>
      </c>
      <c r="AX242" t="str">
        <f t="shared" si="45"/>
        <v>y</v>
      </c>
      <c r="AZ242">
        <v>0</v>
      </c>
      <c r="BA242" s="62">
        <f t="shared" si="46"/>
        <v>0</v>
      </c>
      <c r="BC242">
        <v>0</v>
      </c>
      <c r="BD242" s="62">
        <f t="shared" si="47"/>
        <v>0</v>
      </c>
      <c r="BF242">
        <v>0</v>
      </c>
      <c r="BG242" s="92">
        <f t="shared" si="48"/>
        <v>0</v>
      </c>
      <c r="BI242">
        <v>0</v>
      </c>
      <c r="BJ242" s="92">
        <f t="shared" si="49"/>
        <v>0</v>
      </c>
      <c r="BL242">
        <v>0</v>
      </c>
      <c r="BM242" s="102">
        <f t="shared" si="50"/>
        <v>0</v>
      </c>
      <c r="BO242">
        <v>0</v>
      </c>
      <c r="BP242" s="92">
        <f t="shared" si="51"/>
        <v>0</v>
      </c>
    </row>
    <row r="243" spans="1:68">
      <c r="A243" s="33">
        <v>238</v>
      </c>
      <c r="B243" s="33"/>
      <c r="C243" s="33"/>
      <c r="D243" s="52"/>
      <c r="E243" s="52"/>
      <c r="F243" s="52"/>
      <c r="G243" s="52" t="s">
        <v>473</v>
      </c>
      <c r="H243" s="52"/>
      <c r="I243" s="52"/>
      <c r="J243" s="39">
        <v>0</v>
      </c>
      <c r="K243" s="39">
        <v>0</v>
      </c>
      <c r="L243" s="39">
        <v>0</v>
      </c>
      <c r="M243" s="39">
        <v>0</v>
      </c>
      <c r="N243" s="39">
        <v>0</v>
      </c>
      <c r="O243" s="39">
        <v>0</v>
      </c>
      <c r="P243" s="39">
        <v>0</v>
      </c>
      <c r="Q243" s="39">
        <v>0</v>
      </c>
      <c r="R243" s="39">
        <v>0</v>
      </c>
      <c r="S243" s="50">
        <v>0</v>
      </c>
      <c r="T243" s="50">
        <v>0</v>
      </c>
      <c r="U243" s="86">
        <v>0</v>
      </c>
      <c r="V243" s="62">
        <v>0</v>
      </c>
      <c r="W243" s="90">
        <v>0</v>
      </c>
      <c r="X243" s="90">
        <v>0</v>
      </c>
      <c r="Y243" s="90">
        <v>0</v>
      </c>
      <c r="Z243" s="90">
        <v>0</v>
      </c>
      <c r="AA243" s="90">
        <v>0</v>
      </c>
      <c r="AB243" s="90">
        <v>0</v>
      </c>
      <c r="AC243" s="90">
        <v>0</v>
      </c>
      <c r="AD243" s="90">
        <v>0</v>
      </c>
      <c r="AE243" s="90">
        <v>0</v>
      </c>
      <c r="AF243" s="90">
        <v>0</v>
      </c>
      <c r="AG243" s="90">
        <v>0</v>
      </c>
      <c r="AH243" s="90">
        <v>0</v>
      </c>
      <c r="AI243" s="75">
        <v>0</v>
      </c>
      <c r="AJ243" s="64">
        <f t="shared" si="39"/>
        <v>0</v>
      </c>
      <c r="AL243" s="68"/>
      <c r="AM243" s="68"/>
      <c r="AN243" s="68"/>
      <c r="AO243" s="68" t="s">
        <v>473</v>
      </c>
      <c r="AP243" s="68"/>
      <c r="AQ243" s="68"/>
      <c r="AS243" t="str">
        <f t="shared" si="40"/>
        <v>y</v>
      </c>
      <c r="AT243" t="str">
        <f t="shared" si="41"/>
        <v>y</v>
      </c>
      <c r="AU243" t="str">
        <f t="shared" si="42"/>
        <v>y</v>
      </c>
      <c r="AV243" t="str">
        <f t="shared" si="43"/>
        <v>y</v>
      </c>
      <c r="AW243" t="str">
        <f t="shared" si="44"/>
        <v>y</v>
      </c>
      <c r="AX243" t="str">
        <f t="shared" si="45"/>
        <v>y</v>
      </c>
      <c r="AZ243">
        <v>0</v>
      </c>
      <c r="BA243" s="62">
        <f t="shared" si="46"/>
        <v>0</v>
      </c>
      <c r="BC243">
        <v>0</v>
      </c>
      <c r="BD243" s="62">
        <f t="shared" si="47"/>
        <v>0</v>
      </c>
      <c r="BF243">
        <v>0</v>
      </c>
      <c r="BG243" s="92">
        <f t="shared" si="48"/>
        <v>0</v>
      </c>
      <c r="BI243">
        <v>0</v>
      </c>
      <c r="BJ243" s="92">
        <f t="shared" si="49"/>
        <v>0</v>
      </c>
      <c r="BL243">
        <v>0</v>
      </c>
      <c r="BM243" s="102">
        <f t="shared" si="50"/>
        <v>0</v>
      </c>
      <c r="BO243">
        <v>0</v>
      </c>
      <c r="BP243" s="92">
        <f t="shared" si="51"/>
        <v>0</v>
      </c>
    </row>
    <row r="244" spans="1:68">
      <c r="A244" s="33">
        <v>239</v>
      </c>
      <c r="B244" s="33"/>
      <c r="C244" s="33"/>
      <c r="D244" s="52"/>
      <c r="E244" s="52"/>
      <c r="F244" s="52"/>
      <c r="G244" s="52" t="s">
        <v>474</v>
      </c>
      <c r="H244" s="52"/>
      <c r="I244" s="52"/>
      <c r="J244" s="39">
        <v>0</v>
      </c>
      <c r="K244" s="39">
        <v>0</v>
      </c>
      <c r="L244" s="39">
        <v>0</v>
      </c>
      <c r="M244" s="39">
        <v>0</v>
      </c>
      <c r="N244" s="39">
        <v>0</v>
      </c>
      <c r="O244" s="39">
        <v>0</v>
      </c>
      <c r="P244" s="39">
        <v>0</v>
      </c>
      <c r="Q244" s="39">
        <v>0</v>
      </c>
      <c r="R244" s="39">
        <v>0</v>
      </c>
      <c r="S244" s="50">
        <v>0</v>
      </c>
      <c r="T244" s="50">
        <v>0</v>
      </c>
      <c r="U244" s="86">
        <v>0</v>
      </c>
      <c r="V244" s="62">
        <v>0</v>
      </c>
      <c r="W244" s="90">
        <v>0</v>
      </c>
      <c r="X244" s="90">
        <v>0</v>
      </c>
      <c r="Y244" s="90">
        <v>0</v>
      </c>
      <c r="Z244" s="90">
        <v>0</v>
      </c>
      <c r="AA244" s="90">
        <v>0</v>
      </c>
      <c r="AB244" s="90">
        <v>0</v>
      </c>
      <c r="AC244" s="90">
        <v>0</v>
      </c>
      <c r="AD244" s="90">
        <v>0</v>
      </c>
      <c r="AE244" s="90">
        <v>0</v>
      </c>
      <c r="AF244" s="90">
        <v>0</v>
      </c>
      <c r="AG244" s="90">
        <v>0</v>
      </c>
      <c r="AH244" s="90">
        <v>0</v>
      </c>
      <c r="AI244" s="75">
        <v>0</v>
      </c>
      <c r="AJ244" s="64">
        <f t="shared" si="39"/>
        <v>0</v>
      </c>
      <c r="AL244" s="68"/>
      <c r="AM244" s="68"/>
      <c r="AN244" s="68"/>
      <c r="AO244" s="68" t="s">
        <v>474</v>
      </c>
      <c r="AP244" s="68"/>
      <c r="AQ244" s="68"/>
      <c r="AS244" t="str">
        <f t="shared" si="40"/>
        <v>y</v>
      </c>
      <c r="AT244" t="str">
        <f t="shared" si="41"/>
        <v>y</v>
      </c>
      <c r="AU244" t="str">
        <f t="shared" si="42"/>
        <v>y</v>
      </c>
      <c r="AV244" t="str">
        <f t="shared" si="43"/>
        <v>y</v>
      </c>
      <c r="AW244" t="str">
        <f t="shared" si="44"/>
        <v>y</v>
      </c>
      <c r="AX244" t="str">
        <f t="shared" si="45"/>
        <v>y</v>
      </c>
      <c r="AZ244">
        <v>0</v>
      </c>
      <c r="BA244" s="62">
        <f t="shared" si="46"/>
        <v>0</v>
      </c>
      <c r="BC244">
        <v>0</v>
      </c>
      <c r="BD244" s="62">
        <f t="shared" si="47"/>
        <v>0</v>
      </c>
      <c r="BF244">
        <v>0</v>
      </c>
      <c r="BG244" s="92">
        <f t="shared" si="48"/>
        <v>0</v>
      </c>
      <c r="BI244">
        <v>0</v>
      </c>
      <c r="BJ244" s="92">
        <f t="shared" si="49"/>
        <v>0</v>
      </c>
      <c r="BL244">
        <v>0</v>
      </c>
      <c r="BM244" s="102">
        <f t="shared" si="50"/>
        <v>0</v>
      </c>
      <c r="BO244">
        <v>0</v>
      </c>
      <c r="BP244" s="92">
        <f t="shared" si="51"/>
        <v>0</v>
      </c>
    </row>
    <row r="245" spans="1:68">
      <c r="A245" s="33">
        <v>240</v>
      </c>
      <c r="B245" s="33"/>
      <c r="C245" s="33"/>
      <c r="D245" s="52"/>
      <c r="E245" s="52"/>
      <c r="F245" s="52"/>
      <c r="G245" s="52" t="s">
        <v>475</v>
      </c>
      <c r="H245" s="52"/>
      <c r="I245" s="52"/>
      <c r="J245" s="39">
        <v>0</v>
      </c>
      <c r="K245" s="39">
        <v>0</v>
      </c>
      <c r="L245" s="39">
        <v>0</v>
      </c>
      <c r="M245" s="39">
        <v>0</v>
      </c>
      <c r="N245" s="39">
        <v>0</v>
      </c>
      <c r="O245" s="39">
        <v>0</v>
      </c>
      <c r="P245" s="39">
        <v>0</v>
      </c>
      <c r="Q245" s="39">
        <v>0</v>
      </c>
      <c r="R245" s="39">
        <v>0</v>
      </c>
      <c r="S245" s="50">
        <v>0</v>
      </c>
      <c r="T245" s="50">
        <v>0</v>
      </c>
      <c r="U245" s="86">
        <v>0</v>
      </c>
      <c r="V245" s="62">
        <v>0</v>
      </c>
      <c r="W245" s="90">
        <v>0</v>
      </c>
      <c r="X245" s="90">
        <v>0</v>
      </c>
      <c r="Y245" s="90">
        <v>0</v>
      </c>
      <c r="Z245" s="90">
        <v>0</v>
      </c>
      <c r="AA245" s="90">
        <v>0</v>
      </c>
      <c r="AB245" s="90">
        <v>0</v>
      </c>
      <c r="AC245" s="90">
        <v>0</v>
      </c>
      <c r="AD245" s="90">
        <v>0</v>
      </c>
      <c r="AE245" s="90">
        <v>0</v>
      </c>
      <c r="AF245" s="90">
        <v>0</v>
      </c>
      <c r="AG245" s="90">
        <v>0</v>
      </c>
      <c r="AH245" s="90">
        <v>0</v>
      </c>
      <c r="AI245" s="75">
        <v>0</v>
      </c>
      <c r="AJ245" s="64">
        <f t="shared" si="39"/>
        <v>0</v>
      </c>
      <c r="AL245" s="68"/>
      <c r="AM245" s="68"/>
      <c r="AN245" s="68"/>
      <c r="AO245" s="68" t="s">
        <v>475</v>
      </c>
      <c r="AP245" s="68"/>
      <c r="AQ245" s="68"/>
      <c r="AS245" t="str">
        <f t="shared" si="40"/>
        <v>y</v>
      </c>
      <c r="AT245" t="str">
        <f t="shared" si="41"/>
        <v>y</v>
      </c>
      <c r="AU245" t="str">
        <f t="shared" si="42"/>
        <v>y</v>
      </c>
      <c r="AV245" t="str">
        <f t="shared" si="43"/>
        <v>y</v>
      </c>
      <c r="AW245" t="str">
        <f t="shared" si="44"/>
        <v>y</v>
      </c>
      <c r="AX245" t="str">
        <f t="shared" si="45"/>
        <v>y</v>
      </c>
      <c r="AZ245">
        <v>0</v>
      </c>
      <c r="BA245" s="62">
        <f t="shared" si="46"/>
        <v>0</v>
      </c>
      <c r="BC245">
        <v>0</v>
      </c>
      <c r="BD245" s="62">
        <f t="shared" si="47"/>
        <v>0</v>
      </c>
      <c r="BF245">
        <v>0</v>
      </c>
      <c r="BG245" s="92">
        <f t="shared" si="48"/>
        <v>0</v>
      </c>
      <c r="BI245">
        <v>0</v>
      </c>
      <c r="BJ245" s="92">
        <f t="shared" si="49"/>
        <v>0</v>
      </c>
      <c r="BL245">
        <v>0</v>
      </c>
      <c r="BM245" s="102">
        <f t="shared" si="50"/>
        <v>0</v>
      </c>
      <c r="BO245">
        <v>0</v>
      </c>
      <c r="BP245" s="92">
        <f t="shared" si="51"/>
        <v>0</v>
      </c>
    </row>
    <row r="246" spans="1:68">
      <c r="A246" s="33">
        <v>241</v>
      </c>
      <c r="B246" s="33"/>
      <c r="C246" s="33"/>
      <c r="D246" s="51"/>
      <c r="E246" s="51"/>
      <c r="F246" s="51" t="s">
        <v>337</v>
      </c>
      <c r="G246" s="51"/>
      <c r="H246" s="51"/>
      <c r="I246" s="51"/>
      <c r="J246" s="39">
        <v>0</v>
      </c>
      <c r="K246" s="39">
        <v>0</v>
      </c>
      <c r="L246" s="39">
        <v>0</v>
      </c>
      <c r="M246" s="39">
        <v>0</v>
      </c>
      <c r="N246" s="39">
        <v>0</v>
      </c>
      <c r="O246" s="39">
        <v>0</v>
      </c>
      <c r="P246" s="39">
        <v>0</v>
      </c>
      <c r="Q246" s="39">
        <v>0</v>
      </c>
      <c r="R246" s="39">
        <v>0</v>
      </c>
      <c r="S246" s="50">
        <v>0</v>
      </c>
      <c r="T246" s="50">
        <v>0</v>
      </c>
      <c r="U246" s="86">
        <v>0</v>
      </c>
      <c r="V246" s="62">
        <v>0</v>
      </c>
      <c r="W246" s="90">
        <v>0</v>
      </c>
      <c r="X246" s="90">
        <v>0</v>
      </c>
      <c r="Y246" s="90">
        <v>0</v>
      </c>
      <c r="Z246" s="90">
        <v>0</v>
      </c>
      <c r="AA246" s="90">
        <v>0</v>
      </c>
      <c r="AB246" s="90">
        <v>0</v>
      </c>
      <c r="AC246" s="90">
        <v>0</v>
      </c>
      <c r="AD246" s="90">
        <v>0</v>
      </c>
      <c r="AE246" s="90">
        <v>0</v>
      </c>
      <c r="AF246" s="90">
        <v>0</v>
      </c>
      <c r="AG246" s="90">
        <v>0</v>
      </c>
      <c r="AH246" s="90">
        <v>0</v>
      </c>
      <c r="AI246" s="75">
        <v>0</v>
      </c>
      <c r="AJ246" s="64">
        <f t="shared" si="39"/>
        <v>0</v>
      </c>
      <c r="AL246" s="67"/>
      <c r="AM246" s="67"/>
      <c r="AN246" s="67" t="s">
        <v>337</v>
      </c>
      <c r="AO246" s="67"/>
      <c r="AP246" s="67"/>
      <c r="AQ246" s="67"/>
      <c r="AS246" t="str">
        <f t="shared" si="40"/>
        <v>y</v>
      </c>
      <c r="AT246" t="str">
        <f t="shared" si="41"/>
        <v>y</v>
      </c>
      <c r="AU246" t="str">
        <f t="shared" si="42"/>
        <v>y</v>
      </c>
      <c r="AV246" t="str">
        <f t="shared" si="43"/>
        <v>y</v>
      </c>
      <c r="AW246" t="str">
        <f t="shared" si="44"/>
        <v>y</v>
      </c>
      <c r="AX246" t="str">
        <f t="shared" si="45"/>
        <v>y</v>
      </c>
      <c r="AZ246">
        <v>0</v>
      </c>
      <c r="BA246" s="62">
        <f t="shared" si="46"/>
        <v>0</v>
      </c>
      <c r="BC246">
        <v>0</v>
      </c>
      <c r="BD246" s="62">
        <f t="shared" si="47"/>
        <v>0</v>
      </c>
      <c r="BF246">
        <v>0</v>
      </c>
      <c r="BG246" s="92">
        <f t="shared" si="48"/>
        <v>0</v>
      </c>
      <c r="BI246">
        <v>0</v>
      </c>
      <c r="BJ246" s="92">
        <f t="shared" si="49"/>
        <v>0</v>
      </c>
      <c r="BL246">
        <v>0</v>
      </c>
      <c r="BM246" s="102">
        <f t="shared" si="50"/>
        <v>0</v>
      </c>
      <c r="BO246">
        <v>0</v>
      </c>
      <c r="BP246" s="92">
        <f t="shared" si="51"/>
        <v>0</v>
      </c>
    </row>
    <row r="247" spans="1:68">
      <c r="A247" s="33">
        <v>242</v>
      </c>
      <c r="B247" s="33"/>
      <c r="C247" s="33"/>
      <c r="D247" s="52"/>
      <c r="E247" s="52"/>
      <c r="F247" s="52"/>
      <c r="G247" s="52" t="s">
        <v>476</v>
      </c>
      <c r="H247" s="52"/>
      <c r="I247" s="52"/>
      <c r="J247" s="39">
        <v>0</v>
      </c>
      <c r="K247" s="39">
        <v>0</v>
      </c>
      <c r="L247" s="39">
        <v>0</v>
      </c>
      <c r="M247" s="39">
        <v>0</v>
      </c>
      <c r="N247" s="39">
        <v>0</v>
      </c>
      <c r="O247" s="39">
        <v>0</v>
      </c>
      <c r="P247" s="39">
        <v>0</v>
      </c>
      <c r="Q247" s="39">
        <v>0</v>
      </c>
      <c r="R247" s="39">
        <v>0</v>
      </c>
      <c r="S247" s="50">
        <v>0</v>
      </c>
      <c r="T247" s="50">
        <v>0</v>
      </c>
      <c r="U247" s="86">
        <v>0</v>
      </c>
      <c r="V247" s="62">
        <v>0</v>
      </c>
      <c r="W247" s="90">
        <v>0</v>
      </c>
      <c r="X247" s="90">
        <v>0</v>
      </c>
      <c r="Y247" s="90">
        <v>0</v>
      </c>
      <c r="Z247" s="90">
        <v>0</v>
      </c>
      <c r="AA247" s="90">
        <v>0</v>
      </c>
      <c r="AB247" s="90">
        <v>0</v>
      </c>
      <c r="AC247" s="90">
        <v>0</v>
      </c>
      <c r="AD247" s="90">
        <v>0</v>
      </c>
      <c r="AE247" s="90">
        <v>0</v>
      </c>
      <c r="AF247" s="90">
        <v>0</v>
      </c>
      <c r="AG247" s="90">
        <v>0</v>
      </c>
      <c r="AH247" s="90">
        <v>0</v>
      </c>
      <c r="AI247" s="75">
        <v>0</v>
      </c>
      <c r="AJ247" s="64">
        <f t="shared" si="39"/>
        <v>0</v>
      </c>
      <c r="AL247" s="68"/>
      <c r="AM247" s="68"/>
      <c r="AN247" s="68"/>
      <c r="AO247" s="68" t="s">
        <v>476</v>
      </c>
      <c r="AP247" s="68"/>
      <c r="AQ247" s="68"/>
      <c r="AS247" t="str">
        <f t="shared" si="40"/>
        <v>y</v>
      </c>
      <c r="AT247" t="str">
        <f t="shared" si="41"/>
        <v>y</v>
      </c>
      <c r="AU247" t="str">
        <f t="shared" si="42"/>
        <v>y</v>
      </c>
      <c r="AV247" t="str">
        <f t="shared" si="43"/>
        <v>y</v>
      </c>
      <c r="AW247" t="str">
        <f t="shared" si="44"/>
        <v>y</v>
      </c>
      <c r="AX247" t="str">
        <f t="shared" si="45"/>
        <v>y</v>
      </c>
      <c r="AZ247">
        <v>0</v>
      </c>
      <c r="BA247" s="62">
        <f t="shared" si="46"/>
        <v>0</v>
      </c>
      <c r="BC247">
        <v>0</v>
      </c>
      <c r="BD247" s="62">
        <f t="shared" si="47"/>
        <v>0</v>
      </c>
      <c r="BF247">
        <v>0</v>
      </c>
      <c r="BG247" s="92">
        <f t="shared" si="48"/>
        <v>0</v>
      </c>
      <c r="BI247">
        <v>0</v>
      </c>
      <c r="BJ247" s="92">
        <f t="shared" si="49"/>
        <v>0</v>
      </c>
      <c r="BL247">
        <v>0</v>
      </c>
      <c r="BM247" s="102">
        <f t="shared" si="50"/>
        <v>0</v>
      </c>
      <c r="BO247">
        <v>0</v>
      </c>
      <c r="BP247" s="92">
        <f t="shared" si="51"/>
        <v>0</v>
      </c>
    </row>
    <row r="248" spans="1:68">
      <c r="A248" s="33">
        <v>243</v>
      </c>
      <c r="B248" s="33"/>
      <c r="C248" s="33"/>
      <c r="D248" s="52"/>
      <c r="E248" s="52"/>
      <c r="F248" s="52"/>
      <c r="G248" s="52" t="s">
        <v>477</v>
      </c>
      <c r="H248" s="52"/>
      <c r="I248" s="52"/>
      <c r="J248" s="39">
        <v>0</v>
      </c>
      <c r="K248" s="39">
        <v>0</v>
      </c>
      <c r="L248" s="39">
        <v>0</v>
      </c>
      <c r="M248" s="39">
        <v>0</v>
      </c>
      <c r="N248" s="39">
        <v>0</v>
      </c>
      <c r="O248" s="39">
        <v>0</v>
      </c>
      <c r="P248" s="39">
        <v>0</v>
      </c>
      <c r="Q248" s="39">
        <v>0</v>
      </c>
      <c r="R248" s="39">
        <v>0</v>
      </c>
      <c r="S248" s="50">
        <v>0</v>
      </c>
      <c r="T248" s="50">
        <v>0</v>
      </c>
      <c r="U248" s="86">
        <v>0</v>
      </c>
      <c r="V248" s="62">
        <v>0</v>
      </c>
      <c r="W248" s="90">
        <v>0</v>
      </c>
      <c r="X248" s="90">
        <v>0</v>
      </c>
      <c r="Y248" s="90">
        <v>0</v>
      </c>
      <c r="Z248" s="90">
        <v>0</v>
      </c>
      <c r="AA248" s="90">
        <v>0</v>
      </c>
      <c r="AB248" s="90">
        <v>0</v>
      </c>
      <c r="AC248" s="90">
        <v>0</v>
      </c>
      <c r="AD248" s="90">
        <v>0</v>
      </c>
      <c r="AE248" s="90">
        <v>0</v>
      </c>
      <c r="AF248" s="90">
        <v>0</v>
      </c>
      <c r="AG248" s="90">
        <v>0</v>
      </c>
      <c r="AH248" s="90">
        <v>0</v>
      </c>
      <c r="AI248" s="75">
        <v>0</v>
      </c>
      <c r="AJ248" s="64">
        <f t="shared" si="39"/>
        <v>0</v>
      </c>
      <c r="AL248" s="68"/>
      <c r="AM248" s="68"/>
      <c r="AN248" s="68"/>
      <c r="AO248" s="68" t="s">
        <v>477</v>
      </c>
      <c r="AP248" s="68"/>
      <c r="AQ248" s="68"/>
      <c r="AS248" t="str">
        <f t="shared" si="40"/>
        <v>y</v>
      </c>
      <c r="AT248" t="str">
        <f t="shared" si="41"/>
        <v>y</v>
      </c>
      <c r="AU248" t="str">
        <f t="shared" si="42"/>
        <v>y</v>
      </c>
      <c r="AV248" t="str">
        <f t="shared" si="43"/>
        <v>y</v>
      </c>
      <c r="AW248" t="str">
        <f t="shared" si="44"/>
        <v>y</v>
      </c>
      <c r="AX248" t="str">
        <f t="shared" si="45"/>
        <v>y</v>
      </c>
      <c r="AZ248">
        <v>0</v>
      </c>
      <c r="BA248" s="62">
        <f t="shared" si="46"/>
        <v>0</v>
      </c>
      <c r="BC248">
        <v>0</v>
      </c>
      <c r="BD248" s="62">
        <f t="shared" si="47"/>
        <v>0</v>
      </c>
      <c r="BF248">
        <v>0</v>
      </c>
      <c r="BG248" s="92">
        <f t="shared" si="48"/>
        <v>0</v>
      </c>
      <c r="BI248">
        <v>0</v>
      </c>
      <c r="BJ248" s="92">
        <f t="shared" si="49"/>
        <v>0</v>
      </c>
      <c r="BL248">
        <v>0</v>
      </c>
      <c r="BM248" s="102">
        <f t="shared" si="50"/>
        <v>0</v>
      </c>
      <c r="BO248">
        <v>0</v>
      </c>
      <c r="BP248" s="92">
        <f t="shared" si="51"/>
        <v>0</v>
      </c>
    </row>
    <row r="249" spans="1:68">
      <c r="A249" s="33">
        <v>244</v>
      </c>
      <c r="B249" s="33"/>
      <c r="C249" s="33"/>
      <c r="D249" s="52"/>
      <c r="E249" s="52"/>
      <c r="F249" s="52"/>
      <c r="G249" s="52" t="s">
        <v>478</v>
      </c>
      <c r="H249" s="52"/>
      <c r="I249" s="52"/>
      <c r="J249" s="39">
        <v>0</v>
      </c>
      <c r="K249" s="39">
        <v>0</v>
      </c>
      <c r="L249" s="39">
        <v>0</v>
      </c>
      <c r="M249" s="39">
        <v>0</v>
      </c>
      <c r="N249" s="39">
        <v>0</v>
      </c>
      <c r="O249" s="39">
        <v>0</v>
      </c>
      <c r="P249" s="39">
        <v>0</v>
      </c>
      <c r="Q249" s="39">
        <v>0</v>
      </c>
      <c r="R249" s="39">
        <v>0</v>
      </c>
      <c r="S249" s="50">
        <v>0</v>
      </c>
      <c r="T249" s="50">
        <v>0</v>
      </c>
      <c r="U249" s="86">
        <v>0</v>
      </c>
      <c r="V249" s="62">
        <v>0</v>
      </c>
      <c r="W249" s="90">
        <v>0</v>
      </c>
      <c r="X249" s="90">
        <v>0</v>
      </c>
      <c r="Y249" s="90">
        <v>0</v>
      </c>
      <c r="Z249" s="90">
        <v>0</v>
      </c>
      <c r="AA249" s="90">
        <v>0</v>
      </c>
      <c r="AB249" s="90">
        <v>0</v>
      </c>
      <c r="AC249" s="90">
        <v>0</v>
      </c>
      <c r="AD249" s="90">
        <v>0</v>
      </c>
      <c r="AE249" s="90">
        <v>0</v>
      </c>
      <c r="AF249" s="90">
        <v>0</v>
      </c>
      <c r="AG249" s="90">
        <v>0</v>
      </c>
      <c r="AH249" s="90">
        <v>0</v>
      </c>
      <c r="AI249" s="75">
        <v>0</v>
      </c>
      <c r="AJ249" s="64">
        <f t="shared" si="39"/>
        <v>0</v>
      </c>
      <c r="AL249" s="68"/>
      <c r="AM249" s="68"/>
      <c r="AN249" s="68"/>
      <c r="AO249" s="68" t="s">
        <v>478</v>
      </c>
      <c r="AP249" s="68"/>
      <c r="AQ249" s="68"/>
      <c r="AS249" t="str">
        <f t="shared" si="40"/>
        <v>y</v>
      </c>
      <c r="AT249" t="str">
        <f t="shared" si="41"/>
        <v>y</v>
      </c>
      <c r="AU249" t="str">
        <f t="shared" si="42"/>
        <v>y</v>
      </c>
      <c r="AV249" t="str">
        <f t="shared" si="43"/>
        <v>y</v>
      </c>
      <c r="AW249" t="str">
        <f t="shared" si="44"/>
        <v>y</v>
      </c>
      <c r="AX249" t="str">
        <f t="shared" si="45"/>
        <v>y</v>
      </c>
      <c r="AZ249">
        <v>0</v>
      </c>
      <c r="BA249" s="62">
        <f t="shared" si="46"/>
        <v>0</v>
      </c>
      <c r="BC249">
        <v>0</v>
      </c>
      <c r="BD249" s="62">
        <f t="shared" si="47"/>
        <v>0</v>
      </c>
      <c r="BF249">
        <v>0</v>
      </c>
      <c r="BG249" s="92">
        <f t="shared" si="48"/>
        <v>0</v>
      </c>
      <c r="BI249">
        <v>0</v>
      </c>
      <c r="BJ249" s="92">
        <f t="shared" si="49"/>
        <v>0</v>
      </c>
      <c r="BL249">
        <v>0</v>
      </c>
      <c r="BM249" s="102">
        <f t="shared" si="50"/>
        <v>0</v>
      </c>
      <c r="BO249">
        <v>0</v>
      </c>
      <c r="BP249" s="92">
        <f t="shared" si="51"/>
        <v>0</v>
      </c>
    </row>
    <row r="250" spans="1:68">
      <c r="A250" s="33">
        <v>245</v>
      </c>
      <c r="B250" s="33"/>
      <c r="C250" s="33"/>
      <c r="D250" s="52"/>
      <c r="E250" s="52"/>
      <c r="F250" s="52"/>
      <c r="G250" s="52" t="s">
        <v>479</v>
      </c>
      <c r="H250" s="52"/>
      <c r="I250" s="52"/>
      <c r="J250" s="39">
        <v>0</v>
      </c>
      <c r="K250" s="39">
        <v>0</v>
      </c>
      <c r="L250" s="39">
        <v>0</v>
      </c>
      <c r="M250" s="39">
        <v>0</v>
      </c>
      <c r="N250" s="39">
        <v>0</v>
      </c>
      <c r="O250" s="39">
        <v>0</v>
      </c>
      <c r="P250" s="39">
        <v>0</v>
      </c>
      <c r="Q250" s="39">
        <v>0</v>
      </c>
      <c r="R250" s="39">
        <v>0</v>
      </c>
      <c r="S250" s="50">
        <v>0</v>
      </c>
      <c r="T250" s="50">
        <v>0</v>
      </c>
      <c r="U250" s="86">
        <v>0</v>
      </c>
      <c r="V250" s="62">
        <v>0</v>
      </c>
      <c r="W250" s="90">
        <v>0</v>
      </c>
      <c r="X250" s="90">
        <v>0</v>
      </c>
      <c r="Y250" s="90">
        <v>0</v>
      </c>
      <c r="Z250" s="90">
        <v>0</v>
      </c>
      <c r="AA250" s="90">
        <v>0</v>
      </c>
      <c r="AB250" s="90">
        <v>0</v>
      </c>
      <c r="AC250" s="90">
        <v>0</v>
      </c>
      <c r="AD250" s="90">
        <v>0</v>
      </c>
      <c r="AE250" s="90">
        <v>0</v>
      </c>
      <c r="AF250" s="90">
        <v>0</v>
      </c>
      <c r="AG250" s="90">
        <v>0</v>
      </c>
      <c r="AH250" s="90">
        <v>0</v>
      </c>
      <c r="AI250" s="75">
        <v>0</v>
      </c>
      <c r="AJ250" s="64">
        <f t="shared" si="39"/>
        <v>0</v>
      </c>
      <c r="AL250" s="68"/>
      <c r="AM250" s="68"/>
      <c r="AN250" s="68"/>
      <c r="AO250" s="68" t="s">
        <v>479</v>
      </c>
      <c r="AP250" s="68"/>
      <c r="AQ250" s="68"/>
      <c r="AS250" t="str">
        <f t="shared" si="40"/>
        <v>y</v>
      </c>
      <c r="AT250" t="str">
        <f t="shared" si="41"/>
        <v>y</v>
      </c>
      <c r="AU250" t="str">
        <f t="shared" si="42"/>
        <v>y</v>
      </c>
      <c r="AV250" t="str">
        <f t="shared" si="43"/>
        <v>y</v>
      </c>
      <c r="AW250" t="str">
        <f t="shared" si="44"/>
        <v>y</v>
      </c>
      <c r="AX250" t="str">
        <f t="shared" si="45"/>
        <v>y</v>
      </c>
      <c r="AZ250">
        <v>0</v>
      </c>
      <c r="BA250" s="62">
        <f t="shared" si="46"/>
        <v>0</v>
      </c>
      <c r="BC250">
        <v>0</v>
      </c>
      <c r="BD250" s="62">
        <f t="shared" si="47"/>
        <v>0</v>
      </c>
      <c r="BF250">
        <v>0</v>
      </c>
      <c r="BG250" s="92">
        <f t="shared" si="48"/>
        <v>0</v>
      </c>
      <c r="BI250">
        <v>0</v>
      </c>
      <c r="BJ250" s="92">
        <f t="shared" si="49"/>
        <v>0</v>
      </c>
      <c r="BL250">
        <v>0</v>
      </c>
      <c r="BM250" s="102">
        <f t="shared" si="50"/>
        <v>0</v>
      </c>
      <c r="BO250">
        <v>0</v>
      </c>
      <c r="BP250" s="92">
        <f t="shared" si="51"/>
        <v>0</v>
      </c>
    </row>
    <row r="251" spans="1:68">
      <c r="A251" s="33">
        <v>246</v>
      </c>
      <c r="B251" s="33"/>
      <c r="C251" s="33"/>
      <c r="D251" s="51"/>
      <c r="E251" s="51"/>
      <c r="F251" s="51" t="s">
        <v>290</v>
      </c>
      <c r="G251" s="51"/>
      <c r="H251" s="51"/>
      <c r="I251" s="51"/>
      <c r="J251" s="39">
        <v>0</v>
      </c>
      <c r="K251" s="39">
        <v>0</v>
      </c>
      <c r="L251" s="39">
        <v>0</v>
      </c>
      <c r="M251" s="39">
        <v>0</v>
      </c>
      <c r="N251" s="39">
        <v>0</v>
      </c>
      <c r="O251" s="39">
        <v>0</v>
      </c>
      <c r="P251" s="39">
        <v>0</v>
      </c>
      <c r="Q251" s="39">
        <v>0</v>
      </c>
      <c r="R251" s="39">
        <v>0</v>
      </c>
      <c r="S251" s="50">
        <v>0</v>
      </c>
      <c r="T251" s="50">
        <v>0</v>
      </c>
      <c r="U251" s="86">
        <v>0</v>
      </c>
      <c r="V251" s="62">
        <v>0</v>
      </c>
      <c r="W251" s="90">
        <v>0</v>
      </c>
      <c r="X251" s="90">
        <v>0</v>
      </c>
      <c r="Y251" s="90">
        <v>0</v>
      </c>
      <c r="Z251" s="90">
        <v>0</v>
      </c>
      <c r="AA251" s="90">
        <v>0</v>
      </c>
      <c r="AB251" s="90">
        <v>0</v>
      </c>
      <c r="AC251" s="90">
        <v>0</v>
      </c>
      <c r="AD251" s="90">
        <v>0</v>
      </c>
      <c r="AE251" s="90">
        <v>0</v>
      </c>
      <c r="AF251" s="90">
        <v>0</v>
      </c>
      <c r="AG251" s="90">
        <v>0</v>
      </c>
      <c r="AH251" s="90">
        <v>0</v>
      </c>
      <c r="AI251" s="75">
        <v>0</v>
      </c>
      <c r="AJ251" s="64">
        <f t="shared" si="39"/>
        <v>0</v>
      </c>
      <c r="AL251" s="67"/>
      <c r="AM251" s="67"/>
      <c r="AN251" s="67" t="s">
        <v>290</v>
      </c>
      <c r="AO251" s="67"/>
      <c r="AP251" s="67"/>
      <c r="AQ251" s="67"/>
      <c r="AS251" t="str">
        <f t="shared" si="40"/>
        <v>y</v>
      </c>
      <c r="AT251" t="str">
        <f t="shared" si="41"/>
        <v>y</v>
      </c>
      <c r="AU251" t="str">
        <f t="shared" si="42"/>
        <v>y</v>
      </c>
      <c r="AV251" t="str">
        <f t="shared" si="43"/>
        <v>y</v>
      </c>
      <c r="AW251" t="str">
        <f t="shared" si="44"/>
        <v>y</v>
      </c>
      <c r="AX251" t="str">
        <f t="shared" si="45"/>
        <v>y</v>
      </c>
      <c r="AZ251">
        <v>0</v>
      </c>
      <c r="BA251" s="62">
        <f t="shared" si="46"/>
        <v>0</v>
      </c>
      <c r="BC251">
        <v>0</v>
      </c>
      <c r="BD251" s="62">
        <f t="shared" si="47"/>
        <v>0</v>
      </c>
      <c r="BF251">
        <v>0</v>
      </c>
      <c r="BG251" s="92">
        <f t="shared" si="48"/>
        <v>0</v>
      </c>
      <c r="BI251">
        <v>0</v>
      </c>
      <c r="BJ251" s="92">
        <f t="shared" si="49"/>
        <v>0</v>
      </c>
      <c r="BL251">
        <v>0</v>
      </c>
      <c r="BM251" s="102">
        <f t="shared" si="50"/>
        <v>0</v>
      </c>
      <c r="BO251">
        <v>0</v>
      </c>
      <c r="BP251" s="92">
        <f t="shared" si="51"/>
        <v>0</v>
      </c>
    </row>
    <row r="252" spans="1:68">
      <c r="A252" s="33">
        <v>247</v>
      </c>
      <c r="B252" s="33"/>
      <c r="C252" s="33"/>
      <c r="D252" s="52"/>
      <c r="E252" s="52"/>
      <c r="F252" s="52"/>
      <c r="G252" s="52" t="s">
        <v>480</v>
      </c>
      <c r="H252" s="52"/>
      <c r="I252" s="52"/>
      <c r="J252" s="39">
        <v>0</v>
      </c>
      <c r="K252" s="39">
        <v>0</v>
      </c>
      <c r="L252" s="39">
        <v>0</v>
      </c>
      <c r="M252" s="39">
        <v>0</v>
      </c>
      <c r="N252" s="39">
        <v>0</v>
      </c>
      <c r="O252" s="39">
        <v>0</v>
      </c>
      <c r="P252" s="39">
        <v>0</v>
      </c>
      <c r="Q252" s="39">
        <v>0</v>
      </c>
      <c r="R252" s="39">
        <v>0</v>
      </c>
      <c r="S252" s="50">
        <v>0</v>
      </c>
      <c r="T252" s="50">
        <v>0</v>
      </c>
      <c r="U252" s="86">
        <v>0</v>
      </c>
      <c r="V252" s="62">
        <v>0</v>
      </c>
      <c r="W252" s="90">
        <v>0</v>
      </c>
      <c r="X252" s="90">
        <v>0</v>
      </c>
      <c r="Y252" s="90">
        <v>0</v>
      </c>
      <c r="Z252" s="90">
        <v>0</v>
      </c>
      <c r="AA252" s="90">
        <v>0</v>
      </c>
      <c r="AB252" s="90">
        <v>0</v>
      </c>
      <c r="AC252" s="90">
        <v>0</v>
      </c>
      <c r="AD252" s="90">
        <v>0</v>
      </c>
      <c r="AE252" s="90">
        <v>0</v>
      </c>
      <c r="AF252" s="90">
        <v>0</v>
      </c>
      <c r="AG252" s="90">
        <v>0</v>
      </c>
      <c r="AH252" s="90">
        <v>0</v>
      </c>
      <c r="AI252" s="75">
        <v>0</v>
      </c>
      <c r="AJ252" s="64">
        <f t="shared" si="39"/>
        <v>0</v>
      </c>
      <c r="AL252" s="68"/>
      <c r="AM252" s="68"/>
      <c r="AN252" s="68"/>
      <c r="AO252" s="68" t="s">
        <v>480</v>
      </c>
      <c r="AP252" s="68"/>
      <c r="AQ252" s="68"/>
      <c r="AS252" t="str">
        <f t="shared" si="40"/>
        <v>y</v>
      </c>
      <c r="AT252" t="str">
        <f t="shared" si="41"/>
        <v>y</v>
      </c>
      <c r="AU252" t="str">
        <f t="shared" si="42"/>
        <v>y</v>
      </c>
      <c r="AV252" t="str">
        <f t="shared" si="43"/>
        <v>y</v>
      </c>
      <c r="AW252" t="str">
        <f t="shared" si="44"/>
        <v>y</v>
      </c>
      <c r="AX252" t="str">
        <f t="shared" si="45"/>
        <v>y</v>
      </c>
      <c r="AZ252">
        <v>0</v>
      </c>
      <c r="BA252" s="62">
        <f t="shared" si="46"/>
        <v>0</v>
      </c>
      <c r="BC252">
        <v>0</v>
      </c>
      <c r="BD252" s="62">
        <f t="shared" si="47"/>
        <v>0</v>
      </c>
      <c r="BF252">
        <v>0</v>
      </c>
      <c r="BG252" s="92">
        <f t="shared" si="48"/>
        <v>0</v>
      </c>
      <c r="BI252">
        <v>0</v>
      </c>
      <c r="BJ252" s="92">
        <f t="shared" si="49"/>
        <v>0</v>
      </c>
      <c r="BL252">
        <v>0</v>
      </c>
      <c r="BM252" s="102">
        <f t="shared" si="50"/>
        <v>0</v>
      </c>
      <c r="BO252">
        <v>0</v>
      </c>
      <c r="BP252" s="92">
        <f t="shared" si="51"/>
        <v>0</v>
      </c>
    </row>
    <row r="253" spans="1:68">
      <c r="A253" s="33">
        <v>248</v>
      </c>
      <c r="B253" s="33"/>
      <c r="C253" s="33"/>
      <c r="D253" s="52"/>
      <c r="E253" s="52"/>
      <c r="F253" s="52"/>
      <c r="G253" s="52" t="s">
        <v>481</v>
      </c>
      <c r="H253" s="52"/>
      <c r="I253" s="52"/>
      <c r="J253" s="39">
        <v>0</v>
      </c>
      <c r="K253" s="39">
        <v>0</v>
      </c>
      <c r="L253" s="39">
        <v>0</v>
      </c>
      <c r="M253" s="39">
        <v>0</v>
      </c>
      <c r="N253" s="39">
        <v>0</v>
      </c>
      <c r="O253" s="39">
        <v>0</v>
      </c>
      <c r="P253" s="39">
        <v>0</v>
      </c>
      <c r="Q253" s="39">
        <v>0</v>
      </c>
      <c r="R253" s="39">
        <v>0</v>
      </c>
      <c r="S253" s="50">
        <v>0</v>
      </c>
      <c r="T253" s="50">
        <v>0</v>
      </c>
      <c r="U253" s="86">
        <v>0</v>
      </c>
      <c r="V253" s="62">
        <v>0</v>
      </c>
      <c r="W253" s="90">
        <v>0</v>
      </c>
      <c r="X253" s="90">
        <v>0</v>
      </c>
      <c r="Y253" s="90">
        <v>0</v>
      </c>
      <c r="Z253" s="90">
        <v>0</v>
      </c>
      <c r="AA253" s="90">
        <v>0</v>
      </c>
      <c r="AB253" s="90">
        <v>0</v>
      </c>
      <c r="AC253" s="90">
        <v>0</v>
      </c>
      <c r="AD253" s="90">
        <v>0</v>
      </c>
      <c r="AE253" s="90">
        <v>0</v>
      </c>
      <c r="AF253" s="90">
        <v>0</v>
      </c>
      <c r="AG253" s="90">
        <v>0</v>
      </c>
      <c r="AH253" s="90">
        <v>0</v>
      </c>
      <c r="AI253" s="75">
        <v>0</v>
      </c>
      <c r="AJ253" s="64">
        <f t="shared" si="39"/>
        <v>0</v>
      </c>
      <c r="AL253" s="68"/>
      <c r="AM253" s="68"/>
      <c r="AN253" s="68"/>
      <c r="AO253" s="68" t="s">
        <v>481</v>
      </c>
      <c r="AP253" s="68"/>
      <c r="AQ253" s="68"/>
      <c r="AS253" t="str">
        <f t="shared" si="40"/>
        <v>y</v>
      </c>
      <c r="AT253" t="str">
        <f t="shared" si="41"/>
        <v>y</v>
      </c>
      <c r="AU253" t="str">
        <f t="shared" si="42"/>
        <v>y</v>
      </c>
      <c r="AV253" t="str">
        <f t="shared" si="43"/>
        <v>y</v>
      </c>
      <c r="AW253" t="str">
        <f t="shared" si="44"/>
        <v>y</v>
      </c>
      <c r="AX253" t="str">
        <f t="shared" si="45"/>
        <v>y</v>
      </c>
      <c r="AZ253">
        <v>0</v>
      </c>
      <c r="BA253" s="62">
        <f t="shared" si="46"/>
        <v>0</v>
      </c>
      <c r="BC253">
        <v>0</v>
      </c>
      <c r="BD253" s="62">
        <f t="shared" si="47"/>
        <v>0</v>
      </c>
      <c r="BF253">
        <v>0</v>
      </c>
      <c r="BG253" s="92">
        <f t="shared" si="48"/>
        <v>0</v>
      </c>
      <c r="BI253">
        <v>0</v>
      </c>
      <c r="BJ253" s="92">
        <f t="shared" si="49"/>
        <v>0</v>
      </c>
      <c r="BL253">
        <v>0</v>
      </c>
      <c r="BM253" s="102">
        <f t="shared" si="50"/>
        <v>0</v>
      </c>
      <c r="BO253">
        <v>0</v>
      </c>
      <c r="BP253" s="92">
        <f t="shared" si="51"/>
        <v>0</v>
      </c>
    </row>
    <row r="254" spans="1:68">
      <c r="A254" s="33">
        <v>249</v>
      </c>
      <c r="B254" s="33"/>
      <c r="C254" s="18" t="s">
        <v>47</v>
      </c>
      <c r="D254" s="51" t="s">
        <v>482</v>
      </c>
      <c r="E254" s="51"/>
      <c r="F254" s="51"/>
      <c r="G254" s="51"/>
      <c r="H254" s="51"/>
      <c r="I254" s="51"/>
      <c r="J254" s="39">
        <v>1087160183027</v>
      </c>
      <c r="K254" s="39">
        <v>1029423653203</v>
      </c>
      <c r="L254" s="39">
        <v>1025373525538</v>
      </c>
      <c r="M254" s="39">
        <v>983996215478</v>
      </c>
      <c r="N254" s="39">
        <v>1013282835478</v>
      </c>
      <c r="O254" s="39">
        <v>1004291835478</v>
      </c>
      <c r="P254" s="39">
        <v>978557982790</v>
      </c>
      <c r="Q254" s="39">
        <v>974401736020</v>
      </c>
      <c r="R254" s="39">
        <v>1102806291807</v>
      </c>
      <c r="S254" s="50">
        <v>1102806291807</v>
      </c>
      <c r="T254" s="50">
        <v>1103819891807</v>
      </c>
      <c r="U254" s="86">
        <v>1099953959907</v>
      </c>
      <c r="V254" s="62">
        <v>1099953959907</v>
      </c>
      <c r="W254" s="90">
        <v>1098928909907</v>
      </c>
      <c r="X254" s="90">
        <v>999958189544</v>
      </c>
      <c r="Y254" s="90">
        <v>1001891197573</v>
      </c>
      <c r="Z254" s="90">
        <v>973662573387</v>
      </c>
      <c r="AA254" s="90">
        <v>964297987458</v>
      </c>
      <c r="AB254" s="90">
        <v>899937643070</v>
      </c>
      <c r="AC254" s="90">
        <v>895334805651</v>
      </c>
      <c r="AD254" s="90">
        <v>883968228476</v>
      </c>
      <c r="AE254" s="90">
        <v>939528373189</v>
      </c>
      <c r="AF254" s="90">
        <v>989095541419</v>
      </c>
      <c r="AG254" s="90">
        <v>1001891197573</v>
      </c>
      <c r="AH254" s="90">
        <v>935554603267</v>
      </c>
      <c r="AI254" s="75">
        <v>935554603267</v>
      </c>
      <c r="AJ254" s="64">
        <f t="shared" si="39"/>
        <v>0</v>
      </c>
      <c r="AL254" s="67" t="s">
        <v>482</v>
      </c>
      <c r="AM254" s="67"/>
      <c r="AN254" s="67"/>
      <c r="AO254" s="67"/>
      <c r="AP254" s="67"/>
      <c r="AQ254" s="67"/>
      <c r="AS254" t="str">
        <f t="shared" si="40"/>
        <v>y</v>
      </c>
      <c r="AT254" t="str">
        <f t="shared" si="41"/>
        <v>y</v>
      </c>
      <c r="AU254" t="str">
        <f t="shared" si="42"/>
        <v>y</v>
      </c>
      <c r="AV254" t="str">
        <f t="shared" si="43"/>
        <v>y</v>
      </c>
      <c r="AW254" t="str">
        <f t="shared" si="44"/>
        <v>y</v>
      </c>
      <c r="AX254" t="str">
        <f t="shared" si="45"/>
        <v>y</v>
      </c>
      <c r="AZ254">
        <v>1099953959907</v>
      </c>
      <c r="BA254" s="62">
        <f t="shared" si="46"/>
        <v>0</v>
      </c>
      <c r="BC254">
        <v>1099953959907</v>
      </c>
      <c r="BD254" s="62">
        <f t="shared" si="47"/>
        <v>0</v>
      </c>
      <c r="BF254">
        <v>973662573387</v>
      </c>
      <c r="BG254" s="92">
        <f t="shared" si="48"/>
        <v>0</v>
      </c>
      <c r="BI254">
        <v>964297987458</v>
      </c>
      <c r="BJ254" s="92">
        <f t="shared" si="49"/>
        <v>0</v>
      </c>
      <c r="BL254">
        <v>895334805651</v>
      </c>
      <c r="BM254" s="102">
        <f t="shared" si="50"/>
        <v>0</v>
      </c>
      <c r="BO254">
        <v>883968228476</v>
      </c>
      <c r="BP254" s="92">
        <f t="shared" si="51"/>
        <v>0</v>
      </c>
    </row>
    <row r="255" spans="1:68">
      <c r="A255" s="33">
        <v>250</v>
      </c>
      <c r="B255" s="33"/>
      <c r="C255" s="33"/>
      <c r="D255" s="51"/>
      <c r="E255" s="51" t="s">
        <v>483</v>
      </c>
      <c r="F255" s="51"/>
      <c r="G255" s="51"/>
      <c r="H255" s="51"/>
      <c r="I255" s="51"/>
      <c r="J255" s="39">
        <v>271818760717</v>
      </c>
      <c r="K255" s="39">
        <v>214082230893</v>
      </c>
      <c r="L255" s="39">
        <v>210032103228</v>
      </c>
      <c r="M255" s="39">
        <v>168654793168</v>
      </c>
      <c r="N255" s="39">
        <v>197999793168</v>
      </c>
      <c r="O255" s="39">
        <v>189008793168</v>
      </c>
      <c r="P255" s="39">
        <v>163274940480</v>
      </c>
      <c r="Q255" s="39">
        <v>159118693710</v>
      </c>
      <c r="R255" s="39">
        <v>159118693710</v>
      </c>
      <c r="S255" s="50">
        <v>159118693710</v>
      </c>
      <c r="T255" s="50">
        <v>159118693710</v>
      </c>
      <c r="U255" s="86">
        <v>155252761810</v>
      </c>
      <c r="V255" s="62">
        <v>155252761810</v>
      </c>
      <c r="W255" s="90">
        <v>154227711810</v>
      </c>
      <c r="X255" s="90">
        <v>249949440921</v>
      </c>
      <c r="Y255" s="90">
        <v>230471704037</v>
      </c>
      <c r="Z255" s="90">
        <v>191721707099</v>
      </c>
      <c r="AA255" s="90">
        <v>119673683360</v>
      </c>
      <c r="AB255" s="90">
        <v>73844869734</v>
      </c>
      <c r="AC255" s="90">
        <v>40205421310</v>
      </c>
      <c r="AD255" s="90">
        <v>40329880928</v>
      </c>
      <c r="AE255" s="90">
        <v>37924667859</v>
      </c>
      <c r="AF255" s="90">
        <v>37362749193</v>
      </c>
      <c r="AG255" s="90">
        <v>230471704037</v>
      </c>
      <c r="AH255" s="90">
        <v>34056762288</v>
      </c>
      <c r="AI255" s="75">
        <v>34056762288</v>
      </c>
      <c r="AJ255" s="64">
        <f t="shared" si="39"/>
        <v>0</v>
      </c>
      <c r="AL255" s="67"/>
      <c r="AM255" s="67" t="s">
        <v>483</v>
      </c>
      <c r="AN255" s="67"/>
      <c r="AO255" s="67"/>
      <c r="AP255" s="67"/>
      <c r="AQ255" s="67"/>
      <c r="AS255" t="str">
        <f t="shared" si="40"/>
        <v>y</v>
      </c>
      <c r="AT255" t="str">
        <f t="shared" si="41"/>
        <v>y</v>
      </c>
      <c r="AU255" t="str">
        <f t="shared" si="42"/>
        <v>y</v>
      </c>
      <c r="AV255" t="str">
        <f t="shared" si="43"/>
        <v>y</v>
      </c>
      <c r="AW255" t="str">
        <f t="shared" si="44"/>
        <v>y</v>
      </c>
      <c r="AX255" t="str">
        <f t="shared" si="45"/>
        <v>y</v>
      </c>
      <c r="AZ255">
        <v>155252761810</v>
      </c>
      <c r="BA255" s="62">
        <f t="shared" si="46"/>
        <v>0</v>
      </c>
      <c r="BC255">
        <v>155252761810</v>
      </c>
      <c r="BD255" s="62">
        <f t="shared" si="47"/>
        <v>0</v>
      </c>
      <c r="BF255">
        <v>191721707099</v>
      </c>
      <c r="BG255" s="92">
        <f t="shared" si="48"/>
        <v>0</v>
      </c>
      <c r="BI255">
        <v>119673683360</v>
      </c>
      <c r="BJ255" s="92">
        <f t="shared" si="49"/>
        <v>0</v>
      </c>
      <c r="BL255">
        <v>40205421310</v>
      </c>
      <c r="BM255" s="102">
        <f t="shared" si="50"/>
        <v>0</v>
      </c>
      <c r="BO255">
        <v>40329880928</v>
      </c>
      <c r="BP255" s="92">
        <f t="shared" si="51"/>
        <v>0</v>
      </c>
    </row>
    <row r="256" spans="1:68">
      <c r="A256" s="33">
        <v>251</v>
      </c>
      <c r="B256" s="33"/>
      <c r="C256" s="33"/>
      <c r="D256" s="52"/>
      <c r="E256" s="52"/>
      <c r="F256" s="52" t="s">
        <v>484</v>
      </c>
      <c r="G256" s="52"/>
      <c r="H256" s="52"/>
      <c r="I256" s="52"/>
      <c r="J256" s="39">
        <v>0</v>
      </c>
      <c r="K256" s="39">
        <v>0</v>
      </c>
      <c r="L256" s="39">
        <v>0</v>
      </c>
      <c r="M256" s="39">
        <v>0</v>
      </c>
      <c r="N256" s="39">
        <v>0</v>
      </c>
      <c r="O256" s="39">
        <v>0</v>
      </c>
      <c r="P256" s="39">
        <v>0</v>
      </c>
      <c r="Q256" s="39">
        <v>0</v>
      </c>
      <c r="R256" s="39">
        <v>0</v>
      </c>
      <c r="S256" s="50">
        <v>0</v>
      </c>
      <c r="T256" s="50">
        <v>0</v>
      </c>
      <c r="U256" s="86">
        <v>0</v>
      </c>
      <c r="V256" s="62">
        <v>0</v>
      </c>
      <c r="W256" s="90">
        <v>0</v>
      </c>
      <c r="X256" s="90">
        <v>0</v>
      </c>
      <c r="Y256" s="90">
        <v>0</v>
      </c>
      <c r="Z256" s="90">
        <v>0</v>
      </c>
      <c r="AA256" s="90">
        <v>0</v>
      </c>
      <c r="AB256" s="90">
        <v>0</v>
      </c>
      <c r="AC256" s="90">
        <v>0</v>
      </c>
      <c r="AD256" s="90">
        <v>0</v>
      </c>
      <c r="AE256" s="90">
        <v>0</v>
      </c>
      <c r="AF256" s="90">
        <v>0</v>
      </c>
      <c r="AG256" s="90">
        <v>0</v>
      </c>
      <c r="AH256" s="90">
        <v>0</v>
      </c>
      <c r="AI256" s="75">
        <v>0</v>
      </c>
      <c r="AJ256" s="64">
        <f t="shared" si="39"/>
        <v>0</v>
      </c>
      <c r="AL256" s="68"/>
      <c r="AM256" s="68"/>
      <c r="AN256" s="68" t="s">
        <v>484</v>
      </c>
      <c r="AO256" s="68"/>
      <c r="AP256" s="68"/>
      <c r="AQ256" s="68"/>
      <c r="AS256" t="str">
        <f t="shared" si="40"/>
        <v>y</v>
      </c>
      <c r="AT256" t="str">
        <f t="shared" si="41"/>
        <v>y</v>
      </c>
      <c r="AU256" t="str">
        <f t="shared" si="42"/>
        <v>y</v>
      </c>
      <c r="AV256" t="str">
        <f t="shared" si="43"/>
        <v>y</v>
      </c>
      <c r="AW256" t="str">
        <f t="shared" si="44"/>
        <v>y</v>
      </c>
      <c r="AX256" t="str">
        <f t="shared" si="45"/>
        <v>y</v>
      </c>
      <c r="AZ256">
        <v>0</v>
      </c>
      <c r="BA256" s="62">
        <f t="shared" si="46"/>
        <v>0</v>
      </c>
      <c r="BC256">
        <v>0</v>
      </c>
      <c r="BD256" s="62">
        <f t="shared" si="47"/>
        <v>0</v>
      </c>
      <c r="BF256">
        <v>0</v>
      </c>
      <c r="BG256" s="92">
        <f t="shared" si="48"/>
        <v>0</v>
      </c>
      <c r="BI256">
        <v>0</v>
      </c>
      <c r="BJ256" s="92">
        <f t="shared" si="49"/>
        <v>0</v>
      </c>
      <c r="BL256">
        <v>0</v>
      </c>
      <c r="BM256" s="102">
        <f t="shared" si="50"/>
        <v>0</v>
      </c>
      <c r="BO256">
        <v>0</v>
      </c>
      <c r="BP256" s="92">
        <f t="shared" si="51"/>
        <v>0</v>
      </c>
    </row>
    <row r="257" spans="1:68">
      <c r="A257" s="33">
        <v>252</v>
      </c>
      <c r="B257" s="33"/>
      <c r="C257" s="33"/>
      <c r="D257" s="52"/>
      <c r="E257" s="52"/>
      <c r="F257" s="52" t="s">
        <v>485</v>
      </c>
      <c r="G257" s="52"/>
      <c r="H257" s="52"/>
      <c r="I257" s="52"/>
      <c r="J257" s="39">
        <v>271818760717</v>
      </c>
      <c r="K257" s="39">
        <v>214082230893</v>
      </c>
      <c r="L257" s="39">
        <v>210032103228</v>
      </c>
      <c r="M257" s="39">
        <v>168654793168</v>
      </c>
      <c r="N257" s="39">
        <v>197999793168</v>
      </c>
      <c r="O257" s="39">
        <v>189008793168</v>
      </c>
      <c r="P257" s="39">
        <v>163274940480</v>
      </c>
      <c r="Q257" s="39">
        <v>159118693710</v>
      </c>
      <c r="R257" s="39">
        <v>159118693710</v>
      </c>
      <c r="S257" s="50">
        <v>159118693710</v>
      </c>
      <c r="T257" s="50">
        <v>159118693710</v>
      </c>
      <c r="U257" s="86">
        <v>155252761810</v>
      </c>
      <c r="V257" s="62">
        <v>155252761810</v>
      </c>
      <c r="W257" s="90">
        <v>154227711810</v>
      </c>
      <c r="X257" s="90">
        <v>249949440921</v>
      </c>
      <c r="Y257" s="90">
        <v>230471704037</v>
      </c>
      <c r="Z257" s="90">
        <v>191721707099</v>
      </c>
      <c r="AA257" s="90">
        <v>119673683360</v>
      </c>
      <c r="AB257" s="90">
        <v>73844869734</v>
      </c>
      <c r="AC257" s="90">
        <v>40205421310</v>
      </c>
      <c r="AD257" s="90">
        <v>40329880928</v>
      </c>
      <c r="AE257" s="90">
        <v>37924667859</v>
      </c>
      <c r="AF257" s="90">
        <v>37362749193</v>
      </c>
      <c r="AG257" s="90">
        <v>230471704037</v>
      </c>
      <c r="AH257" s="90">
        <v>34056762288</v>
      </c>
      <c r="AI257" s="75">
        <v>34056762288</v>
      </c>
      <c r="AJ257" s="64">
        <f t="shared" si="39"/>
        <v>0</v>
      </c>
      <c r="AL257" s="68"/>
      <c r="AM257" s="68"/>
      <c r="AN257" s="68" t="s">
        <v>485</v>
      </c>
      <c r="AO257" s="68"/>
      <c r="AP257" s="68"/>
      <c r="AQ257" s="68"/>
      <c r="AS257" t="str">
        <f t="shared" si="40"/>
        <v>y</v>
      </c>
      <c r="AT257" t="str">
        <f t="shared" si="41"/>
        <v>y</v>
      </c>
      <c r="AU257" t="str">
        <f t="shared" si="42"/>
        <v>y</v>
      </c>
      <c r="AV257" t="str">
        <f t="shared" si="43"/>
        <v>y</v>
      </c>
      <c r="AW257" t="str">
        <f t="shared" si="44"/>
        <v>y</v>
      </c>
      <c r="AX257" t="str">
        <f t="shared" si="45"/>
        <v>y</v>
      </c>
      <c r="AZ257">
        <v>155252761810</v>
      </c>
      <c r="BA257" s="62">
        <f t="shared" si="46"/>
        <v>0</v>
      </c>
      <c r="BC257">
        <v>155252761810</v>
      </c>
      <c r="BD257" s="62">
        <f t="shared" si="47"/>
        <v>0</v>
      </c>
      <c r="BF257">
        <v>191721707099</v>
      </c>
      <c r="BG257" s="92">
        <f t="shared" si="48"/>
        <v>0</v>
      </c>
      <c r="BI257">
        <v>119673683360</v>
      </c>
      <c r="BJ257" s="92">
        <f t="shared" si="49"/>
        <v>0</v>
      </c>
      <c r="BL257">
        <v>40205421310</v>
      </c>
      <c r="BM257" s="102">
        <f t="shared" si="50"/>
        <v>0</v>
      </c>
      <c r="BO257">
        <v>40329880928</v>
      </c>
      <c r="BP257" s="92">
        <f t="shared" si="51"/>
        <v>0</v>
      </c>
    </row>
    <row r="258" spans="1:68">
      <c r="A258" s="33">
        <v>253</v>
      </c>
      <c r="B258" s="33"/>
      <c r="C258" s="33"/>
      <c r="D258" s="52"/>
      <c r="E258" s="52" t="s">
        <v>486</v>
      </c>
      <c r="F258" s="52"/>
      <c r="G258" s="52"/>
      <c r="H258" s="52"/>
      <c r="I258" s="52"/>
      <c r="J258" s="39">
        <v>815341422310</v>
      </c>
      <c r="K258" s="39">
        <v>815341422310</v>
      </c>
      <c r="L258" s="39">
        <v>815341422310</v>
      </c>
      <c r="M258" s="39">
        <v>815341422310</v>
      </c>
      <c r="N258" s="39">
        <v>815283042310</v>
      </c>
      <c r="O258" s="39">
        <v>815283042310</v>
      </c>
      <c r="P258" s="39">
        <v>815283042310</v>
      </c>
      <c r="Q258" s="39">
        <v>815283042310</v>
      </c>
      <c r="R258" s="39">
        <v>943687598097</v>
      </c>
      <c r="S258" s="50">
        <v>943687598097</v>
      </c>
      <c r="T258" s="50">
        <v>944701198097</v>
      </c>
      <c r="U258" s="86">
        <v>944701198097</v>
      </c>
      <c r="V258" s="62">
        <v>944701198097</v>
      </c>
      <c r="W258" s="90">
        <v>944701198097</v>
      </c>
      <c r="X258" s="90">
        <v>750008748623</v>
      </c>
      <c r="Y258" s="90">
        <v>771419493536</v>
      </c>
      <c r="Z258" s="90">
        <v>781940866288</v>
      </c>
      <c r="AA258" s="90">
        <v>844624304098</v>
      </c>
      <c r="AB258" s="90">
        <v>826092773336</v>
      </c>
      <c r="AC258" s="90">
        <v>855129384341</v>
      </c>
      <c r="AD258" s="90">
        <v>843638347548</v>
      </c>
      <c r="AE258" s="90">
        <v>901603705330</v>
      </c>
      <c r="AF258" s="90">
        <v>951732792226</v>
      </c>
      <c r="AG258" s="90">
        <v>771419493536</v>
      </c>
      <c r="AH258" s="90">
        <v>901497840979</v>
      </c>
      <c r="AI258" s="75">
        <v>901497840979</v>
      </c>
      <c r="AJ258" s="64">
        <f t="shared" si="39"/>
        <v>0</v>
      </c>
      <c r="AL258" s="68"/>
      <c r="AM258" s="68" t="s">
        <v>486</v>
      </c>
      <c r="AN258" s="68"/>
      <c r="AO258" s="68"/>
      <c r="AP258" s="68"/>
      <c r="AQ258" s="68"/>
      <c r="AS258" t="str">
        <f t="shared" si="40"/>
        <v>y</v>
      </c>
      <c r="AT258" t="str">
        <f t="shared" si="41"/>
        <v>y</v>
      </c>
      <c r="AU258" t="str">
        <f t="shared" si="42"/>
        <v>y</v>
      </c>
      <c r="AV258" t="str">
        <f t="shared" si="43"/>
        <v>y</v>
      </c>
      <c r="AW258" t="str">
        <f t="shared" si="44"/>
        <v>y</v>
      </c>
      <c r="AX258" t="str">
        <f t="shared" si="45"/>
        <v>y</v>
      </c>
      <c r="AZ258">
        <v>944701198097</v>
      </c>
      <c r="BA258" s="62">
        <f t="shared" si="46"/>
        <v>0</v>
      </c>
      <c r="BC258">
        <v>944701198097</v>
      </c>
      <c r="BD258" s="62">
        <f t="shared" si="47"/>
        <v>0</v>
      </c>
      <c r="BF258">
        <v>781940866288</v>
      </c>
      <c r="BG258" s="92">
        <f t="shared" si="48"/>
        <v>0</v>
      </c>
      <c r="BI258">
        <v>844624304098</v>
      </c>
      <c r="BJ258" s="92">
        <f t="shared" si="49"/>
        <v>0</v>
      </c>
      <c r="BL258">
        <v>855129384341</v>
      </c>
      <c r="BM258" s="102">
        <f t="shared" si="50"/>
        <v>0</v>
      </c>
      <c r="BO258">
        <v>843638347548</v>
      </c>
      <c r="BP258" s="92">
        <f t="shared" si="51"/>
        <v>0</v>
      </c>
    </row>
    <row r="259" spans="1:68">
      <c r="A259" s="33">
        <v>254</v>
      </c>
      <c r="B259" s="33"/>
      <c r="C259" s="33"/>
      <c r="D259" s="52"/>
      <c r="E259" s="52" t="s">
        <v>487</v>
      </c>
      <c r="F259" s="52"/>
      <c r="G259" s="52"/>
      <c r="H259" s="52"/>
      <c r="I259" s="52"/>
      <c r="J259" s="39">
        <v>0</v>
      </c>
      <c r="K259" s="39">
        <v>0</v>
      </c>
      <c r="L259" s="39">
        <v>0</v>
      </c>
      <c r="M259" s="39">
        <v>0</v>
      </c>
      <c r="N259" s="39">
        <v>0</v>
      </c>
      <c r="O259" s="39">
        <v>0</v>
      </c>
      <c r="P259" s="39">
        <v>0</v>
      </c>
      <c r="Q259" s="39">
        <v>0</v>
      </c>
      <c r="R259" s="39">
        <v>0</v>
      </c>
      <c r="S259" s="50">
        <v>0</v>
      </c>
      <c r="T259" s="50">
        <v>0</v>
      </c>
      <c r="U259" s="86">
        <v>0</v>
      </c>
      <c r="V259" s="62">
        <v>0</v>
      </c>
      <c r="W259" s="90">
        <v>0</v>
      </c>
      <c r="X259" s="90">
        <v>0</v>
      </c>
      <c r="Y259" s="90">
        <v>0</v>
      </c>
      <c r="Z259" s="90">
        <v>0</v>
      </c>
      <c r="AA259" s="90">
        <v>0</v>
      </c>
      <c r="AB259" s="90">
        <v>0</v>
      </c>
      <c r="AC259" s="90">
        <v>0</v>
      </c>
      <c r="AD259" s="90">
        <v>0</v>
      </c>
      <c r="AE259" s="90">
        <v>0</v>
      </c>
      <c r="AF259" s="90">
        <v>0</v>
      </c>
      <c r="AG259" s="90">
        <v>0</v>
      </c>
      <c r="AH259" s="90">
        <v>0</v>
      </c>
      <c r="AI259" s="75">
        <v>0</v>
      </c>
      <c r="AJ259" s="64">
        <f t="shared" si="39"/>
        <v>0</v>
      </c>
      <c r="AL259" s="68"/>
      <c r="AM259" s="68" t="s">
        <v>487</v>
      </c>
      <c r="AN259" s="68"/>
      <c r="AO259" s="68"/>
      <c r="AP259" s="68"/>
      <c r="AQ259" s="68"/>
      <c r="AS259" t="str">
        <f t="shared" si="40"/>
        <v>y</v>
      </c>
      <c r="AT259" t="str">
        <f t="shared" si="41"/>
        <v>y</v>
      </c>
      <c r="AU259" t="str">
        <f t="shared" si="42"/>
        <v>y</v>
      </c>
      <c r="AV259" t="str">
        <f t="shared" si="43"/>
        <v>y</v>
      </c>
      <c r="AW259" t="str">
        <f t="shared" si="44"/>
        <v>y</v>
      </c>
      <c r="AX259" t="str">
        <f t="shared" si="45"/>
        <v>y</v>
      </c>
      <c r="AZ259">
        <v>0</v>
      </c>
      <c r="BA259" s="62">
        <f t="shared" si="46"/>
        <v>0</v>
      </c>
      <c r="BC259">
        <v>0</v>
      </c>
      <c r="BD259" s="62">
        <f t="shared" si="47"/>
        <v>0</v>
      </c>
      <c r="BF259">
        <v>0</v>
      </c>
      <c r="BG259" s="92">
        <f t="shared" si="48"/>
        <v>0</v>
      </c>
      <c r="BI259">
        <v>0</v>
      </c>
      <c r="BJ259" s="92">
        <f t="shared" si="49"/>
        <v>0</v>
      </c>
      <c r="BL259">
        <v>0</v>
      </c>
      <c r="BM259" s="102">
        <f t="shared" si="50"/>
        <v>0</v>
      </c>
      <c r="BO259">
        <v>0</v>
      </c>
      <c r="BP259" s="92">
        <f t="shared" si="51"/>
        <v>0</v>
      </c>
    </row>
    <row r="260" spans="1:68">
      <c r="A260" s="33">
        <v>255</v>
      </c>
      <c r="B260" s="33"/>
      <c r="C260" s="17" t="s">
        <v>48</v>
      </c>
      <c r="D260" s="51" t="s">
        <v>152</v>
      </c>
      <c r="E260" s="51"/>
      <c r="F260" s="51"/>
      <c r="G260" s="51"/>
      <c r="H260" s="51"/>
      <c r="I260" s="51"/>
      <c r="J260" s="39">
        <v>1341636091507</v>
      </c>
      <c r="K260" s="39">
        <v>1338920024210</v>
      </c>
      <c r="L260" s="39">
        <v>1340274150934</v>
      </c>
      <c r="M260" s="39">
        <v>1340161356269</v>
      </c>
      <c r="N260" s="39">
        <v>1338359086438</v>
      </c>
      <c r="O260" s="39">
        <v>1333505533097</v>
      </c>
      <c r="P260" s="39">
        <v>1339034441207</v>
      </c>
      <c r="Q260" s="39">
        <v>1331681820669</v>
      </c>
      <c r="R260" s="39">
        <v>1345237872237</v>
      </c>
      <c r="S260" s="50">
        <v>1347804535999</v>
      </c>
      <c r="T260" s="50">
        <v>1339186832255</v>
      </c>
      <c r="U260" s="86">
        <v>1347573817718</v>
      </c>
      <c r="V260" s="62">
        <v>1358948968699</v>
      </c>
      <c r="W260" s="90">
        <v>1343930935750</v>
      </c>
      <c r="X260" s="90">
        <v>2492123424040</v>
      </c>
      <c r="Y260" s="90">
        <v>2491481385394</v>
      </c>
      <c r="Z260" s="90">
        <v>2468182740847</v>
      </c>
      <c r="AA260" s="90">
        <v>2292306375436</v>
      </c>
      <c r="AB260" s="90">
        <v>2292688518912</v>
      </c>
      <c r="AC260" s="90">
        <v>2301272426559</v>
      </c>
      <c r="AD260" s="90">
        <v>2283695120851</v>
      </c>
      <c r="AE260" s="90">
        <v>2335724080506</v>
      </c>
      <c r="AF260" s="90">
        <v>1900531660429</v>
      </c>
      <c r="AG260" s="90">
        <v>2491481385394</v>
      </c>
      <c r="AH260" s="90">
        <v>1635351754547</v>
      </c>
      <c r="AI260" s="75">
        <v>1635351754547</v>
      </c>
      <c r="AJ260" s="64">
        <f t="shared" si="39"/>
        <v>0</v>
      </c>
      <c r="AL260" s="67" t="s">
        <v>152</v>
      </c>
      <c r="AM260" s="67"/>
      <c r="AN260" s="67"/>
      <c r="AO260" s="67"/>
      <c r="AP260" s="67"/>
      <c r="AQ260" s="67"/>
      <c r="AS260" t="str">
        <f t="shared" si="40"/>
        <v>y</v>
      </c>
      <c r="AT260" t="str">
        <f t="shared" si="41"/>
        <v>y</v>
      </c>
      <c r="AU260" t="str">
        <f t="shared" si="42"/>
        <v>y</v>
      </c>
      <c r="AV260" t="str">
        <f t="shared" si="43"/>
        <v>y</v>
      </c>
      <c r="AW260" t="str">
        <f t="shared" si="44"/>
        <v>y</v>
      </c>
      <c r="AX260" t="str">
        <f t="shared" si="45"/>
        <v>y</v>
      </c>
      <c r="AZ260">
        <v>1358948968699</v>
      </c>
      <c r="BA260" s="62">
        <f t="shared" si="46"/>
        <v>0</v>
      </c>
      <c r="BC260">
        <v>1358948968699</v>
      </c>
      <c r="BD260" s="62">
        <f t="shared" si="47"/>
        <v>0</v>
      </c>
      <c r="BF260">
        <v>2468182740847</v>
      </c>
      <c r="BG260" s="92">
        <f t="shared" si="48"/>
        <v>0</v>
      </c>
      <c r="BI260">
        <v>2292306375436</v>
      </c>
      <c r="BJ260" s="92">
        <f t="shared" si="49"/>
        <v>0</v>
      </c>
      <c r="BL260">
        <v>2301272426559</v>
      </c>
      <c r="BM260" s="102">
        <f t="shared" si="50"/>
        <v>0</v>
      </c>
      <c r="BO260">
        <v>2283695120851</v>
      </c>
      <c r="BP260" s="92">
        <f t="shared" si="51"/>
        <v>0</v>
      </c>
    </row>
    <row r="261" spans="1:68">
      <c r="A261" s="33">
        <v>256</v>
      </c>
      <c r="B261" s="33"/>
      <c r="C261" s="33"/>
      <c r="D261" s="52"/>
      <c r="E261" s="52" t="s">
        <v>488</v>
      </c>
      <c r="F261" s="52"/>
      <c r="G261" s="52"/>
      <c r="H261" s="52"/>
      <c r="I261" s="52"/>
      <c r="J261" s="39">
        <v>759619833434</v>
      </c>
      <c r="K261" s="39">
        <v>761288890530</v>
      </c>
      <c r="L261" s="39">
        <v>755073858599</v>
      </c>
      <c r="M261" s="39">
        <v>750440851143</v>
      </c>
      <c r="N261" s="39">
        <v>752148418916</v>
      </c>
      <c r="O261" s="39">
        <v>751416743797</v>
      </c>
      <c r="P261" s="39">
        <v>756692978657</v>
      </c>
      <c r="Q261" s="39">
        <v>753177510223</v>
      </c>
      <c r="R261" s="39">
        <v>770760964453</v>
      </c>
      <c r="S261" s="50">
        <v>775264814786</v>
      </c>
      <c r="T261" s="50">
        <v>779246835317</v>
      </c>
      <c r="U261" s="86">
        <v>780680279112</v>
      </c>
      <c r="V261" s="62">
        <v>798695575725</v>
      </c>
      <c r="W261" s="90">
        <v>792420923471</v>
      </c>
      <c r="X261" s="90">
        <v>1534893123083</v>
      </c>
      <c r="Y261" s="90">
        <v>1501611498057</v>
      </c>
      <c r="Z261" s="90">
        <v>1494827484923</v>
      </c>
      <c r="AA261" s="90">
        <v>1369027749277</v>
      </c>
      <c r="AB261" s="90">
        <v>1361048057847</v>
      </c>
      <c r="AC261" s="90">
        <v>1353180693854</v>
      </c>
      <c r="AD261" s="90">
        <v>1314047295203</v>
      </c>
      <c r="AE261" s="90">
        <v>1320101269565</v>
      </c>
      <c r="AF261" s="90">
        <v>939547639395</v>
      </c>
      <c r="AG261" s="90">
        <v>1501611498057</v>
      </c>
      <c r="AH261" s="90">
        <v>854023731067</v>
      </c>
      <c r="AI261" s="75">
        <v>854023731067</v>
      </c>
      <c r="AJ261" s="64">
        <f t="shared" si="39"/>
        <v>0</v>
      </c>
      <c r="AL261" s="68"/>
      <c r="AM261" s="68" t="s">
        <v>488</v>
      </c>
      <c r="AN261" s="68"/>
      <c r="AO261" s="68"/>
      <c r="AP261" s="68"/>
      <c r="AQ261" s="68"/>
      <c r="AS261" t="str">
        <f t="shared" si="40"/>
        <v>y</v>
      </c>
      <c r="AT261" t="str">
        <f t="shared" si="41"/>
        <v>y</v>
      </c>
      <c r="AU261" t="str">
        <f t="shared" si="42"/>
        <v>y</v>
      </c>
      <c r="AV261" t="str">
        <f t="shared" si="43"/>
        <v>y</v>
      </c>
      <c r="AW261" t="str">
        <f t="shared" si="44"/>
        <v>y</v>
      </c>
      <c r="AX261" t="str">
        <f t="shared" si="45"/>
        <v>y</v>
      </c>
      <c r="AZ261">
        <v>798695575725</v>
      </c>
      <c r="BA261" s="62">
        <f t="shared" si="46"/>
        <v>0</v>
      </c>
      <c r="BC261">
        <v>798695575725</v>
      </c>
      <c r="BD261" s="62">
        <f t="shared" si="47"/>
        <v>0</v>
      </c>
      <c r="BF261">
        <v>1494827484923</v>
      </c>
      <c r="BG261" s="92">
        <f t="shared" si="48"/>
        <v>0</v>
      </c>
      <c r="BI261">
        <v>1369027749277</v>
      </c>
      <c r="BJ261" s="92">
        <f t="shared" si="49"/>
        <v>0</v>
      </c>
      <c r="BL261">
        <v>1353180693854</v>
      </c>
      <c r="BM261" s="102">
        <f t="shared" si="50"/>
        <v>0</v>
      </c>
      <c r="BO261">
        <v>1314047295203</v>
      </c>
      <c r="BP261" s="92">
        <f t="shared" si="51"/>
        <v>0</v>
      </c>
    </row>
    <row r="262" spans="1:68">
      <c r="A262" s="33">
        <v>257</v>
      </c>
      <c r="B262" s="33"/>
      <c r="C262" s="33"/>
      <c r="D262" s="52"/>
      <c r="E262" s="52" t="s">
        <v>489</v>
      </c>
      <c r="F262" s="52"/>
      <c r="G262" s="52"/>
      <c r="H262" s="52"/>
      <c r="I262" s="52"/>
      <c r="J262" s="39">
        <v>432911004625</v>
      </c>
      <c r="K262" s="39">
        <v>433394027081</v>
      </c>
      <c r="L262" s="39">
        <v>438173455898</v>
      </c>
      <c r="M262" s="39">
        <v>437708109101</v>
      </c>
      <c r="N262" s="39">
        <v>439627655224</v>
      </c>
      <c r="O262" s="39">
        <v>439324664758</v>
      </c>
      <c r="P262" s="39">
        <v>448498442936</v>
      </c>
      <c r="Q262" s="39">
        <v>448275106948</v>
      </c>
      <c r="R262" s="39">
        <v>453751877243</v>
      </c>
      <c r="S262" s="50">
        <v>455739246918</v>
      </c>
      <c r="T262" s="50">
        <v>428871248373</v>
      </c>
      <c r="U262" s="86">
        <v>433358264905</v>
      </c>
      <c r="V262" s="62">
        <v>435958245978</v>
      </c>
      <c r="W262" s="90">
        <v>432274211886</v>
      </c>
      <c r="X262" s="90">
        <v>908063013048</v>
      </c>
      <c r="Y262" s="90">
        <v>907233467061</v>
      </c>
      <c r="Z262" s="90">
        <v>908734255018</v>
      </c>
      <c r="AA262" s="90">
        <v>865606681664</v>
      </c>
      <c r="AB262" s="90">
        <v>868742781911</v>
      </c>
      <c r="AC262" s="90">
        <v>863416101563</v>
      </c>
      <c r="AD262" s="90">
        <v>847639248144</v>
      </c>
      <c r="AE262" s="90">
        <v>843354868042</v>
      </c>
      <c r="AF262" s="90">
        <v>855730410596</v>
      </c>
      <c r="AG262" s="90">
        <v>907233467061</v>
      </c>
      <c r="AH262" s="90">
        <v>733160768003</v>
      </c>
      <c r="AI262" s="75">
        <v>733160768003</v>
      </c>
      <c r="AJ262" s="64">
        <f t="shared" ref="AJ262:AJ325" si="52">Y262-AG262</f>
        <v>0</v>
      </c>
      <c r="AL262" s="68"/>
      <c r="AM262" s="68" t="s">
        <v>489</v>
      </c>
      <c r="AN262" s="68"/>
      <c r="AO262" s="68"/>
      <c r="AP262" s="68"/>
      <c r="AQ262" s="68"/>
      <c r="AS262" t="str">
        <f t="shared" ref="AS262:AS325" si="53">IF(AL262=D262,"y","no!!!!!!!!!!!!!!!")</f>
        <v>y</v>
      </c>
      <c r="AT262" t="str">
        <f t="shared" ref="AT262:AT325" si="54">IF(AM262=E262,"y","no!!!!!!!!!!!!!!!")</f>
        <v>y</v>
      </c>
      <c r="AU262" t="str">
        <f t="shared" ref="AU262:AU325" si="55">IF(AN262=F262,"y","no!!!!!!!!!!!!!!!")</f>
        <v>y</v>
      </c>
      <c r="AV262" t="str">
        <f t="shared" ref="AV262:AV325" si="56">IF(AO262=G262,"y","no!!!!!!!!!!!!!!!")</f>
        <v>y</v>
      </c>
      <c r="AW262" t="str">
        <f t="shared" ref="AW262:AW325" si="57">IF(AP262=H262,"y","no!!!!!!!!!!!!!!!")</f>
        <v>y</v>
      </c>
      <c r="AX262" t="str">
        <f t="shared" ref="AX262:AX325" si="58">IF(AQ262=I262,"y","no!!!!!!!!!!!!!!!")</f>
        <v>y</v>
      </c>
      <c r="AZ262">
        <v>435958245978</v>
      </c>
      <c r="BA262" s="62">
        <f t="shared" ref="BA262:BA325" si="59">AZ262-V262</f>
        <v>0</v>
      </c>
      <c r="BC262">
        <v>435958245978</v>
      </c>
      <c r="BD262" s="62">
        <f t="shared" ref="BD262:BD325" si="60">BC262-V262</f>
        <v>0</v>
      </c>
      <c r="BF262">
        <v>908734255018</v>
      </c>
      <c r="BG262" s="92">
        <f t="shared" ref="BG262:BG325" si="61">BF262-Z262</f>
        <v>0</v>
      </c>
      <c r="BI262">
        <v>865606681664</v>
      </c>
      <c r="BJ262" s="92">
        <f t="shared" ref="BJ262:BJ325" si="62">BI262-AA262</f>
        <v>0</v>
      </c>
      <c r="BL262">
        <v>863416101563</v>
      </c>
      <c r="BM262" s="102">
        <f t="shared" ref="BM262:BM325" si="63">BL262-AC262</f>
        <v>0</v>
      </c>
      <c r="BO262">
        <v>847639248144</v>
      </c>
      <c r="BP262" s="92">
        <f t="shared" ref="BP262:BP325" si="64">BO262-AD262</f>
        <v>0</v>
      </c>
    </row>
    <row r="263" spans="1:68">
      <c r="A263" s="33">
        <v>258</v>
      </c>
      <c r="B263" s="33"/>
      <c r="C263" s="33"/>
      <c r="D263" s="52"/>
      <c r="E263" s="52" t="s">
        <v>490</v>
      </c>
      <c r="F263" s="52"/>
      <c r="G263" s="52"/>
      <c r="H263" s="52"/>
      <c r="I263" s="52"/>
      <c r="J263" s="39">
        <v>165135513959</v>
      </c>
      <c r="K263" s="39">
        <v>166898957126</v>
      </c>
      <c r="L263" s="39">
        <v>170923107962</v>
      </c>
      <c r="M263" s="39">
        <v>164880317327</v>
      </c>
      <c r="N263" s="39">
        <v>165763097412</v>
      </c>
      <c r="O263" s="39">
        <v>166717481267</v>
      </c>
      <c r="P263" s="39">
        <v>169455532761</v>
      </c>
      <c r="Q263" s="39">
        <v>163417021296</v>
      </c>
      <c r="R263" s="39">
        <v>163384044863</v>
      </c>
      <c r="S263" s="50">
        <v>165239555809</v>
      </c>
      <c r="T263" s="50">
        <v>171894158481</v>
      </c>
      <c r="U263" s="86">
        <v>176477045225</v>
      </c>
      <c r="V263" s="62">
        <v>177626530740</v>
      </c>
      <c r="W263" s="90">
        <v>178328417584</v>
      </c>
      <c r="X263" s="90">
        <v>405112380093</v>
      </c>
      <c r="Y263" s="90">
        <v>403310211541</v>
      </c>
      <c r="Z263" s="90">
        <v>406862505290</v>
      </c>
      <c r="AA263" s="90">
        <v>413220470246</v>
      </c>
      <c r="AB263" s="90">
        <v>416073014570</v>
      </c>
      <c r="AC263" s="90">
        <v>425588088123</v>
      </c>
      <c r="AD263" s="90">
        <v>405146131594</v>
      </c>
      <c r="AE263" s="90">
        <v>391888107231</v>
      </c>
      <c r="AF263" s="90">
        <v>392169813752</v>
      </c>
      <c r="AG263" s="90">
        <v>403310211541</v>
      </c>
      <c r="AH263" s="90">
        <v>386972648241</v>
      </c>
      <c r="AI263" s="75">
        <v>386972648241</v>
      </c>
      <c r="AJ263" s="64">
        <f t="shared" si="52"/>
        <v>0</v>
      </c>
      <c r="AL263" s="68"/>
      <c r="AM263" s="68" t="s">
        <v>490</v>
      </c>
      <c r="AN263" s="68"/>
      <c r="AO263" s="68"/>
      <c r="AP263" s="68"/>
      <c r="AQ263" s="68"/>
      <c r="AS263" t="str">
        <f t="shared" si="53"/>
        <v>y</v>
      </c>
      <c r="AT263" t="str">
        <f t="shared" si="54"/>
        <v>y</v>
      </c>
      <c r="AU263" t="str">
        <f t="shared" si="55"/>
        <v>y</v>
      </c>
      <c r="AV263" t="str">
        <f t="shared" si="56"/>
        <v>y</v>
      </c>
      <c r="AW263" t="str">
        <f t="shared" si="57"/>
        <v>y</v>
      </c>
      <c r="AX263" t="str">
        <f t="shared" si="58"/>
        <v>y</v>
      </c>
      <c r="AZ263">
        <v>177626530740</v>
      </c>
      <c r="BA263" s="62">
        <f t="shared" si="59"/>
        <v>0</v>
      </c>
      <c r="BC263">
        <v>177626530740</v>
      </c>
      <c r="BD263" s="62">
        <f t="shared" si="60"/>
        <v>0</v>
      </c>
      <c r="BF263">
        <v>406862505290</v>
      </c>
      <c r="BG263" s="92">
        <f t="shared" si="61"/>
        <v>0</v>
      </c>
      <c r="BI263">
        <v>413220470246</v>
      </c>
      <c r="BJ263" s="92">
        <f t="shared" si="62"/>
        <v>0</v>
      </c>
      <c r="BL263">
        <v>425588088123</v>
      </c>
      <c r="BM263" s="102">
        <f t="shared" si="63"/>
        <v>0</v>
      </c>
      <c r="BO263">
        <v>405146131594</v>
      </c>
      <c r="BP263" s="92">
        <f t="shared" si="64"/>
        <v>0</v>
      </c>
    </row>
    <row r="264" spans="1:68">
      <c r="A264" s="33">
        <v>259</v>
      </c>
      <c r="B264" s="33"/>
      <c r="C264" s="33"/>
      <c r="D264" s="52"/>
      <c r="E264" s="52" t="s">
        <v>491</v>
      </c>
      <c r="F264" s="52"/>
      <c r="G264" s="52"/>
      <c r="H264" s="52"/>
      <c r="I264" s="52"/>
      <c r="J264" s="39">
        <v>0</v>
      </c>
      <c r="K264" s="39">
        <v>0</v>
      </c>
      <c r="L264" s="39">
        <v>0</v>
      </c>
      <c r="M264" s="39">
        <v>0</v>
      </c>
      <c r="N264" s="39">
        <v>0</v>
      </c>
      <c r="O264" s="39">
        <v>0</v>
      </c>
      <c r="P264" s="39">
        <v>0</v>
      </c>
      <c r="Q264" s="39">
        <v>0</v>
      </c>
      <c r="R264" s="39">
        <v>0</v>
      </c>
      <c r="S264" s="50">
        <v>0</v>
      </c>
      <c r="T264" s="50">
        <v>0</v>
      </c>
      <c r="U264" s="86">
        <v>0</v>
      </c>
      <c r="V264" s="62">
        <v>0</v>
      </c>
      <c r="W264" s="90">
        <v>0</v>
      </c>
      <c r="X264" s="90">
        <v>2125359926</v>
      </c>
      <c r="Y264" s="90">
        <v>2224575953</v>
      </c>
      <c r="Z264" s="90">
        <v>1876221337</v>
      </c>
      <c r="AA264" s="90">
        <v>0</v>
      </c>
      <c r="AB264" s="90">
        <v>0</v>
      </c>
      <c r="AC264" s="90">
        <v>0</v>
      </c>
      <c r="AD264" s="90">
        <v>0</v>
      </c>
      <c r="AE264" s="90">
        <v>0</v>
      </c>
      <c r="AF264" s="90">
        <v>0</v>
      </c>
      <c r="AG264" s="90">
        <v>2224575953</v>
      </c>
      <c r="AH264" s="90">
        <v>0</v>
      </c>
      <c r="AI264" s="75">
        <v>0</v>
      </c>
      <c r="AJ264" s="64">
        <f t="shared" si="52"/>
        <v>0</v>
      </c>
      <c r="AL264" s="68"/>
      <c r="AM264" s="68" t="s">
        <v>491</v>
      </c>
      <c r="AN264" s="68"/>
      <c r="AO264" s="68"/>
      <c r="AP264" s="68"/>
      <c r="AQ264" s="68"/>
      <c r="AS264" t="str">
        <f t="shared" si="53"/>
        <v>y</v>
      </c>
      <c r="AT264" t="str">
        <f t="shared" si="54"/>
        <v>y</v>
      </c>
      <c r="AU264" t="str">
        <f t="shared" si="55"/>
        <v>y</v>
      </c>
      <c r="AV264" t="str">
        <f t="shared" si="56"/>
        <v>y</v>
      </c>
      <c r="AW264" t="str">
        <f t="shared" si="57"/>
        <v>y</v>
      </c>
      <c r="AX264" t="str">
        <f t="shared" si="58"/>
        <v>y</v>
      </c>
      <c r="AZ264">
        <v>0</v>
      </c>
      <c r="BA264" s="62">
        <f t="shared" si="59"/>
        <v>0</v>
      </c>
      <c r="BC264">
        <v>0</v>
      </c>
      <c r="BD264" s="62">
        <f t="shared" si="60"/>
        <v>0</v>
      </c>
      <c r="BF264">
        <v>1876221337</v>
      </c>
      <c r="BG264" s="92">
        <f t="shared" si="61"/>
        <v>0</v>
      </c>
      <c r="BI264">
        <v>0</v>
      </c>
      <c r="BJ264" s="92">
        <f t="shared" si="62"/>
        <v>0</v>
      </c>
      <c r="BL264">
        <v>0</v>
      </c>
      <c r="BM264" s="102">
        <f t="shared" si="63"/>
        <v>0</v>
      </c>
      <c r="BO264">
        <v>0</v>
      </c>
      <c r="BP264" s="92">
        <f t="shared" si="64"/>
        <v>0</v>
      </c>
    </row>
    <row r="265" spans="1:68">
      <c r="A265" s="33">
        <v>260</v>
      </c>
      <c r="B265" s="33"/>
      <c r="C265" s="33"/>
      <c r="D265" s="52"/>
      <c r="E265" s="52" t="s">
        <v>492</v>
      </c>
      <c r="F265" s="52"/>
      <c r="G265" s="52"/>
      <c r="H265" s="52"/>
      <c r="I265" s="52"/>
      <c r="J265" s="39">
        <v>525545230519</v>
      </c>
      <c r="K265" s="39">
        <v>515306043471</v>
      </c>
      <c r="L265" s="39">
        <v>522796015101</v>
      </c>
      <c r="M265" s="39">
        <v>523545206729</v>
      </c>
      <c r="N265" s="39">
        <v>517314836669</v>
      </c>
      <c r="O265" s="39">
        <v>512430652176</v>
      </c>
      <c r="P265" s="39">
        <v>516343132989</v>
      </c>
      <c r="Q265" s="39">
        <v>526693726880</v>
      </c>
      <c r="R265" s="39">
        <v>519068445348</v>
      </c>
      <c r="S265" s="50">
        <v>525675290756</v>
      </c>
      <c r="T265" s="50">
        <v>511110590689</v>
      </c>
      <c r="U265" s="86">
        <v>518137872935</v>
      </c>
      <c r="V265" s="62">
        <v>516080885364</v>
      </c>
      <c r="W265" s="90">
        <v>520054803631</v>
      </c>
      <c r="X265" s="90">
        <v>1023683530427</v>
      </c>
      <c r="Y265" s="90">
        <v>1057053358643</v>
      </c>
      <c r="Z265" s="90">
        <v>1059666205042</v>
      </c>
      <c r="AA265" s="90">
        <v>939110481177</v>
      </c>
      <c r="AB265" s="90">
        <v>945605113138</v>
      </c>
      <c r="AC265" s="90">
        <v>962692873218</v>
      </c>
      <c r="AD265" s="90">
        <v>903301287585</v>
      </c>
      <c r="AE265" s="90">
        <v>907141602680</v>
      </c>
      <c r="AF265" s="90">
        <v>900139262843</v>
      </c>
      <c r="AG265" s="90">
        <v>1057053358643</v>
      </c>
      <c r="AH265" s="90">
        <v>901858942515</v>
      </c>
      <c r="AI265" s="75">
        <v>901858942515</v>
      </c>
      <c r="AJ265" s="64">
        <f t="shared" si="52"/>
        <v>0</v>
      </c>
      <c r="AL265" s="68"/>
      <c r="AM265" s="68" t="s">
        <v>492</v>
      </c>
      <c r="AN265" s="68"/>
      <c r="AO265" s="68"/>
      <c r="AP265" s="68"/>
      <c r="AQ265" s="68"/>
      <c r="AS265" t="str">
        <f t="shared" si="53"/>
        <v>y</v>
      </c>
      <c r="AT265" t="str">
        <f t="shared" si="54"/>
        <v>y</v>
      </c>
      <c r="AU265" t="str">
        <f t="shared" si="55"/>
        <v>y</v>
      </c>
      <c r="AV265" t="str">
        <f t="shared" si="56"/>
        <v>y</v>
      </c>
      <c r="AW265" t="str">
        <f t="shared" si="57"/>
        <v>y</v>
      </c>
      <c r="AX265" t="str">
        <f t="shared" si="58"/>
        <v>y</v>
      </c>
      <c r="AZ265">
        <v>516080885364</v>
      </c>
      <c r="BA265" s="62">
        <f t="shared" si="59"/>
        <v>0</v>
      </c>
      <c r="BC265">
        <v>516080885364</v>
      </c>
      <c r="BD265" s="62">
        <f t="shared" si="60"/>
        <v>0</v>
      </c>
      <c r="BF265">
        <v>1059666205042</v>
      </c>
      <c r="BG265" s="92">
        <f t="shared" si="61"/>
        <v>0</v>
      </c>
      <c r="BI265">
        <v>939110481177</v>
      </c>
      <c r="BJ265" s="92">
        <f t="shared" si="62"/>
        <v>0</v>
      </c>
      <c r="BL265">
        <v>962692873218</v>
      </c>
      <c r="BM265" s="102">
        <f t="shared" si="63"/>
        <v>0</v>
      </c>
      <c r="BO265">
        <v>903301287585</v>
      </c>
      <c r="BP265" s="92">
        <f t="shared" si="64"/>
        <v>0</v>
      </c>
    </row>
    <row r="266" spans="1:68">
      <c r="A266" s="33">
        <v>261</v>
      </c>
      <c r="B266" s="33"/>
      <c r="C266" s="33"/>
      <c r="D266" s="52"/>
      <c r="E266" s="52" t="s">
        <v>493</v>
      </c>
      <c r="F266" s="52"/>
      <c r="G266" s="52"/>
      <c r="H266" s="52"/>
      <c r="I266" s="52"/>
      <c r="J266" s="39">
        <v>7628729316</v>
      </c>
      <c r="K266" s="39">
        <v>9492110702</v>
      </c>
      <c r="L266" s="39">
        <v>9229590380</v>
      </c>
      <c r="M266" s="39">
        <v>9488012680</v>
      </c>
      <c r="N266" s="39">
        <v>9532183860</v>
      </c>
      <c r="O266" s="39">
        <v>11306891660</v>
      </c>
      <c r="P266" s="39">
        <v>8633564740</v>
      </c>
      <c r="Q266" s="39">
        <v>10776978740</v>
      </c>
      <c r="R266" s="39">
        <v>10063688740</v>
      </c>
      <c r="S266" s="50">
        <v>11547300700</v>
      </c>
      <c r="T266" s="50">
        <v>21608644132</v>
      </c>
      <c r="U266" s="86">
        <v>18332147160</v>
      </c>
      <c r="V266" s="62">
        <v>18920142260</v>
      </c>
      <c r="W266" s="90">
        <v>21184199160</v>
      </c>
      <c r="X266" s="90">
        <v>29574693329</v>
      </c>
      <c r="Y266" s="90">
        <v>33985181287</v>
      </c>
      <c r="Z266" s="90">
        <v>34660312093</v>
      </c>
      <c r="AA266" s="90">
        <v>50984595963</v>
      </c>
      <c r="AB266" s="90">
        <v>66102528305</v>
      </c>
      <c r="AC266" s="90">
        <v>91664033668</v>
      </c>
      <c r="AD266" s="90">
        <v>130230163668</v>
      </c>
      <c r="AE266" s="90">
        <v>183927304058</v>
      </c>
      <c r="AF266" s="90">
        <v>45551832764</v>
      </c>
      <c r="AG266" s="90">
        <v>33985181287</v>
      </c>
      <c r="AH266" s="90">
        <v>15554992472</v>
      </c>
      <c r="AI266" s="75">
        <v>15554992472</v>
      </c>
      <c r="AJ266" s="64">
        <f t="shared" si="52"/>
        <v>0</v>
      </c>
      <c r="AL266" s="68"/>
      <c r="AM266" s="68" t="s">
        <v>493</v>
      </c>
      <c r="AN266" s="68"/>
      <c r="AO266" s="68"/>
      <c r="AP266" s="68"/>
      <c r="AQ266" s="68"/>
      <c r="AS266" t="str">
        <f t="shared" si="53"/>
        <v>y</v>
      </c>
      <c r="AT266" t="str">
        <f t="shared" si="54"/>
        <v>y</v>
      </c>
      <c r="AU266" t="str">
        <f t="shared" si="55"/>
        <v>y</v>
      </c>
      <c r="AV266" t="str">
        <f t="shared" si="56"/>
        <v>y</v>
      </c>
      <c r="AW266" t="str">
        <f t="shared" si="57"/>
        <v>y</v>
      </c>
      <c r="AX266" t="str">
        <f t="shared" si="58"/>
        <v>y</v>
      </c>
      <c r="AZ266">
        <v>18920142260</v>
      </c>
      <c r="BA266" s="62">
        <f t="shared" si="59"/>
        <v>0</v>
      </c>
      <c r="BC266">
        <v>18920142260</v>
      </c>
      <c r="BD266" s="62">
        <f t="shared" si="60"/>
        <v>0</v>
      </c>
      <c r="BF266">
        <v>34660312093</v>
      </c>
      <c r="BG266" s="92">
        <f t="shared" si="61"/>
        <v>0</v>
      </c>
      <c r="BI266">
        <v>50984595963</v>
      </c>
      <c r="BJ266" s="92">
        <f t="shared" si="62"/>
        <v>0</v>
      </c>
      <c r="BL266">
        <v>91664033668</v>
      </c>
      <c r="BM266" s="102">
        <f t="shared" si="63"/>
        <v>0</v>
      </c>
      <c r="BO266">
        <v>130230163668</v>
      </c>
      <c r="BP266" s="92">
        <f t="shared" si="64"/>
        <v>0</v>
      </c>
    </row>
    <row r="267" spans="1:68">
      <c r="A267" s="33">
        <v>262</v>
      </c>
      <c r="B267" s="33"/>
      <c r="C267" s="33"/>
      <c r="D267" s="52"/>
      <c r="E267" s="52" t="s">
        <v>494</v>
      </c>
      <c r="F267" s="52"/>
      <c r="G267" s="52"/>
      <c r="H267" s="52"/>
      <c r="I267" s="52"/>
      <c r="J267" s="39">
        <v>78552518350</v>
      </c>
      <c r="K267" s="39">
        <v>78552518350</v>
      </c>
      <c r="L267" s="39">
        <v>78552518350</v>
      </c>
      <c r="M267" s="39">
        <v>78232598350</v>
      </c>
      <c r="N267" s="39">
        <v>78121673350</v>
      </c>
      <c r="O267" s="39">
        <v>77954273350</v>
      </c>
      <c r="P267" s="39">
        <v>77954273350</v>
      </c>
      <c r="Q267" s="39">
        <v>77951676700</v>
      </c>
      <c r="R267" s="39">
        <v>77951676700</v>
      </c>
      <c r="S267" s="50">
        <v>77951676700</v>
      </c>
      <c r="T267" s="50">
        <v>77951676700</v>
      </c>
      <c r="U267" s="86">
        <v>77951676700</v>
      </c>
      <c r="V267" s="62">
        <v>77951676700</v>
      </c>
      <c r="W267" s="90">
        <v>77951676700</v>
      </c>
      <c r="X267" s="90">
        <v>77951676700</v>
      </c>
      <c r="Y267" s="90">
        <v>77951676700</v>
      </c>
      <c r="Z267" s="90">
        <v>77880611100</v>
      </c>
      <c r="AA267" s="90">
        <v>77880611100</v>
      </c>
      <c r="AB267" s="90">
        <v>77880611100</v>
      </c>
      <c r="AC267" s="90">
        <v>71795011100</v>
      </c>
      <c r="AD267" s="90">
        <v>70967171100</v>
      </c>
      <c r="AE267" s="90">
        <v>70967171100</v>
      </c>
      <c r="AF267" s="90">
        <v>69807779100</v>
      </c>
      <c r="AG267" s="90">
        <v>77951676700</v>
      </c>
      <c r="AH267" s="90">
        <v>69807779100</v>
      </c>
      <c r="AI267" s="75">
        <v>69807779100</v>
      </c>
      <c r="AJ267" s="64">
        <f t="shared" si="52"/>
        <v>0</v>
      </c>
      <c r="AL267" s="68"/>
      <c r="AM267" s="68" t="s">
        <v>494</v>
      </c>
      <c r="AN267" s="68"/>
      <c r="AO267" s="68"/>
      <c r="AP267" s="68"/>
      <c r="AQ267" s="68"/>
      <c r="AS267" t="str">
        <f t="shared" si="53"/>
        <v>y</v>
      </c>
      <c r="AT267" t="str">
        <f t="shared" si="54"/>
        <v>y</v>
      </c>
      <c r="AU267" t="str">
        <f t="shared" si="55"/>
        <v>y</v>
      </c>
      <c r="AV267" t="str">
        <f t="shared" si="56"/>
        <v>y</v>
      </c>
      <c r="AW267" t="str">
        <f t="shared" si="57"/>
        <v>y</v>
      </c>
      <c r="AX267" t="str">
        <f t="shared" si="58"/>
        <v>y</v>
      </c>
      <c r="AZ267">
        <v>77951676700</v>
      </c>
      <c r="BA267" s="62">
        <f t="shared" si="59"/>
        <v>0</v>
      </c>
      <c r="BC267">
        <v>77951676700</v>
      </c>
      <c r="BD267" s="62">
        <f t="shared" si="60"/>
        <v>0</v>
      </c>
      <c r="BF267">
        <v>77880611100</v>
      </c>
      <c r="BG267" s="92">
        <f t="shared" si="61"/>
        <v>0</v>
      </c>
      <c r="BI267">
        <v>77880611100</v>
      </c>
      <c r="BJ267" s="92">
        <f t="shared" si="62"/>
        <v>0</v>
      </c>
      <c r="BL267">
        <v>71795011100</v>
      </c>
      <c r="BM267" s="102">
        <f t="shared" si="63"/>
        <v>0</v>
      </c>
      <c r="BO267">
        <v>70967171100</v>
      </c>
      <c r="BP267" s="92">
        <f t="shared" si="64"/>
        <v>0</v>
      </c>
    </row>
    <row r="268" spans="1:68">
      <c r="A268" s="33">
        <v>263</v>
      </c>
      <c r="B268" s="33"/>
      <c r="C268" s="33"/>
      <c r="D268" s="51"/>
      <c r="E268" s="51" t="s">
        <v>495</v>
      </c>
      <c r="F268" s="51"/>
      <c r="G268" s="51"/>
      <c r="H268" s="51"/>
      <c r="I268" s="51"/>
      <c r="J268" s="39">
        <v>-627756738696</v>
      </c>
      <c r="K268" s="39">
        <v>-626012523050</v>
      </c>
      <c r="L268" s="39">
        <v>-634474395356</v>
      </c>
      <c r="M268" s="39">
        <v>-624133739061</v>
      </c>
      <c r="N268" s="39">
        <v>-624148778993</v>
      </c>
      <c r="O268" s="39">
        <v>-625645173911</v>
      </c>
      <c r="P268" s="39">
        <v>-638543484226</v>
      </c>
      <c r="Q268" s="39">
        <v>-648610200118</v>
      </c>
      <c r="R268" s="39">
        <v>-649742825110</v>
      </c>
      <c r="S268" s="50">
        <v>-663613349670</v>
      </c>
      <c r="T268" s="50">
        <v>-651496321437</v>
      </c>
      <c r="U268" s="86">
        <v>-657363468319</v>
      </c>
      <c r="V268" s="62">
        <v>-666284088068</v>
      </c>
      <c r="W268" s="90">
        <v>-678283296682</v>
      </c>
      <c r="X268" s="90">
        <v>-1489280352566</v>
      </c>
      <c r="Y268" s="90">
        <v>-1491888583848</v>
      </c>
      <c r="Z268" s="90">
        <v>-1516324853956</v>
      </c>
      <c r="AA268" s="90">
        <v>-1423524213991</v>
      </c>
      <c r="AB268" s="90">
        <v>-1442763587959</v>
      </c>
      <c r="AC268" s="90">
        <v>-1465976724967</v>
      </c>
      <c r="AD268" s="90">
        <v>-1386631686443</v>
      </c>
      <c r="AE268" s="90">
        <v>-1381656242170</v>
      </c>
      <c r="AF268" s="90">
        <v>-1302415078021</v>
      </c>
      <c r="AG268" s="90">
        <v>-1491888583848</v>
      </c>
      <c r="AH268" s="90">
        <v>-1326027106851</v>
      </c>
      <c r="AI268" s="75">
        <v>-1326027106851</v>
      </c>
      <c r="AJ268" s="64">
        <f t="shared" si="52"/>
        <v>0</v>
      </c>
      <c r="AL268" s="67"/>
      <c r="AM268" s="67" t="s">
        <v>495</v>
      </c>
      <c r="AN268" s="67"/>
      <c r="AO268" s="67"/>
      <c r="AP268" s="67"/>
      <c r="AQ268" s="67"/>
      <c r="AS268" t="str">
        <f t="shared" si="53"/>
        <v>y</v>
      </c>
      <c r="AT268" t="str">
        <f t="shared" si="54"/>
        <v>y</v>
      </c>
      <c r="AU268" t="str">
        <f t="shared" si="55"/>
        <v>y</v>
      </c>
      <c r="AV268" t="str">
        <f t="shared" si="56"/>
        <v>y</v>
      </c>
      <c r="AW268" t="str">
        <f t="shared" si="57"/>
        <v>y</v>
      </c>
      <c r="AX268" t="str">
        <f t="shared" si="58"/>
        <v>y</v>
      </c>
      <c r="AZ268">
        <v>-666284088068</v>
      </c>
      <c r="BA268" s="62">
        <f t="shared" si="59"/>
        <v>0</v>
      </c>
      <c r="BC268">
        <v>-666284088068</v>
      </c>
      <c r="BD268" s="62">
        <f t="shared" si="60"/>
        <v>0</v>
      </c>
      <c r="BF268">
        <v>-1516324853956</v>
      </c>
      <c r="BG268" s="92">
        <f t="shared" si="61"/>
        <v>0</v>
      </c>
      <c r="BI268">
        <v>-1423524213991</v>
      </c>
      <c r="BJ268" s="92">
        <f t="shared" si="62"/>
        <v>0</v>
      </c>
      <c r="BL268">
        <v>-1465976724967</v>
      </c>
      <c r="BM268" s="102">
        <f t="shared" si="63"/>
        <v>0</v>
      </c>
      <c r="BO268">
        <v>-1386631686443</v>
      </c>
      <c r="BP268" s="92">
        <f t="shared" si="64"/>
        <v>0</v>
      </c>
    </row>
    <row r="269" spans="1:68">
      <c r="A269" s="33">
        <v>264</v>
      </c>
      <c r="B269" s="33"/>
      <c r="C269" s="33"/>
      <c r="D269" s="52"/>
      <c r="E269" s="52"/>
      <c r="F269" s="52" t="s">
        <v>496</v>
      </c>
      <c r="G269" s="52"/>
      <c r="H269" s="52"/>
      <c r="I269" s="52"/>
      <c r="J269" s="39">
        <v>-627756738696</v>
      </c>
      <c r="K269" s="39">
        <v>-626012523050</v>
      </c>
      <c r="L269" s="39">
        <v>-634474395356</v>
      </c>
      <c r="M269" s="39">
        <v>-624133739061</v>
      </c>
      <c r="N269" s="39">
        <v>-624148778993</v>
      </c>
      <c r="O269" s="39">
        <v>-625645173911</v>
      </c>
      <c r="P269" s="39">
        <v>-638543484226</v>
      </c>
      <c r="Q269" s="39">
        <v>-648610200118</v>
      </c>
      <c r="R269" s="39">
        <v>-649742825110</v>
      </c>
      <c r="S269" s="50">
        <v>-663613349670</v>
      </c>
      <c r="T269" s="50">
        <v>-651496321437</v>
      </c>
      <c r="U269" s="86">
        <v>-657363468319</v>
      </c>
      <c r="V269" s="62">
        <v>-666284088068</v>
      </c>
      <c r="W269" s="90">
        <v>-678283296682</v>
      </c>
      <c r="X269" s="90">
        <v>-1489280352566</v>
      </c>
      <c r="Y269" s="90">
        <v>-1491888583848</v>
      </c>
      <c r="Z269" s="90">
        <v>-1516324853956</v>
      </c>
      <c r="AA269" s="90">
        <v>-1423524213991</v>
      </c>
      <c r="AB269" s="90">
        <v>-1442763587959</v>
      </c>
      <c r="AC269" s="90">
        <v>-1465976724967</v>
      </c>
      <c r="AD269" s="90">
        <v>-1386631686443</v>
      </c>
      <c r="AE269" s="90">
        <v>-1381656242170</v>
      </c>
      <c r="AF269" s="90">
        <v>-1302415078021</v>
      </c>
      <c r="AG269" s="90">
        <v>-1491888583848</v>
      </c>
      <c r="AH269" s="90">
        <v>-1326027106851</v>
      </c>
      <c r="AI269" s="75">
        <v>-1326027106851</v>
      </c>
      <c r="AJ269" s="64">
        <f t="shared" si="52"/>
        <v>0</v>
      </c>
      <c r="AL269" s="68"/>
      <c r="AM269" s="68"/>
      <c r="AN269" s="68" t="s">
        <v>496</v>
      </c>
      <c r="AO269" s="68"/>
      <c r="AP269" s="68"/>
      <c r="AQ269" s="68"/>
      <c r="AS269" t="str">
        <f t="shared" si="53"/>
        <v>y</v>
      </c>
      <c r="AT269" t="str">
        <f t="shared" si="54"/>
        <v>y</v>
      </c>
      <c r="AU269" t="str">
        <f t="shared" si="55"/>
        <v>y</v>
      </c>
      <c r="AV269" t="str">
        <f t="shared" si="56"/>
        <v>y</v>
      </c>
      <c r="AW269" t="str">
        <f t="shared" si="57"/>
        <v>y</v>
      </c>
      <c r="AX269" t="str">
        <f t="shared" si="58"/>
        <v>y</v>
      </c>
      <c r="AZ269">
        <v>-666284088068</v>
      </c>
      <c r="BA269" s="62">
        <f t="shared" si="59"/>
        <v>0</v>
      </c>
      <c r="BC269">
        <v>-666284088068</v>
      </c>
      <c r="BD269" s="62">
        <f t="shared" si="60"/>
        <v>0</v>
      </c>
      <c r="BF269">
        <v>-1516324853956</v>
      </c>
      <c r="BG269" s="92">
        <f t="shared" si="61"/>
        <v>0</v>
      </c>
      <c r="BI269">
        <v>-1423524213991</v>
      </c>
      <c r="BJ269" s="92">
        <f t="shared" si="62"/>
        <v>0</v>
      </c>
      <c r="BL269">
        <v>-1465976724967</v>
      </c>
      <c r="BM269" s="102">
        <f t="shared" si="63"/>
        <v>0</v>
      </c>
      <c r="BO269">
        <v>-1386631686443</v>
      </c>
      <c r="BP269" s="92">
        <f t="shared" si="64"/>
        <v>0</v>
      </c>
    </row>
    <row r="270" spans="1:68">
      <c r="A270" s="33">
        <v>265</v>
      </c>
      <c r="B270" s="33"/>
      <c r="C270" s="33"/>
      <c r="D270" s="52"/>
      <c r="E270" s="52"/>
      <c r="F270" s="52" t="s">
        <v>497</v>
      </c>
      <c r="G270" s="52"/>
      <c r="H270" s="52"/>
      <c r="I270" s="52"/>
      <c r="J270" s="39">
        <v>0</v>
      </c>
      <c r="K270" s="39">
        <v>0</v>
      </c>
      <c r="L270" s="39">
        <v>0</v>
      </c>
      <c r="M270" s="39">
        <v>0</v>
      </c>
      <c r="N270" s="39">
        <v>0</v>
      </c>
      <c r="O270" s="39">
        <v>0</v>
      </c>
      <c r="P270" s="39">
        <v>0</v>
      </c>
      <c r="Q270" s="39">
        <v>0</v>
      </c>
      <c r="R270" s="39">
        <v>0</v>
      </c>
      <c r="S270" s="50">
        <v>0</v>
      </c>
      <c r="T270" s="50">
        <v>0</v>
      </c>
      <c r="U270" s="86">
        <v>0</v>
      </c>
      <c r="V270" s="62">
        <v>0</v>
      </c>
      <c r="W270" s="90">
        <v>0</v>
      </c>
      <c r="X270" s="90">
        <v>0</v>
      </c>
      <c r="Y270" s="90">
        <v>0</v>
      </c>
      <c r="Z270" s="90">
        <v>0</v>
      </c>
      <c r="AA270" s="90">
        <v>0</v>
      </c>
      <c r="AB270" s="90">
        <v>0</v>
      </c>
      <c r="AC270" s="90">
        <v>0</v>
      </c>
      <c r="AD270" s="90">
        <v>0</v>
      </c>
      <c r="AE270" s="90">
        <v>0</v>
      </c>
      <c r="AF270" s="90">
        <v>0</v>
      </c>
      <c r="AG270" s="90">
        <v>0</v>
      </c>
      <c r="AH270" s="90">
        <v>0</v>
      </c>
      <c r="AI270" s="75">
        <v>0</v>
      </c>
      <c r="AJ270" s="64">
        <f t="shared" si="52"/>
        <v>0</v>
      </c>
      <c r="AL270" s="68"/>
      <c r="AM270" s="68"/>
      <c r="AN270" s="68" t="s">
        <v>497</v>
      </c>
      <c r="AO270" s="68"/>
      <c r="AP270" s="68"/>
      <c r="AQ270" s="68"/>
      <c r="AS270" t="str">
        <f t="shared" si="53"/>
        <v>y</v>
      </c>
      <c r="AT270" t="str">
        <f t="shared" si="54"/>
        <v>y</v>
      </c>
      <c r="AU270" t="str">
        <f t="shared" si="55"/>
        <v>y</v>
      </c>
      <c r="AV270" t="str">
        <f t="shared" si="56"/>
        <v>y</v>
      </c>
      <c r="AW270" t="str">
        <f t="shared" si="57"/>
        <v>y</v>
      </c>
      <c r="AX270" t="str">
        <f t="shared" si="58"/>
        <v>y</v>
      </c>
      <c r="AZ270">
        <v>0</v>
      </c>
      <c r="BA270" s="62">
        <f t="shared" si="59"/>
        <v>0</v>
      </c>
      <c r="BC270">
        <v>0</v>
      </c>
      <c r="BD270" s="62">
        <f t="shared" si="60"/>
        <v>0</v>
      </c>
      <c r="BF270">
        <v>0</v>
      </c>
      <c r="BG270" s="92">
        <f t="shared" si="61"/>
        <v>0</v>
      </c>
      <c r="BI270">
        <v>0</v>
      </c>
      <c r="BJ270" s="92">
        <f t="shared" si="62"/>
        <v>0</v>
      </c>
      <c r="BL270">
        <v>0</v>
      </c>
      <c r="BM270" s="102">
        <f t="shared" si="63"/>
        <v>0</v>
      </c>
      <c r="BO270">
        <v>0</v>
      </c>
      <c r="BP270" s="92">
        <f t="shared" si="64"/>
        <v>0</v>
      </c>
    </row>
    <row r="271" spans="1:68">
      <c r="A271" s="33">
        <v>266</v>
      </c>
      <c r="B271" s="33"/>
      <c r="C271" s="33"/>
      <c r="D271" s="54"/>
      <c r="E271" s="54" t="s">
        <v>498</v>
      </c>
      <c r="F271" s="54"/>
      <c r="G271" s="54"/>
      <c r="H271" s="54"/>
      <c r="I271" s="54"/>
      <c r="J271" s="39">
        <v>0</v>
      </c>
      <c r="K271" s="39">
        <v>0</v>
      </c>
      <c r="L271" s="39">
        <v>0</v>
      </c>
      <c r="M271" s="39">
        <v>0</v>
      </c>
      <c r="N271" s="39">
        <v>0</v>
      </c>
      <c r="O271" s="39">
        <v>0</v>
      </c>
      <c r="P271" s="39">
        <v>0</v>
      </c>
      <c r="Q271" s="39">
        <v>0</v>
      </c>
      <c r="R271" s="39">
        <v>0</v>
      </c>
      <c r="S271" s="50">
        <v>0</v>
      </c>
      <c r="T271" s="50">
        <v>0</v>
      </c>
      <c r="U271" s="86">
        <v>0</v>
      </c>
      <c r="V271" s="62">
        <v>0</v>
      </c>
      <c r="W271" s="90">
        <v>0</v>
      </c>
      <c r="X271" s="90">
        <v>0</v>
      </c>
      <c r="Y271" s="90">
        <v>0</v>
      </c>
      <c r="Z271" s="90">
        <v>0</v>
      </c>
      <c r="AA271" s="90">
        <v>0</v>
      </c>
      <c r="AB271" s="90">
        <v>0</v>
      </c>
      <c r="AC271" s="90">
        <v>0</v>
      </c>
      <c r="AD271" s="90">
        <v>0</v>
      </c>
      <c r="AE271" s="90">
        <v>0</v>
      </c>
      <c r="AF271" s="90">
        <v>0</v>
      </c>
      <c r="AG271" s="90">
        <v>0</v>
      </c>
      <c r="AH271" s="90">
        <v>0</v>
      </c>
      <c r="AI271" s="75">
        <v>0</v>
      </c>
      <c r="AJ271" s="64">
        <f t="shared" si="52"/>
        <v>0</v>
      </c>
      <c r="AL271" s="68"/>
      <c r="AM271" s="68" t="s">
        <v>498</v>
      </c>
      <c r="AN271" s="68"/>
      <c r="AO271" s="68"/>
      <c r="AP271" s="68"/>
      <c r="AQ271" s="68"/>
      <c r="AS271" t="str">
        <f t="shared" si="53"/>
        <v>y</v>
      </c>
      <c r="AT271" t="str">
        <f t="shared" si="54"/>
        <v>y</v>
      </c>
      <c r="AU271" t="str">
        <f t="shared" si="55"/>
        <v>y</v>
      </c>
      <c r="AV271" t="str">
        <f t="shared" si="56"/>
        <v>y</v>
      </c>
      <c r="AW271" t="str">
        <f t="shared" si="57"/>
        <v>y</v>
      </c>
      <c r="AX271" t="str">
        <f t="shared" si="58"/>
        <v>y</v>
      </c>
      <c r="AZ271">
        <v>0</v>
      </c>
      <c r="BA271" s="62">
        <f t="shared" si="59"/>
        <v>0</v>
      </c>
      <c r="BC271">
        <v>0</v>
      </c>
      <c r="BD271" s="62">
        <f t="shared" si="60"/>
        <v>0</v>
      </c>
      <c r="BF271">
        <v>0</v>
      </c>
      <c r="BG271" s="92">
        <f t="shared" si="61"/>
        <v>0</v>
      </c>
      <c r="BI271">
        <v>0</v>
      </c>
      <c r="BJ271" s="92">
        <f t="shared" si="62"/>
        <v>0</v>
      </c>
      <c r="BL271">
        <v>0</v>
      </c>
      <c r="BM271" s="102">
        <f t="shared" si="63"/>
        <v>0</v>
      </c>
      <c r="BO271">
        <v>0</v>
      </c>
      <c r="BP271" s="92">
        <f t="shared" si="64"/>
        <v>0</v>
      </c>
    </row>
    <row r="272" spans="1:68">
      <c r="A272" s="33">
        <v>267</v>
      </c>
      <c r="B272" s="33"/>
      <c r="C272" s="33"/>
      <c r="D272" s="54"/>
      <c r="E272" s="54" t="s">
        <v>499</v>
      </c>
      <c r="F272" s="54"/>
      <c r="G272" s="54"/>
      <c r="H272" s="54"/>
      <c r="I272" s="54"/>
      <c r="J272" s="39">
        <v>0</v>
      </c>
      <c r="K272" s="39">
        <v>0</v>
      </c>
      <c r="L272" s="39">
        <v>0</v>
      </c>
      <c r="M272" s="39">
        <v>0</v>
      </c>
      <c r="N272" s="39">
        <v>0</v>
      </c>
      <c r="O272" s="39">
        <v>0</v>
      </c>
      <c r="P272" s="39">
        <v>0</v>
      </c>
      <c r="Q272" s="39">
        <v>0</v>
      </c>
      <c r="R272" s="39">
        <v>0</v>
      </c>
      <c r="S272" s="50">
        <v>0</v>
      </c>
      <c r="T272" s="50">
        <v>0</v>
      </c>
      <c r="U272" s="86">
        <v>0</v>
      </c>
      <c r="V272" s="62">
        <v>0</v>
      </c>
      <c r="W272" s="90">
        <v>0</v>
      </c>
      <c r="X272" s="90">
        <v>0</v>
      </c>
      <c r="Y272" s="90">
        <v>0</v>
      </c>
      <c r="Z272" s="90">
        <v>0</v>
      </c>
      <c r="AA272" s="90">
        <v>0</v>
      </c>
      <c r="AB272" s="90">
        <v>0</v>
      </c>
      <c r="AC272" s="90">
        <v>0</v>
      </c>
      <c r="AD272" s="90">
        <v>0</v>
      </c>
      <c r="AE272" s="90">
        <v>0</v>
      </c>
      <c r="AF272" s="90">
        <v>0</v>
      </c>
      <c r="AG272" s="90">
        <v>0</v>
      </c>
      <c r="AH272" s="90">
        <v>0</v>
      </c>
      <c r="AI272" s="75">
        <v>0</v>
      </c>
      <c r="AJ272" s="64">
        <f t="shared" si="52"/>
        <v>0</v>
      </c>
      <c r="AL272" s="68"/>
      <c r="AM272" s="68" t="s">
        <v>499</v>
      </c>
      <c r="AN272" s="68"/>
      <c r="AO272" s="68"/>
      <c r="AP272" s="68"/>
      <c r="AQ272" s="68"/>
      <c r="AS272" t="str">
        <f t="shared" si="53"/>
        <v>y</v>
      </c>
      <c r="AT272" t="str">
        <f t="shared" si="54"/>
        <v>y</v>
      </c>
      <c r="AU272" t="str">
        <f t="shared" si="55"/>
        <v>y</v>
      </c>
      <c r="AV272" t="str">
        <f t="shared" si="56"/>
        <v>y</v>
      </c>
      <c r="AW272" t="str">
        <f t="shared" si="57"/>
        <v>y</v>
      </c>
      <c r="AX272" t="str">
        <f t="shared" si="58"/>
        <v>y</v>
      </c>
      <c r="AZ272">
        <v>0</v>
      </c>
      <c r="BA272" s="62">
        <f t="shared" si="59"/>
        <v>0</v>
      </c>
      <c r="BC272">
        <v>0</v>
      </c>
      <c r="BD272" s="62">
        <f t="shared" si="60"/>
        <v>0</v>
      </c>
      <c r="BF272">
        <v>0</v>
      </c>
      <c r="BG272" s="92">
        <f t="shared" si="61"/>
        <v>0</v>
      </c>
      <c r="BI272">
        <v>0</v>
      </c>
      <c r="BJ272" s="92">
        <f t="shared" si="62"/>
        <v>0</v>
      </c>
      <c r="BL272">
        <v>0</v>
      </c>
      <c r="BM272" s="102">
        <f t="shared" si="63"/>
        <v>0</v>
      </c>
      <c r="BO272">
        <v>0</v>
      </c>
      <c r="BP272" s="92">
        <f t="shared" si="64"/>
        <v>0</v>
      </c>
    </row>
    <row r="273" spans="1:68">
      <c r="A273" s="33">
        <v>268</v>
      </c>
      <c r="B273" s="33"/>
      <c r="C273" s="33"/>
      <c r="D273" s="52"/>
      <c r="E273" s="52" t="s">
        <v>500</v>
      </c>
      <c r="F273" s="52"/>
      <c r="G273" s="52"/>
      <c r="H273" s="52"/>
      <c r="I273" s="52"/>
      <c r="J273" s="39">
        <v>0</v>
      </c>
      <c r="K273" s="39">
        <v>0</v>
      </c>
      <c r="L273" s="39">
        <v>0</v>
      </c>
      <c r="M273" s="39">
        <v>0</v>
      </c>
      <c r="N273" s="39">
        <v>0</v>
      </c>
      <c r="O273" s="39">
        <v>0</v>
      </c>
      <c r="P273" s="39">
        <v>0</v>
      </c>
      <c r="Q273" s="39">
        <v>0</v>
      </c>
      <c r="R273" s="39">
        <v>0</v>
      </c>
      <c r="S273" s="50">
        <v>0</v>
      </c>
      <c r="T273" s="50">
        <v>0</v>
      </c>
      <c r="U273" s="86">
        <v>0</v>
      </c>
      <c r="V273" s="62">
        <v>0</v>
      </c>
      <c r="W273" s="90">
        <v>0</v>
      </c>
      <c r="X273" s="90">
        <v>0</v>
      </c>
      <c r="Y273" s="90">
        <v>0</v>
      </c>
      <c r="Z273" s="90">
        <v>0</v>
      </c>
      <c r="AA273" s="90">
        <v>0</v>
      </c>
      <c r="AB273" s="90">
        <v>0</v>
      </c>
      <c r="AC273" s="90">
        <v>0</v>
      </c>
      <c r="AD273" s="90">
        <v>0</v>
      </c>
      <c r="AE273" s="90">
        <v>0</v>
      </c>
      <c r="AF273" s="90">
        <v>0</v>
      </c>
      <c r="AG273" s="90">
        <v>0</v>
      </c>
      <c r="AH273" s="90">
        <v>0</v>
      </c>
      <c r="AI273" s="75">
        <v>0</v>
      </c>
      <c r="AJ273" s="64">
        <f t="shared" si="52"/>
        <v>0</v>
      </c>
      <c r="AL273" s="68"/>
      <c r="AM273" s="68" t="s">
        <v>500</v>
      </c>
      <c r="AN273" s="68"/>
      <c r="AO273" s="68"/>
      <c r="AP273" s="68"/>
      <c r="AQ273" s="68"/>
      <c r="AS273" t="str">
        <f t="shared" si="53"/>
        <v>y</v>
      </c>
      <c r="AT273" t="str">
        <f t="shared" si="54"/>
        <v>y</v>
      </c>
      <c r="AU273" t="str">
        <f t="shared" si="55"/>
        <v>y</v>
      </c>
      <c r="AV273" t="str">
        <f t="shared" si="56"/>
        <v>y</v>
      </c>
      <c r="AW273" t="str">
        <f t="shared" si="57"/>
        <v>y</v>
      </c>
      <c r="AX273" t="str">
        <f t="shared" si="58"/>
        <v>y</v>
      </c>
      <c r="AZ273">
        <v>0</v>
      </c>
      <c r="BA273" s="62">
        <f t="shared" si="59"/>
        <v>0</v>
      </c>
      <c r="BC273">
        <v>0</v>
      </c>
      <c r="BD273" s="62">
        <f t="shared" si="60"/>
        <v>0</v>
      </c>
      <c r="BF273">
        <v>0</v>
      </c>
      <c r="BG273" s="92">
        <f t="shared" si="61"/>
        <v>0</v>
      </c>
      <c r="BI273">
        <v>0</v>
      </c>
      <c r="BJ273" s="92">
        <f t="shared" si="62"/>
        <v>0</v>
      </c>
      <c r="BL273">
        <v>0</v>
      </c>
      <c r="BM273" s="102">
        <f t="shared" si="63"/>
        <v>0</v>
      </c>
      <c r="BO273">
        <v>0</v>
      </c>
      <c r="BP273" s="92">
        <f t="shared" si="64"/>
        <v>0</v>
      </c>
    </row>
    <row r="274" spans="1:68">
      <c r="A274" s="33">
        <v>269</v>
      </c>
      <c r="B274" s="33"/>
      <c r="C274" s="33"/>
      <c r="D274" s="52"/>
      <c r="E274" s="52" t="s">
        <v>501</v>
      </c>
      <c r="F274" s="52"/>
      <c r="G274" s="52"/>
      <c r="H274" s="52"/>
      <c r="I274" s="52"/>
      <c r="J274" s="39">
        <v>0</v>
      </c>
      <c r="K274" s="39">
        <v>0</v>
      </c>
      <c r="L274" s="39">
        <v>0</v>
      </c>
      <c r="M274" s="39">
        <v>0</v>
      </c>
      <c r="N274" s="39">
        <v>0</v>
      </c>
      <c r="O274" s="39">
        <v>0</v>
      </c>
      <c r="P274" s="39">
        <v>0</v>
      </c>
      <c r="Q274" s="39">
        <v>0</v>
      </c>
      <c r="R274" s="39">
        <v>0</v>
      </c>
      <c r="S274" s="50">
        <v>0</v>
      </c>
      <c r="T274" s="50">
        <v>0</v>
      </c>
      <c r="U274" s="86">
        <v>0</v>
      </c>
      <c r="V274" s="62">
        <v>0</v>
      </c>
      <c r="W274" s="90">
        <v>0</v>
      </c>
      <c r="X274" s="90">
        <v>0</v>
      </c>
      <c r="Y274" s="90">
        <v>0</v>
      </c>
      <c r="Z274" s="90">
        <v>0</v>
      </c>
      <c r="AA274" s="90">
        <v>0</v>
      </c>
      <c r="AB274" s="90">
        <v>0</v>
      </c>
      <c r="AC274" s="90">
        <v>0</v>
      </c>
      <c r="AD274" s="90">
        <v>0</v>
      </c>
      <c r="AE274" s="90">
        <v>0</v>
      </c>
      <c r="AF274" s="90">
        <v>0</v>
      </c>
      <c r="AG274" s="90">
        <v>0</v>
      </c>
      <c r="AH274" s="90">
        <v>0</v>
      </c>
      <c r="AI274" s="75">
        <v>0</v>
      </c>
      <c r="AJ274" s="64">
        <f t="shared" si="52"/>
        <v>0</v>
      </c>
      <c r="AL274" s="68"/>
      <c r="AM274" s="68" t="s">
        <v>501</v>
      </c>
      <c r="AN274" s="68"/>
      <c r="AO274" s="68"/>
      <c r="AP274" s="68"/>
      <c r="AQ274" s="68"/>
      <c r="AS274" t="str">
        <f t="shared" si="53"/>
        <v>y</v>
      </c>
      <c r="AT274" t="str">
        <f t="shared" si="54"/>
        <v>y</v>
      </c>
      <c r="AU274" t="str">
        <f t="shared" si="55"/>
        <v>y</v>
      </c>
      <c r="AV274" t="str">
        <f t="shared" si="56"/>
        <v>y</v>
      </c>
      <c r="AW274" t="str">
        <f t="shared" si="57"/>
        <v>y</v>
      </c>
      <c r="AX274" t="str">
        <f t="shared" si="58"/>
        <v>y</v>
      </c>
      <c r="AZ274">
        <v>0</v>
      </c>
      <c r="BA274" s="62">
        <f t="shared" si="59"/>
        <v>0</v>
      </c>
      <c r="BC274">
        <v>0</v>
      </c>
      <c r="BD274" s="62">
        <f t="shared" si="60"/>
        <v>0</v>
      </c>
      <c r="BF274">
        <v>0</v>
      </c>
      <c r="BG274" s="92">
        <f t="shared" si="61"/>
        <v>0</v>
      </c>
      <c r="BI274">
        <v>0</v>
      </c>
      <c r="BJ274" s="92">
        <f t="shared" si="62"/>
        <v>0</v>
      </c>
      <c r="BL274">
        <v>0</v>
      </c>
      <c r="BM274" s="102">
        <f t="shared" si="63"/>
        <v>0</v>
      </c>
      <c r="BO274">
        <v>0</v>
      </c>
      <c r="BP274" s="92">
        <f t="shared" si="64"/>
        <v>0</v>
      </c>
    </row>
    <row r="275" spans="1:68">
      <c r="A275" s="33">
        <v>270</v>
      </c>
      <c r="B275" s="33"/>
      <c r="C275" s="33"/>
      <c r="D275" s="52"/>
      <c r="E275" s="52" t="s">
        <v>502</v>
      </c>
      <c r="F275" s="52"/>
      <c r="G275" s="52"/>
      <c r="H275" s="52"/>
      <c r="I275" s="52"/>
      <c r="J275" s="39">
        <v>0</v>
      </c>
      <c r="K275" s="39">
        <v>0</v>
      </c>
      <c r="L275" s="39">
        <v>0</v>
      </c>
      <c r="M275" s="39">
        <v>0</v>
      </c>
      <c r="N275" s="39">
        <v>0</v>
      </c>
      <c r="O275" s="39">
        <v>0</v>
      </c>
      <c r="P275" s="39">
        <v>0</v>
      </c>
      <c r="Q275" s="39">
        <v>0</v>
      </c>
      <c r="R275" s="39">
        <v>0</v>
      </c>
      <c r="S275" s="50">
        <v>0</v>
      </c>
      <c r="T275" s="50">
        <v>0</v>
      </c>
      <c r="U275" s="86">
        <v>0</v>
      </c>
      <c r="V275" s="62">
        <v>0</v>
      </c>
      <c r="W275" s="90">
        <v>0</v>
      </c>
      <c r="X275" s="90">
        <v>0</v>
      </c>
      <c r="Y275" s="90">
        <v>0</v>
      </c>
      <c r="Z275" s="90">
        <v>0</v>
      </c>
      <c r="AA275" s="90">
        <v>0</v>
      </c>
      <c r="AB275" s="90">
        <v>0</v>
      </c>
      <c r="AC275" s="90">
        <v>-1087650000</v>
      </c>
      <c r="AD275" s="90">
        <v>-1004490000</v>
      </c>
      <c r="AE275" s="90">
        <v>0</v>
      </c>
      <c r="AF275" s="90">
        <v>0</v>
      </c>
      <c r="AG275" s="90">
        <v>0</v>
      </c>
      <c r="AH275" s="90">
        <v>0</v>
      </c>
      <c r="AI275" s="75">
        <v>0</v>
      </c>
      <c r="AJ275" s="64">
        <f t="shared" si="52"/>
        <v>0</v>
      </c>
      <c r="AL275" s="68"/>
      <c r="AM275" s="68" t="s">
        <v>502</v>
      </c>
      <c r="AN275" s="68"/>
      <c r="AO275" s="68"/>
      <c r="AP275" s="68"/>
      <c r="AQ275" s="68"/>
      <c r="AS275" t="str">
        <f t="shared" si="53"/>
        <v>y</v>
      </c>
      <c r="AT275" t="str">
        <f t="shared" si="54"/>
        <v>y</v>
      </c>
      <c r="AU275" t="str">
        <f t="shared" si="55"/>
        <v>y</v>
      </c>
      <c r="AV275" t="str">
        <f t="shared" si="56"/>
        <v>y</v>
      </c>
      <c r="AW275" t="str">
        <f t="shared" si="57"/>
        <v>y</v>
      </c>
      <c r="AX275" t="str">
        <f t="shared" si="58"/>
        <v>y</v>
      </c>
      <c r="AZ275">
        <v>0</v>
      </c>
      <c r="BA275" s="62">
        <f t="shared" si="59"/>
        <v>0</v>
      </c>
      <c r="BC275">
        <v>0</v>
      </c>
      <c r="BD275" s="62">
        <f t="shared" si="60"/>
        <v>0</v>
      </c>
      <c r="BF275">
        <v>0</v>
      </c>
      <c r="BG275" s="92">
        <f t="shared" si="61"/>
        <v>0</v>
      </c>
      <c r="BI275">
        <v>0</v>
      </c>
      <c r="BJ275" s="92">
        <f t="shared" si="62"/>
        <v>0</v>
      </c>
      <c r="BL275">
        <v>-1087650000</v>
      </c>
      <c r="BM275" s="102">
        <f t="shared" si="63"/>
        <v>0</v>
      </c>
      <c r="BO275">
        <v>-1004490000</v>
      </c>
      <c r="BP275" s="92">
        <f t="shared" si="64"/>
        <v>0</v>
      </c>
    </row>
    <row r="276" spans="1:68">
      <c r="A276" s="33">
        <v>271</v>
      </c>
      <c r="B276" s="33"/>
      <c r="C276" s="33"/>
      <c r="D276" s="54"/>
      <c r="E276" s="54" t="s">
        <v>503</v>
      </c>
      <c r="F276" s="54"/>
      <c r="G276" s="54"/>
      <c r="H276" s="54"/>
      <c r="I276" s="54"/>
      <c r="J276" s="39">
        <v>0</v>
      </c>
      <c r="K276" s="39">
        <v>0</v>
      </c>
      <c r="L276" s="39">
        <v>0</v>
      </c>
      <c r="M276" s="39">
        <v>0</v>
      </c>
      <c r="N276" s="39">
        <v>0</v>
      </c>
      <c r="O276" s="39">
        <v>0</v>
      </c>
      <c r="P276" s="39">
        <v>0</v>
      </c>
      <c r="Q276" s="39">
        <v>0</v>
      </c>
      <c r="R276" s="39">
        <v>0</v>
      </c>
      <c r="S276" s="50">
        <v>0</v>
      </c>
      <c r="T276" s="50">
        <v>0</v>
      </c>
      <c r="U276" s="86">
        <v>0</v>
      </c>
      <c r="V276" s="62">
        <v>0</v>
      </c>
      <c r="W276" s="90">
        <v>0</v>
      </c>
      <c r="X276" s="90">
        <v>0</v>
      </c>
      <c r="Y276" s="90">
        <v>0</v>
      </c>
      <c r="Z276" s="90">
        <v>0</v>
      </c>
      <c r="AA276" s="90">
        <v>0</v>
      </c>
      <c r="AB276" s="90">
        <v>0</v>
      </c>
      <c r="AC276" s="90">
        <v>0</v>
      </c>
      <c r="AD276" s="90">
        <v>0</v>
      </c>
      <c r="AE276" s="90">
        <v>0</v>
      </c>
      <c r="AF276" s="90">
        <v>0</v>
      </c>
      <c r="AG276" s="90">
        <v>0</v>
      </c>
      <c r="AH276" s="90">
        <v>0</v>
      </c>
      <c r="AI276" s="75">
        <v>0</v>
      </c>
      <c r="AJ276" s="64">
        <f t="shared" si="52"/>
        <v>0</v>
      </c>
      <c r="AL276" s="68"/>
      <c r="AM276" s="68" t="s">
        <v>503</v>
      </c>
      <c r="AN276" s="68"/>
      <c r="AO276" s="68"/>
      <c r="AP276" s="68"/>
      <c r="AQ276" s="68"/>
      <c r="AS276" t="str">
        <f t="shared" si="53"/>
        <v>y</v>
      </c>
      <c r="AT276" t="str">
        <f t="shared" si="54"/>
        <v>y</v>
      </c>
      <c r="AU276" t="str">
        <f t="shared" si="55"/>
        <v>y</v>
      </c>
      <c r="AV276" t="str">
        <f t="shared" si="56"/>
        <v>y</v>
      </c>
      <c r="AW276" t="str">
        <f t="shared" si="57"/>
        <v>y</v>
      </c>
      <c r="AX276" t="str">
        <f t="shared" si="58"/>
        <v>y</v>
      </c>
      <c r="AZ276">
        <v>0</v>
      </c>
      <c r="BA276" s="62">
        <f t="shared" si="59"/>
        <v>0</v>
      </c>
      <c r="BC276">
        <v>0</v>
      </c>
      <c r="BD276" s="62">
        <f t="shared" si="60"/>
        <v>0</v>
      </c>
      <c r="BF276">
        <v>0</v>
      </c>
      <c r="BG276" s="92">
        <f t="shared" si="61"/>
        <v>0</v>
      </c>
      <c r="BI276">
        <v>0</v>
      </c>
      <c r="BJ276" s="92">
        <f t="shared" si="62"/>
        <v>0</v>
      </c>
      <c r="BL276">
        <v>0</v>
      </c>
      <c r="BM276" s="102">
        <f t="shared" si="63"/>
        <v>0</v>
      </c>
      <c r="BO276">
        <v>0</v>
      </c>
      <c r="BP276" s="92">
        <f t="shared" si="64"/>
        <v>0</v>
      </c>
    </row>
    <row r="277" spans="1:68">
      <c r="A277" s="33">
        <v>272</v>
      </c>
      <c r="B277" s="33"/>
      <c r="C277" s="33"/>
      <c r="D277" s="51" t="s">
        <v>154</v>
      </c>
      <c r="E277" s="51"/>
      <c r="F277" s="51"/>
      <c r="G277" s="51"/>
      <c r="H277" s="51"/>
      <c r="I277" s="51"/>
      <c r="J277" s="39">
        <v>155535601501</v>
      </c>
      <c r="K277" s="39">
        <v>163274420916</v>
      </c>
      <c r="L277" s="39">
        <v>152374725819</v>
      </c>
      <c r="M277" s="39">
        <v>141068257533</v>
      </c>
      <c r="N277" s="39">
        <v>129541590986</v>
      </c>
      <c r="O277" s="39">
        <v>118946624615</v>
      </c>
      <c r="P277" s="39">
        <v>107524827512</v>
      </c>
      <c r="Q277" s="39">
        <v>96572582027</v>
      </c>
      <c r="R277" s="39">
        <v>96128712431</v>
      </c>
      <c r="S277" s="50">
        <v>82926274517</v>
      </c>
      <c r="T277" s="50">
        <v>83890651108</v>
      </c>
      <c r="U277" s="86">
        <v>82692392003</v>
      </c>
      <c r="V277" s="62">
        <v>86314332772</v>
      </c>
      <c r="W277" s="90">
        <v>83459813517</v>
      </c>
      <c r="X277" s="90">
        <v>153777245151</v>
      </c>
      <c r="Y277" s="90">
        <v>162323071600</v>
      </c>
      <c r="Z277" s="90">
        <v>176034827910</v>
      </c>
      <c r="AA277" s="90">
        <v>192131195155</v>
      </c>
      <c r="AB277" s="90">
        <v>232140680209</v>
      </c>
      <c r="AC277" s="90">
        <v>234649807812</v>
      </c>
      <c r="AD277" s="90">
        <v>246397100776</v>
      </c>
      <c r="AE277" s="90">
        <v>237719066321</v>
      </c>
      <c r="AF277" s="90">
        <v>231010616195</v>
      </c>
      <c r="AG277" s="90">
        <v>162323071600</v>
      </c>
      <c r="AH277" s="90">
        <v>242676645385</v>
      </c>
      <c r="AI277" s="75">
        <v>242676645385</v>
      </c>
      <c r="AJ277" s="64">
        <f t="shared" si="52"/>
        <v>0</v>
      </c>
      <c r="AL277" s="67" t="s">
        <v>154</v>
      </c>
      <c r="AM277" s="67"/>
      <c r="AN277" s="67"/>
      <c r="AO277" s="67"/>
      <c r="AP277" s="67"/>
      <c r="AQ277" s="67"/>
      <c r="AS277" t="str">
        <f t="shared" si="53"/>
        <v>y</v>
      </c>
      <c r="AT277" t="str">
        <f t="shared" si="54"/>
        <v>y</v>
      </c>
      <c r="AU277" t="str">
        <f t="shared" si="55"/>
        <v>y</v>
      </c>
      <c r="AV277" t="str">
        <f t="shared" si="56"/>
        <v>y</v>
      </c>
      <c r="AW277" t="str">
        <f t="shared" si="57"/>
        <v>y</v>
      </c>
      <c r="AX277" t="str">
        <f t="shared" si="58"/>
        <v>y</v>
      </c>
      <c r="AZ277">
        <v>86314332772</v>
      </c>
      <c r="BA277" s="62">
        <f t="shared" si="59"/>
        <v>0</v>
      </c>
      <c r="BC277">
        <v>86314332772</v>
      </c>
      <c r="BD277" s="62">
        <f t="shared" si="60"/>
        <v>0</v>
      </c>
      <c r="BF277">
        <v>176034827910</v>
      </c>
      <c r="BG277" s="92">
        <f t="shared" si="61"/>
        <v>0</v>
      </c>
      <c r="BI277">
        <v>192131195155</v>
      </c>
      <c r="BJ277" s="92">
        <f t="shared" si="62"/>
        <v>0</v>
      </c>
      <c r="BL277">
        <v>234649807812</v>
      </c>
      <c r="BM277" s="102">
        <f t="shared" si="63"/>
        <v>0</v>
      </c>
      <c r="BO277">
        <v>246397100776</v>
      </c>
      <c r="BP277" s="92">
        <f t="shared" si="64"/>
        <v>0</v>
      </c>
    </row>
    <row r="278" spans="1:68">
      <c r="A278" s="33">
        <v>273</v>
      </c>
      <c r="B278" s="33"/>
      <c r="C278" s="33"/>
      <c r="D278" s="52"/>
      <c r="E278" s="52" t="s">
        <v>504</v>
      </c>
      <c r="F278" s="52"/>
      <c r="G278" s="52"/>
      <c r="H278" s="52"/>
      <c r="I278" s="52"/>
      <c r="J278" s="39">
        <v>0</v>
      </c>
      <c r="K278" s="39">
        <v>0</v>
      </c>
      <c r="L278" s="39">
        <v>0</v>
      </c>
      <c r="M278" s="39">
        <v>0</v>
      </c>
      <c r="N278" s="39">
        <v>0</v>
      </c>
      <c r="O278" s="39">
        <v>0</v>
      </c>
      <c r="P278" s="39">
        <v>0</v>
      </c>
      <c r="Q278" s="39">
        <v>0</v>
      </c>
      <c r="R278" s="39">
        <v>0</v>
      </c>
      <c r="S278" s="50">
        <v>0</v>
      </c>
      <c r="T278" s="50">
        <v>0</v>
      </c>
      <c r="U278" s="86">
        <v>0</v>
      </c>
      <c r="V278" s="62">
        <v>0</v>
      </c>
      <c r="W278" s="90">
        <v>0</v>
      </c>
      <c r="X278" s="90">
        <v>892372448</v>
      </c>
      <c r="Y278" s="90">
        <v>892372435</v>
      </c>
      <c r="Z278" s="90">
        <v>892372448</v>
      </c>
      <c r="AA278" s="90">
        <v>892372448</v>
      </c>
      <c r="AB278" s="90">
        <v>892372448</v>
      </c>
      <c r="AC278" s="90">
        <v>892372448</v>
      </c>
      <c r="AD278" s="90">
        <v>892372448</v>
      </c>
      <c r="AE278" s="90">
        <v>892372448</v>
      </c>
      <c r="AF278" s="90">
        <v>892372448</v>
      </c>
      <c r="AG278" s="90">
        <v>892372435</v>
      </c>
      <c r="AH278" s="90">
        <v>892372448</v>
      </c>
      <c r="AI278" s="75">
        <v>892372448</v>
      </c>
      <c r="AJ278" s="64">
        <f t="shared" si="52"/>
        <v>0</v>
      </c>
      <c r="AL278" s="68"/>
      <c r="AM278" s="68" t="s">
        <v>504</v>
      </c>
      <c r="AN278" s="68"/>
      <c r="AO278" s="68"/>
      <c r="AP278" s="68"/>
      <c r="AQ278" s="68"/>
      <c r="AS278" t="str">
        <f t="shared" si="53"/>
        <v>y</v>
      </c>
      <c r="AT278" t="str">
        <f t="shared" si="54"/>
        <v>y</v>
      </c>
      <c r="AU278" t="str">
        <f t="shared" si="55"/>
        <v>y</v>
      </c>
      <c r="AV278" t="str">
        <f t="shared" si="56"/>
        <v>y</v>
      </c>
      <c r="AW278" t="str">
        <f t="shared" si="57"/>
        <v>y</v>
      </c>
      <c r="AX278" t="str">
        <f t="shared" si="58"/>
        <v>y</v>
      </c>
      <c r="AZ278">
        <v>0</v>
      </c>
      <c r="BA278" s="62">
        <f t="shared" si="59"/>
        <v>0</v>
      </c>
      <c r="BC278">
        <v>0</v>
      </c>
      <c r="BD278" s="62">
        <f t="shared" si="60"/>
        <v>0</v>
      </c>
      <c r="BF278">
        <v>892372448</v>
      </c>
      <c r="BG278" s="92">
        <f t="shared" si="61"/>
        <v>0</v>
      </c>
      <c r="BI278">
        <v>892372448</v>
      </c>
      <c r="BJ278" s="92">
        <f t="shared" si="62"/>
        <v>0</v>
      </c>
      <c r="BL278">
        <v>892372448</v>
      </c>
      <c r="BM278" s="102">
        <f t="shared" si="63"/>
        <v>0</v>
      </c>
      <c r="BO278">
        <v>892372448</v>
      </c>
      <c r="BP278" s="92">
        <f t="shared" si="64"/>
        <v>0</v>
      </c>
    </row>
    <row r="279" spans="1:68">
      <c r="A279" s="33">
        <v>274</v>
      </c>
      <c r="B279" s="33"/>
      <c r="C279" s="33"/>
      <c r="D279" s="52"/>
      <c r="E279" s="52" t="s">
        <v>505</v>
      </c>
      <c r="F279" s="52"/>
      <c r="G279" s="52"/>
      <c r="H279" s="52"/>
      <c r="I279" s="52"/>
      <c r="J279" s="39">
        <v>70084706</v>
      </c>
      <c r="K279" s="39">
        <v>92616388</v>
      </c>
      <c r="L279" s="39">
        <v>85603581</v>
      </c>
      <c r="M279" s="39">
        <v>94616006</v>
      </c>
      <c r="N279" s="39">
        <v>92089190</v>
      </c>
      <c r="O279" s="39">
        <v>102157990</v>
      </c>
      <c r="P279" s="39">
        <v>130024760</v>
      </c>
      <c r="Q279" s="39">
        <v>168899468</v>
      </c>
      <c r="R279" s="39">
        <v>156753644</v>
      </c>
      <c r="S279" s="50">
        <v>165695102</v>
      </c>
      <c r="T279" s="50">
        <v>156879156</v>
      </c>
      <c r="U279" s="86">
        <v>150912901</v>
      </c>
      <c r="V279" s="62">
        <v>144778364</v>
      </c>
      <c r="W279" s="90">
        <v>135068990</v>
      </c>
      <c r="X279" s="90">
        <v>134426008</v>
      </c>
      <c r="Y279" s="90">
        <v>123300519</v>
      </c>
      <c r="Z279" s="90">
        <v>148656967</v>
      </c>
      <c r="AA279" s="90">
        <v>502058977</v>
      </c>
      <c r="AB279" s="90">
        <v>595049428</v>
      </c>
      <c r="AC279" s="90">
        <v>616024669</v>
      </c>
      <c r="AD279" s="90">
        <v>633425216</v>
      </c>
      <c r="AE279" s="90">
        <v>659686063</v>
      </c>
      <c r="AF279" s="90">
        <v>699810214</v>
      </c>
      <c r="AG279" s="90">
        <v>123300519</v>
      </c>
      <c r="AH279" s="90">
        <v>667021622</v>
      </c>
      <c r="AI279" s="75">
        <v>667021622</v>
      </c>
      <c r="AJ279" s="64">
        <f t="shared" si="52"/>
        <v>0</v>
      </c>
      <c r="AL279" s="68"/>
      <c r="AM279" s="68" t="s">
        <v>505</v>
      </c>
      <c r="AN279" s="68"/>
      <c r="AO279" s="68"/>
      <c r="AP279" s="68"/>
      <c r="AQ279" s="68"/>
      <c r="AS279" t="str">
        <f t="shared" si="53"/>
        <v>y</v>
      </c>
      <c r="AT279" t="str">
        <f t="shared" si="54"/>
        <v>y</v>
      </c>
      <c r="AU279" t="str">
        <f t="shared" si="55"/>
        <v>y</v>
      </c>
      <c r="AV279" t="str">
        <f t="shared" si="56"/>
        <v>y</v>
      </c>
      <c r="AW279" t="str">
        <f t="shared" si="57"/>
        <v>y</v>
      </c>
      <c r="AX279" t="str">
        <f t="shared" si="58"/>
        <v>y</v>
      </c>
      <c r="AZ279">
        <v>144778364</v>
      </c>
      <c r="BA279" s="62">
        <f t="shared" si="59"/>
        <v>0</v>
      </c>
      <c r="BC279">
        <v>144778364</v>
      </c>
      <c r="BD279" s="62">
        <f t="shared" si="60"/>
        <v>0</v>
      </c>
      <c r="BF279">
        <v>148656967</v>
      </c>
      <c r="BG279" s="92">
        <f t="shared" si="61"/>
        <v>0</v>
      </c>
      <c r="BI279">
        <v>502058977</v>
      </c>
      <c r="BJ279" s="92">
        <f t="shared" si="62"/>
        <v>0</v>
      </c>
      <c r="BL279">
        <v>616024669</v>
      </c>
      <c r="BM279" s="102">
        <f t="shared" si="63"/>
        <v>0</v>
      </c>
      <c r="BO279">
        <v>633425216</v>
      </c>
      <c r="BP279" s="92">
        <f t="shared" si="64"/>
        <v>0</v>
      </c>
    </row>
    <row r="280" spans="1:68">
      <c r="A280" s="33">
        <v>275</v>
      </c>
      <c r="B280" s="33"/>
      <c r="C280" s="33"/>
      <c r="D280" s="52"/>
      <c r="E280" s="52" t="s">
        <v>506</v>
      </c>
      <c r="F280" s="52"/>
      <c r="G280" s="52"/>
      <c r="H280" s="52"/>
      <c r="I280" s="52"/>
      <c r="J280" s="39">
        <v>23157380688</v>
      </c>
      <c r="K280" s="39">
        <v>24926917968</v>
      </c>
      <c r="L280" s="39">
        <v>23838738887</v>
      </c>
      <c r="M280" s="39">
        <v>22063616211</v>
      </c>
      <c r="N280" s="39">
        <v>21546547814</v>
      </c>
      <c r="O280" s="39">
        <v>20046752563</v>
      </c>
      <c r="P280" s="39">
        <v>20490277177</v>
      </c>
      <c r="Q280" s="39">
        <v>19756991999</v>
      </c>
      <c r="R280" s="39">
        <v>18199806589</v>
      </c>
      <c r="S280" s="50">
        <v>17345449101</v>
      </c>
      <c r="T280" s="50">
        <v>18199802442</v>
      </c>
      <c r="U280" s="86">
        <v>20325371143</v>
      </c>
      <c r="V280" s="62">
        <v>19052082451</v>
      </c>
      <c r="W280" s="90">
        <v>17840155350</v>
      </c>
      <c r="X280" s="90">
        <v>28078600221</v>
      </c>
      <c r="Y280" s="90">
        <v>38572767827</v>
      </c>
      <c r="Z280" s="90">
        <v>38073219682</v>
      </c>
      <c r="AA280" s="90">
        <v>44648023689</v>
      </c>
      <c r="AB280" s="90">
        <v>43555344949</v>
      </c>
      <c r="AC280" s="90">
        <v>45646132803</v>
      </c>
      <c r="AD280" s="90">
        <v>43845418960</v>
      </c>
      <c r="AE280" s="90">
        <v>44185527021</v>
      </c>
      <c r="AF280" s="90">
        <v>44732278322</v>
      </c>
      <c r="AG280" s="90">
        <v>38572767827</v>
      </c>
      <c r="AH280" s="90">
        <v>51786289133</v>
      </c>
      <c r="AI280" s="75">
        <v>51786289133</v>
      </c>
      <c r="AJ280" s="64">
        <f t="shared" si="52"/>
        <v>0</v>
      </c>
      <c r="AL280" s="68"/>
      <c r="AM280" s="68" t="s">
        <v>506</v>
      </c>
      <c r="AN280" s="68"/>
      <c r="AO280" s="68"/>
      <c r="AP280" s="68"/>
      <c r="AQ280" s="68"/>
      <c r="AS280" t="str">
        <f t="shared" si="53"/>
        <v>y</v>
      </c>
      <c r="AT280" t="str">
        <f t="shared" si="54"/>
        <v>y</v>
      </c>
      <c r="AU280" t="str">
        <f t="shared" si="55"/>
        <v>y</v>
      </c>
      <c r="AV280" t="str">
        <f t="shared" si="56"/>
        <v>y</v>
      </c>
      <c r="AW280" t="str">
        <f t="shared" si="57"/>
        <v>y</v>
      </c>
      <c r="AX280" t="str">
        <f t="shared" si="58"/>
        <v>y</v>
      </c>
      <c r="AZ280">
        <v>19052082451</v>
      </c>
      <c r="BA280" s="62">
        <f t="shared" si="59"/>
        <v>0</v>
      </c>
      <c r="BC280">
        <v>19052082451</v>
      </c>
      <c r="BD280" s="62">
        <f t="shared" si="60"/>
        <v>0</v>
      </c>
      <c r="BF280">
        <v>38073219682</v>
      </c>
      <c r="BG280" s="92">
        <f t="shared" si="61"/>
        <v>0</v>
      </c>
      <c r="BI280">
        <v>44648023689</v>
      </c>
      <c r="BJ280" s="92">
        <f t="shared" si="62"/>
        <v>0</v>
      </c>
      <c r="BL280">
        <v>45646132803</v>
      </c>
      <c r="BM280" s="102">
        <f t="shared" si="63"/>
        <v>0</v>
      </c>
      <c r="BO280">
        <v>43845418960</v>
      </c>
      <c r="BP280" s="92">
        <f t="shared" si="64"/>
        <v>0</v>
      </c>
    </row>
    <row r="281" spans="1:68">
      <c r="A281" s="33">
        <v>276</v>
      </c>
      <c r="B281" s="33"/>
      <c r="C281" s="33"/>
      <c r="D281" s="52"/>
      <c r="E281" s="52" t="s">
        <v>507</v>
      </c>
      <c r="F281" s="52"/>
      <c r="G281" s="52"/>
      <c r="H281" s="52"/>
      <c r="I281" s="52"/>
      <c r="J281" s="39">
        <v>100408138175</v>
      </c>
      <c r="K281" s="39">
        <v>103801355408</v>
      </c>
      <c r="L281" s="39">
        <v>93924272273</v>
      </c>
      <c r="M281" s="39">
        <v>85357762671</v>
      </c>
      <c r="N281" s="39">
        <v>76470745154</v>
      </c>
      <c r="O281" s="39">
        <v>69330453188</v>
      </c>
      <c r="P281" s="39">
        <v>59169289122</v>
      </c>
      <c r="Q281" s="39">
        <v>52574624045</v>
      </c>
      <c r="R281" s="39">
        <v>41512557908</v>
      </c>
      <c r="S281" s="50">
        <v>31217453935</v>
      </c>
      <c r="T281" s="50">
        <v>32529555327</v>
      </c>
      <c r="U281" s="86">
        <v>33356424648</v>
      </c>
      <c r="V281" s="62">
        <v>30380456688</v>
      </c>
      <c r="W281" s="90">
        <v>30234055839</v>
      </c>
      <c r="X281" s="90">
        <v>70157022641</v>
      </c>
      <c r="Y281" s="90">
        <v>71853165346</v>
      </c>
      <c r="Z281" s="90">
        <v>67725552534</v>
      </c>
      <c r="AA281" s="90">
        <v>75238411072</v>
      </c>
      <c r="AB281" s="90">
        <v>119754077925</v>
      </c>
      <c r="AC281" s="90">
        <v>122130583956</v>
      </c>
      <c r="AD281" s="90">
        <v>119651145035</v>
      </c>
      <c r="AE281" s="90">
        <v>114172930000</v>
      </c>
      <c r="AF281" s="90">
        <v>110935498367</v>
      </c>
      <c r="AG281" s="90">
        <v>71853165346</v>
      </c>
      <c r="AH281" s="90">
        <v>121180653766</v>
      </c>
      <c r="AI281" s="75">
        <v>121180653766</v>
      </c>
      <c r="AJ281" s="64">
        <f t="shared" si="52"/>
        <v>0</v>
      </c>
      <c r="AL281" s="68"/>
      <c r="AM281" s="68" t="s">
        <v>507</v>
      </c>
      <c r="AN281" s="68"/>
      <c r="AO281" s="68"/>
      <c r="AP281" s="68"/>
      <c r="AQ281" s="68"/>
      <c r="AS281" t="str">
        <f t="shared" si="53"/>
        <v>y</v>
      </c>
      <c r="AT281" t="str">
        <f t="shared" si="54"/>
        <v>y</v>
      </c>
      <c r="AU281" t="str">
        <f t="shared" si="55"/>
        <v>y</v>
      </c>
      <c r="AV281" t="str">
        <f t="shared" si="56"/>
        <v>y</v>
      </c>
      <c r="AW281" t="str">
        <f t="shared" si="57"/>
        <v>y</v>
      </c>
      <c r="AX281" t="str">
        <f t="shared" si="58"/>
        <v>y</v>
      </c>
      <c r="AZ281">
        <v>30380456688</v>
      </c>
      <c r="BA281" s="62">
        <f t="shared" si="59"/>
        <v>0</v>
      </c>
      <c r="BC281">
        <v>30380456688</v>
      </c>
      <c r="BD281" s="62">
        <f t="shared" si="60"/>
        <v>0</v>
      </c>
      <c r="BF281">
        <v>67725552534</v>
      </c>
      <c r="BG281" s="92">
        <f t="shared" si="61"/>
        <v>0</v>
      </c>
      <c r="BI281">
        <v>75238411072</v>
      </c>
      <c r="BJ281" s="92">
        <f t="shared" si="62"/>
        <v>0</v>
      </c>
      <c r="BL281">
        <v>122130583956</v>
      </c>
      <c r="BM281" s="102">
        <f t="shared" si="63"/>
        <v>0</v>
      </c>
      <c r="BO281">
        <v>119651145035</v>
      </c>
      <c r="BP281" s="92">
        <f t="shared" si="64"/>
        <v>0</v>
      </c>
    </row>
    <row r="282" spans="1:68">
      <c r="A282" s="33">
        <v>277</v>
      </c>
      <c r="B282" s="33"/>
      <c r="C282" s="33"/>
      <c r="D282" s="52"/>
      <c r="E282" s="52" t="s">
        <v>508</v>
      </c>
      <c r="F282" s="52"/>
      <c r="G282" s="52"/>
      <c r="H282" s="52"/>
      <c r="I282" s="52"/>
      <c r="J282" s="39">
        <v>0</v>
      </c>
      <c r="K282" s="39">
        <v>0</v>
      </c>
      <c r="L282" s="39">
        <v>0</v>
      </c>
      <c r="M282" s="39">
        <v>0</v>
      </c>
      <c r="N282" s="39">
        <v>0</v>
      </c>
      <c r="O282" s="39">
        <v>0</v>
      </c>
      <c r="P282" s="39">
        <v>0</v>
      </c>
      <c r="Q282" s="39">
        <v>0</v>
      </c>
      <c r="R282" s="39">
        <v>0</v>
      </c>
      <c r="S282" s="50">
        <v>0</v>
      </c>
      <c r="T282" s="50">
        <v>0</v>
      </c>
      <c r="U282" s="86">
        <v>0</v>
      </c>
      <c r="V282" s="62">
        <v>0</v>
      </c>
      <c r="W282" s="90">
        <v>0</v>
      </c>
      <c r="X282" s="90">
        <v>0</v>
      </c>
      <c r="Y282" s="90">
        <v>0</v>
      </c>
      <c r="Z282" s="90">
        <v>3909061545</v>
      </c>
      <c r="AA282" s="90">
        <v>3774297563</v>
      </c>
      <c r="AB282" s="90">
        <v>3774297563</v>
      </c>
      <c r="AC282" s="90">
        <v>3752823345</v>
      </c>
      <c r="AD282" s="90">
        <v>3752823345</v>
      </c>
      <c r="AE282" s="90">
        <v>3752823345</v>
      </c>
      <c r="AF282" s="90">
        <v>3752823345</v>
      </c>
      <c r="AG282" s="90">
        <v>0</v>
      </c>
      <c r="AH282" s="90">
        <v>3435260385</v>
      </c>
      <c r="AI282" s="75">
        <v>3435260385</v>
      </c>
      <c r="AJ282" s="64">
        <f t="shared" si="52"/>
        <v>0</v>
      </c>
      <c r="AL282" s="68"/>
      <c r="AM282" s="68" t="s">
        <v>508</v>
      </c>
      <c r="AN282" s="68"/>
      <c r="AO282" s="68"/>
      <c r="AP282" s="68"/>
      <c r="AQ282" s="68"/>
      <c r="AS282" t="str">
        <f t="shared" si="53"/>
        <v>y</v>
      </c>
      <c r="AT282" t="str">
        <f t="shared" si="54"/>
        <v>y</v>
      </c>
      <c r="AU282" t="str">
        <f t="shared" si="55"/>
        <v>y</v>
      </c>
      <c r="AV282" t="str">
        <f t="shared" si="56"/>
        <v>y</v>
      </c>
      <c r="AW282" t="str">
        <f t="shared" si="57"/>
        <v>y</v>
      </c>
      <c r="AX282" t="str">
        <f t="shared" si="58"/>
        <v>y</v>
      </c>
      <c r="AZ282">
        <v>0</v>
      </c>
      <c r="BA282" s="62">
        <f t="shared" si="59"/>
        <v>0</v>
      </c>
      <c r="BC282">
        <v>0</v>
      </c>
      <c r="BD282" s="62">
        <f t="shared" si="60"/>
        <v>0</v>
      </c>
      <c r="BF282">
        <v>3909061545</v>
      </c>
      <c r="BG282" s="92">
        <f t="shared" si="61"/>
        <v>0</v>
      </c>
      <c r="BI282">
        <v>3774297563</v>
      </c>
      <c r="BJ282" s="92">
        <f t="shared" si="62"/>
        <v>0</v>
      </c>
      <c r="BL282">
        <v>3752823345</v>
      </c>
      <c r="BM282" s="102">
        <f t="shared" si="63"/>
        <v>0</v>
      </c>
      <c r="BO282">
        <v>3752823345</v>
      </c>
      <c r="BP282" s="92">
        <f t="shared" si="64"/>
        <v>0</v>
      </c>
    </row>
    <row r="283" spans="1:68">
      <c r="A283" s="33">
        <v>278</v>
      </c>
      <c r="B283" s="33"/>
      <c r="C283" s="33"/>
      <c r="D283" s="52"/>
      <c r="E283" s="52" t="s">
        <v>509</v>
      </c>
      <c r="F283" s="52"/>
      <c r="G283" s="52"/>
      <c r="H283" s="52"/>
      <c r="I283" s="52"/>
      <c r="J283" s="39">
        <v>0</v>
      </c>
      <c r="K283" s="39">
        <v>0</v>
      </c>
      <c r="L283" s="39">
        <v>0</v>
      </c>
      <c r="M283" s="39">
        <v>0</v>
      </c>
      <c r="N283" s="39">
        <v>0</v>
      </c>
      <c r="O283" s="39">
        <v>0</v>
      </c>
      <c r="P283" s="39">
        <v>0</v>
      </c>
      <c r="Q283" s="39">
        <v>0</v>
      </c>
      <c r="R283" s="39">
        <v>0</v>
      </c>
      <c r="S283" s="50">
        <v>0</v>
      </c>
      <c r="T283" s="50">
        <v>0</v>
      </c>
      <c r="U283" s="86">
        <v>0</v>
      </c>
      <c r="V283" s="62">
        <v>0</v>
      </c>
      <c r="W283" s="90">
        <v>0</v>
      </c>
      <c r="X283" s="90">
        <v>0</v>
      </c>
      <c r="Y283" s="90">
        <v>0</v>
      </c>
      <c r="Z283" s="90">
        <v>0</v>
      </c>
      <c r="AA283" s="90">
        <v>0</v>
      </c>
      <c r="AB283" s="90">
        <v>0</v>
      </c>
      <c r="AC283" s="90">
        <v>0</v>
      </c>
      <c r="AD283" s="90">
        <v>0</v>
      </c>
      <c r="AE283" s="90">
        <v>0</v>
      </c>
      <c r="AF283" s="90">
        <v>0</v>
      </c>
      <c r="AG283" s="90">
        <v>0</v>
      </c>
      <c r="AH283" s="90">
        <v>0</v>
      </c>
      <c r="AI283" s="75">
        <v>0</v>
      </c>
      <c r="AJ283" s="64">
        <f t="shared" si="52"/>
        <v>0</v>
      </c>
      <c r="AL283" s="68"/>
      <c r="AM283" s="68" t="s">
        <v>509</v>
      </c>
      <c r="AN283" s="68"/>
      <c r="AO283" s="68"/>
      <c r="AP283" s="68"/>
      <c r="AQ283" s="68"/>
      <c r="AS283" t="str">
        <f t="shared" si="53"/>
        <v>y</v>
      </c>
      <c r="AT283" t="str">
        <f t="shared" si="54"/>
        <v>y</v>
      </c>
      <c r="AU283" t="str">
        <f t="shared" si="55"/>
        <v>y</v>
      </c>
      <c r="AV283" t="str">
        <f t="shared" si="56"/>
        <v>y</v>
      </c>
      <c r="AW283" t="str">
        <f t="shared" si="57"/>
        <v>y</v>
      </c>
      <c r="AX283" t="str">
        <f t="shared" si="58"/>
        <v>y</v>
      </c>
      <c r="AZ283">
        <v>0</v>
      </c>
      <c r="BA283" s="62">
        <f t="shared" si="59"/>
        <v>0</v>
      </c>
      <c r="BC283">
        <v>0</v>
      </c>
      <c r="BD283" s="62">
        <f t="shared" si="60"/>
        <v>0</v>
      </c>
      <c r="BF283">
        <v>0</v>
      </c>
      <c r="BG283" s="92">
        <f t="shared" si="61"/>
        <v>0</v>
      </c>
      <c r="BI283">
        <v>0</v>
      </c>
      <c r="BJ283" s="92">
        <f t="shared" si="62"/>
        <v>0</v>
      </c>
      <c r="BL283">
        <v>0</v>
      </c>
      <c r="BM283" s="102">
        <f t="shared" si="63"/>
        <v>0</v>
      </c>
      <c r="BO283">
        <v>0</v>
      </c>
      <c r="BP283" s="92">
        <f t="shared" si="64"/>
        <v>0</v>
      </c>
    </row>
    <row r="284" spans="1:68">
      <c r="A284" s="33">
        <v>279</v>
      </c>
      <c r="B284" s="33"/>
      <c r="C284" s="33"/>
      <c r="D284" s="52"/>
      <c r="E284" s="52" t="s">
        <v>510</v>
      </c>
      <c r="F284" s="52"/>
      <c r="G284" s="52"/>
      <c r="H284" s="52"/>
      <c r="I284" s="52"/>
      <c r="J284" s="39">
        <v>31899997932</v>
      </c>
      <c r="K284" s="39">
        <v>34453531152</v>
      </c>
      <c r="L284" s="39">
        <v>34526111078</v>
      </c>
      <c r="M284" s="39">
        <v>33552262645</v>
      </c>
      <c r="N284" s="39">
        <v>31432208828</v>
      </c>
      <c r="O284" s="39">
        <v>29467260874</v>
      </c>
      <c r="P284" s="39">
        <v>27735236453</v>
      </c>
      <c r="Q284" s="39">
        <v>24072066515</v>
      </c>
      <c r="R284" s="39">
        <v>36259594290</v>
      </c>
      <c r="S284" s="50">
        <v>34197676379</v>
      </c>
      <c r="T284" s="50">
        <v>33004414183</v>
      </c>
      <c r="U284" s="86">
        <v>28859683311</v>
      </c>
      <c r="V284" s="62">
        <v>36737015269</v>
      </c>
      <c r="W284" s="90">
        <v>35250533338</v>
      </c>
      <c r="X284" s="90">
        <v>54514823833</v>
      </c>
      <c r="Y284" s="90">
        <v>50881465473</v>
      </c>
      <c r="Z284" s="90">
        <v>65285964734</v>
      </c>
      <c r="AA284" s="90">
        <v>67076031406</v>
      </c>
      <c r="AB284" s="90">
        <v>63569537896</v>
      </c>
      <c r="AC284" s="90">
        <v>61611870591</v>
      </c>
      <c r="AD284" s="90">
        <v>77621915772</v>
      </c>
      <c r="AE284" s="90">
        <v>74055727444</v>
      </c>
      <c r="AF284" s="90">
        <v>69997833499</v>
      </c>
      <c r="AG284" s="90">
        <v>50881465473</v>
      </c>
      <c r="AH284" s="90">
        <v>64715048031</v>
      </c>
      <c r="AI284" s="75">
        <v>64715048031</v>
      </c>
      <c r="AJ284" s="64">
        <f t="shared" si="52"/>
        <v>0</v>
      </c>
      <c r="AL284" s="68"/>
      <c r="AM284" s="68" t="s">
        <v>510</v>
      </c>
      <c r="AN284" s="68"/>
      <c r="AO284" s="68"/>
      <c r="AP284" s="68"/>
      <c r="AQ284" s="68"/>
      <c r="AS284" t="str">
        <f t="shared" si="53"/>
        <v>y</v>
      </c>
      <c r="AT284" t="str">
        <f t="shared" si="54"/>
        <v>y</v>
      </c>
      <c r="AU284" t="str">
        <f t="shared" si="55"/>
        <v>y</v>
      </c>
      <c r="AV284" t="str">
        <f t="shared" si="56"/>
        <v>y</v>
      </c>
      <c r="AW284" t="str">
        <f t="shared" si="57"/>
        <v>y</v>
      </c>
      <c r="AX284" t="str">
        <f t="shared" si="58"/>
        <v>y</v>
      </c>
      <c r="AZ284">
        <v>36737015269</v>
      </c>
      <c r="BA284" s="62">
        <f t="shared" si="59"/>
        <v>0</v>
      </c>
      <c r="BC284">
        <v>36737015269</v>
      </c>
      <c r="BD284" s="62">
        <f t="shared" si="60"/>
        <v>0</v>
      </c>
      <c r="BF284">
        <v>65285964734</v>
      </c>
      <c r="BG284" s="92">
        <f t="shared" si="61"/>
        <v>0</v>
      </c>
      <c r="BI284">
        <v>67076031406</v>
      </c>
      <c r="BJ284" s="92">
        <f t="shared" si="62"/>
        <v>0</v>
      </c>
      <c r="BL284">
        <v>61611870591</v>
      </c>
      <c r="BM284" s="102">
        <f t="shared" si="63"/>
        <v>0</v>
      </c>
      <c r="BO284">
        <v>77621915772</v>
      </c>
      <c r="BP284" s="92">
        <f t="shared" si="64"/>
        <v>0</v>
      </c>
    </row>
    <row r="285" spans="1:68">
      <c r="A285" s="33">
        <v>280</v>
      </c>
      <c r="B285" s="33"/>
      <c r="C285" s="33"/>
      <c r="D285" s="52"/>
      <c r="E285" s="52" t="s">
        <v>511</v>
      </c>
      <c r="F285" s="52"/>
      <c r="G285" s="52"/>
      <c r="H285" s="52"/>
      <c r="I285" s="52"/>
      <c r="J285" s="39">
        <v>0</v>
      </c>
      <c r="K285" s="39">
        <v>0</v>
      </c>
      <c r="L285" s="39">
        <v>0</v>
      </c>
      <c r="M285" s="39">
        <v>0</v>
      </c>
      <c r="N285" s="39">
        <v>0</v>
      </c>
      <c r="O285" s="39">
        <v>0</v>
      </c>
      <c r="P285" s="39">
        <v>0</v>
      </c>
      <c r="Q285" s="39">
        <v>0</v>
      </c>
      <c r="R285" s="39">
        <v>0</v>
      </c>
      <c r="S285" s="50">
        <v>0</v>
      </c>
      <c r="T285" s="50">
        <v>0</v>
      </c>
      <c r="U285" s="86">
        <v>0</v>
      </c>
      <c r="V285" s="62">
        <v>0</v>
      </c>
      <c r="W285" s="90">
        <v>0</v>
      </c>
      <c r="X285" s="90">
        <v>0</v>
      </c>
      <c r="Y285" s="90">
        <v>0</v>
      </c>
      <c r="Z285" s="90">
        <v>0</v>
      </c>
      <c r="AA285" s="90">
        <v>0</v>
      </c>
      <c r="AB285" s="90">
        <v>0</v>
      </c>
      <c r="AC285" s="90">
        <v>0</v>
      </c>
      <c r="AD285" s="90">
        <v>0</v>
      </c>
      <c r="AE285" s="90">
        <v>0</v>
      </c>
      <c r="AF285" s="90">
        <v>0</v>
      </c>
      <c r="AG285" s="90">
        <v>0</v>
      </c>
      <c r="AH285" s="90">
        <v>0</v>
      </c>
      <c r="AI285" s="75">
        <v>0</v>
      </c>
      <c r="AJ285" s="64">
        <f t="shared" si="52"/>
        <v>0</v>
      </c>
      <c r="AL285" s="68"/>
      <c r="AM285" s="68" t="s">
        <v>511</v>
      </c>
      <c r="AN285" s="68"/>
      <c r="AO285" s="68"/>
      <c r="AP285" s="68"/>
      <c r="AQ285" s="68"/>
      <c r="AS285" t="str">
        <f t="shared" si="53"/>
        <v>y</v>
      </c>
      <c r="AT285" t="str">
        <f t="shared" si="54"/>
        <v>y</v>
      </c>
      <c r="AU285" t="str">
        <f t="shared" si="55"/>
        <v>y</v>
      </c>
      <c r="AV285" t="str">
        <f t="shared" si="56"/>
        <v>y</v>
      </c>
      <c r="AW285" t="str">
        <f t="shared" si="57"/>
        <v>y</v>
      </c>
      <c r="AX285" t="str">
        <f t="shared" si="58"/>
        <v>y</v>
      </c>
      <c r="AZ285">
        <v>0</v>
      </c>
      <c r="BA285" s="62">
        <f t="shared" si="59"/>
        <v>0</v>
      </c>
      <c r="BC285">
        <v>0</v>
      </c>
      <c r="BD285" s="62">
        <f t="shared" si="60"/>
        <v>0</v>
      </c>
      <c r="BF285">
        <v>0</v>
      </c>
      <c r="BG285" s="92">
        <f t="shared" si="61"/>
        <v>0</v>
      </c>
      <c r="BI285">
        <v>0</v>
      </c>
      <c r="BJ285" s="92">
        <f t="shared" si="62"/>
        <v>0</v>
      </c>
      <c r="BL285">
        <v>0</v>
      </c>
      <c r="BM285" s="102">
        <f t="shared" si="63"/>
        <v>0</v>
      </c>
      <c r="BO285">
        <v>0</v>
      </c>
      <c r="BP285" s="92">
        <f t="shared" si="64"/>
        <v>0</v>
      </c>
    </row>
    <row r="286" spans="1:68">
      <c r="A286" s="33">
        <v>281</v>
      </c>
      <c r="B286" s="33"/>
      <c r="C286" s="33"/>
      <c r="D286" s="52" t="s">
        <v>155</v>
      </c>
      <c r="E286" s="52"/>
      <c r="F286" s="52"/>
      <c r="G286" s="52"/>
      <c r="H286" s="52"/>
      <c r="I286" s="52"/>
      <c r="J286" s="39">
        <v>6647807061</v>
      </c>
      <c r="K286" s="39">
        <v>6741290022</v>
      </c>
      <c r="L286" s="39">
        <v>6535627508</v>
      </c>
      <c r="M286" s="39">
        <v>3860528808.9999995</v>
      </c>
      <c r="N286" s="39">
        <v>5445370481</v>
      </c>
      <c r="O286" s="39">
        <v>57099641536.916016</v>
      </c>
      <c r="P286" s="39">
        <v>33516184117.877991</v>
      </c>
      <c r="Q286" s="39">
        <v>42096440384</v>
      </c>
      <c r="R286" s="39">
        <v>25435975034</v>
      </c>
      <c r="S286" s="50">
        <v>4446708725</v>
      </c>
      <c r="T286" s="50">
        <v>4605394506</v>
      </c>
      <c r="U286" s="86">
        <v>5316476029</v>
      </c>
      <c r="V286" s="62">
        <v>5344528759</v>
      </c>
      <c r="W286" s="90">
        <v>5436909301</v>
      </c>
      <c r="X286" s="90">
        <v>57033342270.330795</v>
      </c>
      <c r="Y286" s="90">
        <v>56616325778</v>
      </c>
      <c r="Z286" s="90">
        <v>54962697785</v>
      </c>
      <c r="AA286" s="90">
        <v>50798927145</v>
      </c>
      <c r="AB286" s="90">
        <v>50575291184</v>
      </c>
      <c r="AC286" s="90">
        <v>62065292601</v>
      </c>
      <c r="AD286" s="90">
        <v>57951273817</v>
      </c>
      <c r="AE286" s="90">
        <v>55678799838</v>
      </c>
      <c r="AF286" s="90">
        <v>56364182233</v>
      </c>
      <c r="AG286" s="90">
        <v>56616325778</v>
      </c>
      <c r="AH286" s="90">
        <v>62638950450</v>
      </c>
      <c r="AI286" s="75">
        <v>62638950450</v>
      </c>
      <c r="AJ286" s="64">
        <f t="shared" si="52"/>
        <v>0</v>
      </c>
      <c r="AL286" s="68" t="s">
        <v>155</v>
      </c>
      <c r="AM286" s="68"/>
      <c r="AN286" s="68"/>
      <c r="AO286" s="68"/>
      <c r="AP286" s="68"/>
      <c r="AQ286" s="68"/>
      <c r="AS286" t="str">
        <f t="shared" si="53"/>
        <v>y</v>
      </c>
      <c r="AT286" t="str">
        <f t="shared" si="54"/>
        <v>y</v>
      </c>
      <c r="AU286" t="str">
        <f t="shared" si="55"/>
        <v>y</v>
      </c>
      <c r="AV286" t="str">
        <f t="shared" si="56"/>
        <v>y</v>
      </c>
      <c r="AW286" t="str">
        <f t="shared" si="57"/>
        <v>y</v>
      </c>
      <c r="AX286" t="str">
        <f t="shared" si="58"/>
        <v>y</v>
      </c>
      <c r="AZ286">
        <v>5344528759</v>
      </c>
      <c r="BA286" s="62">
        <f t="shared" si="59"/>
        <v>0</v>
      </c>
      <c r="BC286">
        <v>5344528759</v>
      </c>
      <c r="BD286" s="62">
        <f t="shared" si="60"/>
        <v>0</v>
      </c>
      <c r="BF286">
        <v>54962697785</v>
      </c>
      <c r="BG286" s="92">
        <f t="shared" si="61"/>
        <v>0</v>
      </c>
      <c r="BI286">
        <v>50797913174</v>
      </c>
      <c r="BJ286" s="92">
        <f t="shared" si="62"/>
        <v>-1013971</v>
      </c>
      <c r="BL286">
        <v>62065292601</v>
      </c>
      <c r="BM286" s="102">
        <f t="shared" si="63"/>
        <v>0</v>
      </c>
      <c r="BO286">
        <v>57951273817</v>
      </c>
      <c r="BP286" s="92">
        <f t="shared" si="64"/>
        <v>0</v>
      </c>
    </row>
    <row r="287" spans="1:68">
      <c r="A287" s="33">
        <v>282</v>
      </c>
      <c r="B287" s="33"/>
      <c r="C287" s="33"/>
      <c r="D287" s="51" t="s">
        <v>157</v>
      </c>
      <c r="E287" s="51"/>
      <c r="F287" s="51"/>
      <c r="G287" s="51"/>
      <c r="H287" s="51"/>
      <c r="I287" s="51"/>
      <c r="J287" s="39">
        <v>8778163706312</v>
      </c>
      <c r="K287" s="39">
        <v>9795918338536</v>
      </c>
      <c r="L287" s="39">
        <v>9521072840322</v>
      </c>
      <c r="M287" s="39">
        <v>5003984301269</v>
      </c>
      <c r="N287" s="39">
        <v>11029928427307.449</v>
      </c>
      <c r="O287" s="39">
        <v>8029781181482.9404</v>
      </c>
      <c r="P287" s="39">
        <v>7895208628455.6563</v>
      </c>
      <c r="Q287" s="39">
        <v>4977079939185</v>
      </c>
      <c r="R287" s="39">
        <v>5118021791793</v>
      </c>
      <c r="S287" s="50">
        <v>9146621292790</v>
      </c>
      <c r="T287" s="50">
        <v>7301714173349</v>
      </c>
      <c r="U287" s="86">
        <v>5072505604570</v>
      </c>
      <c r="V287" s="62">
        <v>5742808046651</v>
      </c>
      <c r="W287" s="90">
        <v>9764066298397</v>
      </c>
      <c r="X287" s="90">
        <v>22560259186082.785</v>
      </c>
      <c r="Y287" s="90">
        <v>15007790102705.664</v>
      </c>
      <c r="Z287" s="90">
        <v>25563577927853.031</v>
      </c>
      <c r="AA287" s="90">
        <v>19669012345849</v>
      </c>
      <c r="AB287" s="90">
        <v>19024779308173</v>
      </c>
      <c r="AC287" s="90">
        <v>14372643558098</v>
      </c>
      <c r="AD287" s="90">
        <v>17766816962183</v>
      </c>
      <c r="AE287" s="90">
        <v>19511615777142</v>
      </c>
      <c r="AF287" s="90">
        <v>19850297405014</v>
      </c>
      <c r="AG287" s="90">
        <v>15007790102705.664</v>
      </c>
      <c r="AH287" s="90">
        <v>13541055284241</v>
      </c>
      <c r="AI287" s="75">
        <v>13541055284241</v>
      </c>
      <c r="AJ287" s="64">
        <f t="shared" si="52"/>
        <v>0</v>
      </c>
      <c r="AL287" s="67" t="s">
        <v>157</v>
      </c>
      <c r="AM287" s="67"/>
      <c r="AN287" s="67"/>
      <c r="AO287" s="67"/>
      <c r="AP287" s="67"/>
      <c r="AQ287" s="67"/>
      <c r="AS287" t="str">
        <f t="shared" si="53"/>
        <v>y</v>
      </c>
      <c r="AT287" t="str">
        <f t="shared" si="54"/>
        <v>y</v>
      </c>
      <c r="AU287" t="str">
        <f t="shared" si="55"/>
        <v>y</v>
      </c>
      <c r="AV287" t="str">
        <f t="shared" si="56"/>
        <v>y</v>
      </c>
      <c r="AW287" t="str">
        <f t="shared" si="57"/>
        <v>y</v>
      </c>
      <c r="AX287" t="str">
        <f t="shared" si="58"/>
        <v>y</v>
      </c>
      <c r="AZ287">
        <v>5742797589089</v>
      </c>
      <c r="BA287" s="62">
        <f t="shared" si="59"/>
        <v>-10457562</v>
      </c>
      <c r="BC287">
        <v>5742808046651</v>
      </c>
      <c r="BD287" s="62">
        <f t="shared" si="60"/>
        <v>0</v>
      </c>
      <c r="BF287">
        <v>25563577927853.031</v>
      </c>
      <c r="BG287" s="92">
        <f t="shared" si="61"/>
        <v>0</v>
      </c>
      <c r="BI287">
        <v>19630109227187</v>
      </c>
      <c r="BJ287" s="92">
        <f t="shared" si="62"/>
        <v>-38903118662</v>
      </c>
      <c r="BL287">
        <v>14381563871897</v>
      </c>
      <c r="BM287" s="102">
        <f t="shared" si="63"/>
        <v>8920313799</v>
      </c>
      <c r="BO287">
        <v>17766816962183</v>
      </c>
      <c r="BP287" s="92">
        <f t="shared" si="64"/>
        <v>0</v>
      </c>
    </row>
    <row r="288" spans="1:68">
      <c r="A288" s="33">
        <v>283</v>
      </c>
      <c r="B288" s="33"/>
      <c r="C288" s="33"/>
      <c r="D288" s="54"/>
      <c r="E288" s="54" t="s">
        <v>158</v>
      </c>
      <c r="F288" s="54"/>
      <c r="G288" s="54"/>
      <c r="H288" s="54"/>
      <c r="I288" s="54"/>
      <c r="J288" s="39">
        <v>-42379637058</v>
      </c>
      <c r="K288" s="39">
        <v>-42925437087</v>
      </c>
      <c r="L288" s="39">
        <v>-40441361949</v>
      </c>
      <c r="M288" s="39">
        <v>-39908163620</v>
      </c>
      <c r="N288" s="39">
        <v>-37714716935</v>
      </c>
      <c r="O288" s="39">
        <v>-35133676101</v>
      </c>
      <c r="P288" s="39">
        <v>-32959404534</v>
      </c>
      <c r="Q288" s="39">
        <v>-31649443005</v>
      </c>
      <c r="R288" s="39">
        <v>-30071226899</v>
      </c>
      <c r="S288" s="50">
        <v>-27910643617</v>
      </c>
      <c r="T288" s="50">
        <v>-27840394212</v>
      </c>
      <c r="U288" s="86">
        <v>-26983122078</v>
      </c>
      <c r="V288" s="62">
        <v>-23817907307</v>
      </c>
      <c r="W288" s="90">
        <v>-23772431131</v>
      </c>
      <c r="X288" s="90">
        <v>-36735854691</v>
      </c>
      <c r="Y288" s="90">
        <v>-35164435881</v>
      </c>
      <c r="Z288" s="90">
        <v>-32477138346</v>
      </c>
      <c r="AA288" s="90">
        <v>-36242801281</v>
      </c>
      <c r="AB288" s="90">
        <v>-33390272716</v>
      </c>
      <c r="AC288" s="90">
        <v>-30696188987</v>
      </c>
      <c r="AD288" s="90">
        <v>-29715573309</v>
      </c>
      <c r="AE288" s="90">
        <v>-31318028511</v>
      </c>
      <c r="AF288" s="90">
        <v>-30974147624</v>
      </c>
      <c r="AG288" s="90">
        <v>-35164435881</v>
      </c>
      <c r="AH288" s="90">
        <v>-31339387589</v>
      </c>
      <c r="AI288" s="75">
        <v>-31339387589</v>
      </c>
      <c r="AJ288" s="64">
        <f t="shared" si="52"/>
        <v>0</v>
      </c>
      <c r="AL288" s="68"/>
      <c r="AM288" s="68" t="s">
        <v>158</v>
      </c>
      <c r="AN288" s="68"/>
      <c r="AO288" s="68"/>
      <c r="AP288" s="68"/>
      <c r="AQ288" s="68"/>
      <c r="AS288" t="str">
        <f t="shared" si="53"/>
        <v>y</v>
      </c>
      <c r="AT288" t="str">
        <f t="shared" si="54"/>
        <v>y</v>
      </c>
      <c r="AU288" t="str">
        <f t="shared" si="55"/>
        <v>y</v>
      </c>
      <c r="AV288" t="str">
        <f t="shared" si="56"/>
        <v>y</v>
      </c>
      <c r="AW288" t="str">
        <f t="shared" si="57"/>
        <v>y</v>
      </c>
      <c r="AX288" t="str">
        <f t="shared" si="58"/>
        <v>y</v>
      </c>
      <c r="AZ288">
        <v>-23817907307</v>
      </c>
      <c r="BA288" s="62">
        <f t="shared" si="59"/>
        <v>0</v>
      </c>
      <c r="BC288">
        <v>-23817907307</v>
      </c>
      <c r="BD288" s="62">
        <f t="shared" si="60"/>
        <v>0</v>
      </c>
      <c r="BF288">
        <v>-32477138346</v>
      </c>
      <c r="BG288" s="92">
        <f t="shared" si="61"/>
        <v>0</v>
      </c>
      <c r="BI288">
        <v>-36242801281</v>
      </c>
      <c r="BJ288" s="92">
        <f t="shared" si="62"/>
        <v>0</v>
      </c>
      <c r="BL288">
        <v>-30696188987</v>
      </c>
      <c r="BM288" s="102">
        <f t="shared" si="63"/>
        <v>0</v>
      </c>
      <c r="BO288">
        <v>-29715573309</v>
      </c>
      <c r="BP288" s="92">
        <f t="shared" si="64"/>
        <v>0</v>
      </c>
    </row>
    <row r="289" spans="1:68">
      <c r="A289" s="33">
        <v>284</v>
      </c>
      <c r="B289" s="33"/>
      <c r="C289" s="33"/>
      <c r="D289" s="54"/>
      <c r="E289" s="54" t="s">
        <v>159</v>
      </c>
      <c r="F289" s="54"/>
      <c r="G289" s="54"/>
      <c r="H289" s="54"/>
      <c r="I289" s="54"/>
      <c r="J289" s="39">
        <v>0</v>
      </c>
      <c r="K289" s="39">
        <v>0</v>
      </c>
      <c r="L289" s="39">
        <v>0</v>
      </c>
      <c r="M289" s="39">
        <v>0</v>
      </c>
      <c r="N289" s="39">
        <v>0</v>
      </c>
      <c r="O289" s="39">
        <v>0</v>
      </c>
      <c r="P289" s="39">
        <v>0</v>
      </c>
      <c r="Q289" s="39">
        <v>0</v>
      </c>
      <c r="R289" s="39">
        <v>0</v>
      </c>
      <c r="S289" s="50">
        <v>0</v>
      </c>
      <c r="T289" s="50">
        <v>0</v>
      </c>
      <c r="U289" s="86">
        <v>0</v>
      </c>
      <c r="V289" s="62">
        <v>0</v>
      </c>
      <c r="W289" s="90">
        <v>0</v>
      </c>
      <c r="X289" s="90">
        <v>0</v>
      </c>
      <c r="Y289" s="90">
        <v>0</v>
      </c>
      <c r="Z289" s="90">
        <v>0</v>
      </c>
      <c r="AA289" s="90">
        <v>0</v>
      </c>
      <c r="AB289" s="90">
        <v>0</v>
      </c>
      <c r="AC289" s="90">
        <v>0</v>
      </c>
      <c r="AD289" s="90">
        <v>0</v>
      </c>
      <c r="AE289" s="90">
        <v>0</v>
      </c>
      <c r="AF289" s="90">
        <v>0</v>
      </c>
      <c r="AG289" s="90">
        <v>0</v>
      </c>
      <c r="AH289" s="90">
        <v>0</v>
      </c>
      <c r="AI289" s="75">
        <v>0</v>
      </c>
      <c r="AJ289" s="64">
        <f t="shared" si="52"/>
        <v>0</v>
      </c>
      <c r="AL289" s="68"/>
      <c r="AM289" s="68" t="s">
        <v>159</v>
      </c>
      <c r="AN289" s="68"/>
      <c r="AO289" s="68"/>
      <c r="AP289" s="68"/>
      <c r="AQ289" s="68"/>
      <c r="AS289" t="str">
        <f t="shared" si="53"/>
        <v>y</v>
      </c>
      <c r="AT289" t="str">
        <f t="shared" si="54"/>
        <v>y</v>
      </c>
      <c r="AU289" t="str">
        <f t="shared" si="55"/>
        <v>y</v>
      </c>
      <c r="AV289" t="str">
        <f t="shared" si="56"/>
        <v>y</v>
      </c>
      <c r="AW289" t="str">
        <f t="shared" si="57"/>
        <v>y</v>
      </c>
      <c r="AX289" t="str">
        <f t="shared" si="58"/>
        <v>y</v>
      </c>
      <c r="AZ289">
        <v>0</v>
      </c>
      <c r="BA289" s="62">
        <f t="shared" si="59"/>
        <v>0</v>
      </c>
      <c r="BC289">
        <v>0</v>
      </c>
      <c r="BD289" s="62">
        <f t="shared" si="60"/>
        <v>0</v>
      </c>
      <c r="BF289">
        <v>0</v>
      </c>
      <c r="BG289" s="92">
        <f t="shared" si="61"/>
        <v>0</v>
      </c>
      <c r="BI289">
        <v>0</v>
      </c>
      <c r="BJ289" s="92">
        <f t="shared" si="62"/>
        <v>0</v>
      </c>
      <c r="BL289">
        <v>0</v>
      </c>
      <c r="BM289" s="102">
        <f t="shared" si="63"/>
        <v>0</v>
      </c>
      <c r="BO289">
        <v>0</v>
      </c>
      <c r="BP289" s="92">
        <f t="shared" si="64"/>
        <v>0</v>
      </c>
    </row>
    <row r="290" spans="1:68">
      <c r="A290" s="33">
        <v>285</v>
      </c>
      <c r="B290" s="33"/>
      <c r="C290" s="33"/>
      <c r="D290" s="52"/>
      <c r="E290" s="52" t="s">
        <v>160</v>
      </c>
      <c r="F290" s="52"/>
      <c r="G290" s="52"/>
      <c r="H290" s="52"/>
      <c r="I290" s="52"/>
      <c r="J290" s="39">
        <v>-66856457356</v>
      </c>
      <c r="K290" s="39">
        <v>-68433693977</v>
      </c>
      <c r="L290" s="39">
        <v>-68549037481</v>
      </c>
      <c r="M290" s="39">
        <v>-71288049832</v>
      </c>
      <c r="N290" s="39">
        <v>-70863801191</v>
      </c>
      <c r="O290" s="39">
        <v>-7567535197</v>
      </c>
      <c r="P290" s="39">
        <v>-5843121827</v>
      </c>
      <c r="Q290" s="39">
        <v>-4654541058</v>
      </c>
      <c r="R290" s="39">
        <v>-4692070606</v>
      </c>
      <c r="S290" s="50">
        <v>-8221055612</v>
      </c>
      <c r="T290" s="50">
        <v>-18239734888</v>
      </c>
      <c r="U290" s="86">
        <v>-7380720085</v>
      </c>
      <c r="V290" s="62">
        <v>-5907387070</v>
      </c>
      <c r="W290" s="90">
        <v>-5698023212</v>
      </c>
      <c r="X290" s="90">
        <v>-12795641396</v>
      </c>
      <c r="Y290" s="90">
        <v>-12793067637</v>
      </c>
      <c r="Z290" s="90">
        <v>-14372920403</v>
      </c>
      <c r="AA290" s="90">
        <v>-11740586055</v>
      </c>
      <c r="AB290" s="90">
        <v>-19976519961</v>
      </c>
      <c r="AC290" s="90">
        <v>-14192610886</v>
      </c>
      <c r="AD290" s="90">
        <v>-13910408785</v>
      </c>
      <c r="AE290" s="90">
        <v>-11928683438</v>
      </c>
      <c r="AF290" s="90">
        <v>-12024760688</v>
      </c>
      <c r="AG290" s="90">
        <v>-12793067637</v>
      </c>
      <c r="AH290" s="90">
        <v>-10713047075</v>
      </c>
      <c r="AI290" s="75">
        <v>-10713047075</v>
      </c>
      <c r="AJ290" s="64">
        <f t="shared" si="52"/>
        <v>0</v>
      </c>
      <c r="AL290" s="68"/>
      <c r="AM290" s="68" t="s">
        <v>160</v>
      </c>
      <c r="AN290" s="68"/>
      <c r="AO290" s="68"/>
      <c r="AP290" s="68"/>
      <c r="AQ290" s="68"/>
      <c r="AS290" t="str">
        <f t="shared" si="53"/>
        <v>y</v>
      </c>
      <c r="AT290" t="str">
        <f t="shared" si="54"/>
        <v>y</v>
      </c>
      <c r="AU290" t="str">
        <f t="shared" si="55"/>
        <v>y</v>
      </c>
      <c r="AV290" t="str">
        <f t="shared" si="56"/>
        <v>y</v>
      </c>
      <c r="AW290" t="str">
        <f t="shared" si="57"/>
        <v>y</v>
      </c>
      <c r="AX290" t="str">
        <f t="shared" si="58"/>
        <v>y</v>
      </c>
      <c r="AZ290">
        <v>-5901119380</v>
      </c>
      <c r="BA290" s="62">
        <f t="shared" si="59"/>
        <v>6267690</v>
      </c>
      <c r="BC290">
        <v>-5907387070</v>
      </c>
      <c r="BD290" s="62">
        <f t="shared" si="60"/>
        <v>0</v>
      </c>
      <c r="BF290">
        <v>-14372920403</v>
      </c>
      <c r="BG290" s="92">
        <f t="shared" si="61"/>
        <v>0</v>
      </c>
      <c r="BI290">
        <v>-11740586055</v>
      </c>
      <c r="BJ290" s="92">
        <f t="shared" si="62"/>
        <v>0</v>
      </c>
      <c r="BL290">
        <v>-13646199330</v>
      </c>
      <c r="BM290" s="102">
        <f t="shared" si="63"/>
        <v>546411556</v>
      </c>
      <c r="BO290">
        <v>-13910408785</v>
      </c>
      <c r="BP290" s="92">
        <f t="shared" si="64"/>
        <v>0</v>
      </c>
    </row>
    <row r="291" spans="1:68">
      <c r="A291" s="33">
        <v>286</v>
      </c>
      <c r="B291" s="33"/>
      <c r="C291" s="33"/>
      <c r="D291" s="52"/>
      <c r="E291" s="52" t="s">
        <v>161</v>
      </c>
      <c r="F291" s="52"/>
      <c r="G291" s="52"/>
      <c r="H291" s="52"/>
      <c r="I291" s="52"/>
      <c r="J291" s="39">
        <v>794376551866</v>
      </c>
      <c r="K291" s="39">
        <v>797333099369</v>
      </c>
      <c r="L291" s="39">
        <v>797701587633</v>
      </c>
      <c r="M291" s="39">
        <v>795372359384</v>
      </c>
      <c r="N291" s="39">
        <v>786854280602</v>
      </c>
      <c r="O291" s="39">
        <v>779058293865</v>
      </c>
      <c r="P291" s="39">
        <v>773171452256</v>
      </c>
      <c r="Q291" s="39">
        <v>752424114394</v>
      </c>
      <c r="R291" s="39">
        <v>753361661032</v>
      </c>
      <c r="S291" s="50">
        <v>750035248626</v>
      </c>
      <c r="T291" s="50">
        <v>749363999518</v>
      </c>
      <c r="U291" s="86">
        <v>746872459362</v>
      </c>
      <c r="V291" s="62">
        <v>647310043755</v>
      </c>
      <c r="W291" s="90">
        <v>652867023555</v>
      </c>
      <c r="X291" s="90">
        <v>1178413515463</v>
      </c>
      <c r="Y291" s="90">
        <v>1143682532715</v>
      </c>
      <c r="Z291" s="90">
        <v>1133893117391</v>
      </c>
      <c r="AA291" s="90">
        <v>1128344402369</v>
      </c>
      <c r="AB291" s="90">
        <v>1091349370033</v>
      </c>
      <c r="AC291" s="90">
        <v>1056717880758</v>
      </c>
      <c r="AD291" s="90">
        <v>1027871432024</v>
      </c>
      <c r="AE291" s="90">
        <v>1009695969722</v>
      </c>
      <c r="AF291" s="90">
        <v>974703153636</v>
      </c>
      <c r="AG291" s="90">
        <v>1143682532715</v>
      </c>
      <c r="AH291" s="90">
        <v>942744467182</v>
      </c>
      <c r="AI291" s="75">
        <v>942744467182</v>
      </c>
      <c r="AJ291" s="64">
        <f t="shared" si="52"/>
        <v>0</v>
      </c>
      <c r="AL291" s="68"/>
      <c r="AM291" s="68" t="s">
        <v>161</v>
      </c>
      <c r="AN291" s="68"/>
      <c r="AO291" s="68"/>
      <c r="AP291" s="68"/>
      <c r="AQ291" s="68"/>
      <c r="AS291" t="str">
        <f t="shared" si="53"/>
        <v>y</v>
      </c>
      <c r="AT291" t="str">
        <f t="shared" si="54"/>
        <v>y</v>
      </c>
      <c r="AU291" t="str">
        <f t="shared" si="55"/>
        <v>y</v>
      </c>
      <c r="AV291" t="str">
        <f t="shared" si="56"/>
        <v>y</v>
      </c>
      <c r="AW291" t="str">
        <f t="shared" si="57"/>
        <v>y</v>
      </c>
      <c r="AX291" t="str">
        <f t="shared" si="58"/>
        <v>y</v>
      </c>
      <c r="AZ291">
        <v>647310043755</v>
      </c>
      <c r="BA291" s="62">
        <f t="shared" si="59"/>
        <v>0</v>
      </c>
      <c r="BC291">
        <v>647310043755</v>
      </c>
      <c r="BD291" s="62">
        <f t="shared" si="60"/>
        <v>0</v>
      </c>
      <c r="BF291">
        <v>1133893117391</v>
      </c>
      <c r="BG291" s="92">
        <f t="shared" si="61"/>
        <v>0</v>
      </c>
      <c r="BI291">
        <v>1128344402369</v>
      </c>
      <c r="BJ291" s="92">
        <f t="shared" si="62"/>
        <v>0</v>
      </c>
      <c r="BL291">
        <v>1056717880758</v>
      </c>
      <c r="BM291" s="102">
        <f t="shared" si="63"/>
        <v>0</v>
      </c>
      <c r="BO291">
        <v>1027871432024</v>
      </c>
      <c r="BP291" s="92">
        <f t="shared" si="64"/>
        <v>0</v>
      </c>
    </row>
    <row r="292" spans="1:68">
      <c r="A292" s="33">
        <v>287</v>
      </c>
      <c r="B292" s="33"/>
      <c r="C292" s="33"/>
      <c r="D292" s="52"/>
      <c r="E292" s="52" t="s">
        <v>162</v>
      </c>
      <c r="F292" s="52"/>
      <c r="G292" s="52"/>
      <c r="H292" s="52"/>
      <c r="I292" s="52"/>
      <c r="J292" s="39">
        <v>5768679350195</v>
      </c>
      <c r="K292" s="39">
        <v>7360050542135</v>
      </c>
      <c r="L292" s="39">
        <v>6143319956365</v>
      </c>
      <c r="M292" s="39">
        <v>2267666099110</v>
      </c>
      <c r="N292" s="39">
        <v>6074334954556</v>
      </c>
      <c r="O292" s="39">
        <v>4111171079878</v>
      </c>
      <c r="P292" s="39">
        <v>4685736255544.6563</v>
      </c>
      <c r="Q292" s="39">
        <v>2219628316514</v>
      </c>
      <c r="R292" s="39">
        <v>2583605294080</v>
      </c>
      <c r="S292" s="50">
        <v>6580469371205</v>
      </c>
      <c r="T292" s="50">
        <v>4290337380695</v>
      </c>
      <c r="U292" s="86">
        <v>2664999209086</v>
      </c>
      <c r="V292" s="62">
        <v>3216435637291</v>
      </c>
      <c r="W292" s="90">
        <v>6112726687715</v>
      </c>
      <c r="X292" s="90">
        <v>14136469866833.035</v>
      </c>
      <c r="Y292" s="90">
        <v>8915106953679</v>
      </c>
      <c r="Z292" s="90">
        <v>16505336521686</v>
      </c>
      <c r="AA292" s="90">
        <v>12333140160535</v>
      </c>
      <c r="AB292" s="90">
        <v>11618920067944</v>
      </c>
      <c r="AC292" s="90">
        <v>8466344313188</v>
      </c>
      <c r="AD292" s="90">
        <v>10090205002188</v>
      </c>
      <c r="AE292" s="90">
        <v>11918976662825</v>
      </c>
      <c r="AF292" s="90">
        <v>12995671906216</v>
      </c>
      <c r="AG292" s="90">
        <v>8915106953679</v>
      </c>
      <c r="AH292" s="90">
        <v>6295463560173</v>
      </c>
      <c r="AI292" s="75">
        <v>6295463560173</v>
      </c>
      <c r="AJ292" s="64">
        <f t="shared" si="52"/>
        <v>0</v>
      </c>
      <c r="AL292" s="68"/>
      <c r="AM292" s="68" t="s">
        <v>162</v>
      </c>
      <c r="AN292" s="68"/>
      <c r="AO292" s="68"/>
      <c r="AP292" s="68"/>
      <c r="AQ292" s="68"/>
      <c r="AS292" t="str">
        <f t="shared" si="53"/>
        <v>y</v>
      </c>
      <c r="AT292" t="str">
        <f t="shared" si="54"/>
        <v>y</v>
      </c>
      <c r="AU292" t="str">
        <f t="shared" si="55"/>
        <v>y</v>
      </c>
      <c r="AV292" t="str">
        <f t="shared" si="56"/>
        <v>y</v>
      </c>
      <c r="AW292" t="str">
        <f t="shared" si="57"/>
        <v>y</v>
      </c>
      <c r="AX292" t="str">
        <f t="shared" si="58"/>
        <v>y</v>
      </c>
      <c r="AZ292">
        <v>3216435637291</v>
      </c>
      <c r="BA292" s="62">
        <f t="shared" si="59"/>
        <v>0</v>
      </c>
      <c r="BC292">
        <v>3216435637291</v>
      </c>
      <c r="BD292" s="62">
        <f t="shared" si="60"/>
        <v>0</v>
      </c>
      <c r="BF292">
        <v>16505336521686</v>
      </c>
      <c r="BG292" s="92">
        <f t="shared" si="61"/>
        <v>0</v>
      </c>
      <c r="BI292">
        <v>12333140160535</v>
      </c>
      <c r="BJ292" s="92">
        <f t="shared" si="62"/>
        <v>0</v>
      </c>
      <c r="BL292">
        <v>8466344313188</v>
      </c>
      <c r="BM292" s="102">
        <f t="shared" si="63"/>
        <v>0</v>
      </c>
      <c r="BO292">
        <v>10090205002188</v>
      </c>
      <c r="BP292" s="92">
        <f t="shared" si="64"/>
        <v>0</v>
      </c>
    </row>
    <row r="293" spans="1:68">
      <c r="A293" s="33">
        <v>288</v>
      </c>
      <c r="B293" s="33"/>
      <c r="C293" s="33"/>
      <c r="D293" s="54"/>
      <c r="E293" s="54" t="s">
        <v>163</v>
      </c>
      <c r="F293" s="54"/>
      <c r="G293" s="54"/>
      <c r="H293" s="54"/>
      <c r="I293" s="54"/>
      <c r="J293" s="39">
        <v>0</v>
      </c>
      <c r="K293" s="39">
        <v>0</v>
      </c>
      <c r="L293" s="39">
        <v>0</v>
      </c>
      <c r="M293" s="39">
        <v>0</v>
      </c>
      <c r="N293" s="39">
        <v>0</v>
      </c>
      <c r="O293" s="39">
        <v>0</v>
      </c>
      <c r="P293" s="39">
        <v>0</v>
      </c>
      <c r="Q293" s="39">
        <v>0</v>
      </c>
      <c r="R293" s="39">
        <v>0</v>
      </c>
      <c r="S293" s="50">
        <v>0</v>
      </c>
      <c r="T293" s="50">
        <v>0</v>
      </c>
      <c r="U293" s="86">
        <v>0</v>
      </c>
      <c r="V293" s="62">
        <v>0</v>
      </c>
      <c r="W293" s="90">
        <v>0</v>
      </c>
      <c r="X293" s="90">
        <v>0</v>
      </c>
      <c r="Y293" s="90">
        <v>0</v>
      </c>
      <c r="Z293" s="90">
        <v>0</v>
      </c>
      <c r="AA293" s="90">
        <v>0</v>
      </c>
      <c r="AB293" s="90">
        <v>0</v>
      </c>
      <c r="AC293" s="90">
        <v>0</v>
      </c>
      <c r="AD293" s="90">
        <v>0</v>
      </c>
      <c r="AE293" s="90">
        <v>0</v>
      </c>
      <c r="AF293" s="90">
        <v>0</v>
      </c>
      <c r="AG293" s="90">
        <v>0</v>
      </c>
      <c r="AH293" s="90">
        <v>0</v>
      </c>
      <c r="AI293" s="75">
        <v>0</v>
      </c>
      <c r="AJ293" s="64">
        <f t="shared" si="52"/>
        <v>0</v>
      </c>
      <c r="AL293" s="68"/>
      <c r="AM293" s="68" t="s">
        <v>163</v>
      </c>
      <c r="AN293" s="68"/>
      <c r="AO293" s="68"/>
      <c r="AP293" s="68"/>
      <c r="AQ293" s="68"/>
      <c r="AS293" t="str">
        <f t="shared" si="53"/>
        <v>y</v>
      </c>
      <c r="AT293" t="str">
        <f t="shared" si="54"/>
        <v>y</v>
      </c>
      <c r="AU293" t="str">
        <f t="shared" si="55"/>
        <v>y</v>
      </c>
      <c r="AV293" t="str">
        <f t="shared" si="56"/>
        <v>y</v>
      </c>
      <c r="AW293" t="str">
        <f t="shared" si="57"/>
        <v>y</v>
      </c>
      <c r="AX293" t="str">
        <f t="shared" si="58"/>
        <v>y</v>
      </c>
      <c r="AZ293">
        <v>0</v>
      </c>
      <c r="BA293" s="62">
        <f t="shared" si="59"/>
        <v>0</v>
      </c>
      <c r="BC293">
        <v>0</v>
      </c>
      <c r="BD293" s="62">
        <f t="shared" si="60"/>
        <v>0</v>
      </c>
      <c r="BF293">
        <v>0</v>
      </c>
      <c r="BG293" s="92">
        <f t="shared" si="61"/>
        <v>0</v>
      </c>
      <c r="BI293">
        <v>0</v>
      </c>
      <c r="BJ293" s="92">
        <f t="shared" si="62"/>
        <v>0</v>
      </c>
      <c r="BL293">
        <v>0</v>
      </c>
      <c r="BM293" s="102">
        <f t="shared" si="63"/>
        <v>0</v>
      </c>
      <c r="BO293">
        <v>0</v>
      </c>
      <c r="BP293" s="92">
        <f t="shared" si="64"/>
        <v>0</v>
      </c>
    </row>
    <row r="294" spans="1:68">
      <c r="A294" s="33">
        <v>289</v>
      </c>
      <c r="B294" s="33"/>
      <c r="C294" s="33"/>
      <c r="D294" s="52"/>
      <c r="E294" s="52" t="s">
        <v>164</v>
      </c>
      <c r="F294" s="52"/>
      <c r="G294" s="52"/>
      <c r="H294" s="52"/>
      <c r="I294" s="52"/>
      <c r="J294" s="39">
        <v>479670676422</v>
      </c>
      <c r="K294" s="39">
        <v>518073336388</v>
      </c>
      <c r="L294" s="39">
        <v>509581679360</v>
      </c>
      <c r="M294" s="39">
        <v>521640527726</v>
      </c>
      <c r="N294" s="39">
        <v>499558139999</v>
      </c>
      <c r="O294" s="39">
        <v>493649111184.94</v>
      </c>
      <c r="P294" s="39">
        <v>386340114931</v>
      </c>
      <c r="Q294" s="39">
        <v>495583578566</v>
      </c>
      <c r="R294" s="39">
        <v>486758244407</v>
      </c>
      <c r="S294" s="50">
        <v>437480045387</v>
      </c>
      <c r="T294" s="50">
        <v>408873164648</v>
      </c>
      <c r="U294" s="86">
        <v>487981576594</v>
      </c>
      <c r="V294" s="62">
        <v>434747113900</v>
      </c>
      <c r="W294" s="90">
        <v>390771889134</v>
      </c>
      <c r="X294" s="90">
        <v>638483074097</v>
      </c>
      <c r="Y294" s="90">
        <v>702950391752</v>
      </c>
      <c r="Z294" s="90">
        <v>650320015838.12</v>
      </c>
      <c r="AA294" s="90">
        <v>549924774556</v>
      </c>
      <c r="AB294" s="90">
        <v>532776615209</v>
      </c>
      <c r="AC294" s="90">
        <v>734442685317</v>
      </c>
      <c r="AD294" s="90">
        <v>634281987738</v>
      </c>
      <c r="AE294" s="90">
        <v>656396855423</v>
      </c>
      <c r="AF294" s="90">
        <v>684971982341</v>
      </c>
      <c r="AG294" s="90">
        <v>702950391752</v>
      </c>
      <c r="AH294" s="90">
        <v>875834948994</v>
      </c>
      <c r="AI294" s="75">
        <v>875834948994</v>
      </c>
      <c r="AJ294" s="64">
        <f t="shared" si="52"/>
        <v>0</v>
      </c>
      <c r="AL294" s="68"/>
      <c r="AM294" s="68" t="s">
        <v>164</v>
      </c>
      <c r="AN294" s="68"/>
      <c r="AO294" s="68"/>
      <c r="AP294" s="68"/>
      <c r="AQ294" s="68"/>
      <c r="AS294" t="str">
        <f t="shared" si="53"/>
        <v>y</v>
      </c>
      <c r="AT294" t="str">
        <f t="shared" si="54"/>
        <v>y</v>
      </c>
      <c r="AU294" t="str">
        <f t="shared" si="55"/>
        <v>y</v>
      </c>
      <c r="AV294" t="str">
        <f t="shared" si="56"/>
        <v>y</v>
      </c>
      <c r="AW294" t="str">
        <f t="shared" si="57"/>
        <v>y</v>
      </c>
      <c r="AX294" t="str">
        <f t="shared" si="58"/>
        <v>y</v>
      </c>
      <c r="AZ294">
        <v>434747113900</v>
      </c>
      <c r="BA294" s="62">
        <f t="shared" si="59"/>
        <v>0</v>
      </c>
      <c r="BC294">
        <v>434747113900</v>
      </c>
      <c r="BD294" s="62">
        <f t="shared" si="60"/>
        <v>0</v>
      </c>
      <c r="BF294">
        <v>650320015838.12</v>
      </c>
      <c r="BG294" s="92">
        <f t="shared" si="61"/>
        <v>0</v>
      </c>
      <c r="BI294">
        <v>549924774556</v>
      </c>
      <c r="BJ294" s="92">
        <f t="shared" si="62"/>
        <v>0</v>
      </c>
      <c r="BL294">
        <v>734442685317</v>
      </c>
      <c r="BM294" s="102">
        <f t="shared" si="63"/>
        <v>0</v>
      </c>
      <c r="BO294">
        <v>634281987738</v>
      </c>
      <c r="BP294" s="92">
        <f t="shared" si="64"/>
        <v>0</v>
      </c>
    </row>
    <row r="295" spans="1:68">
      <c r="A295" s="33">
        <v>290</v>
      </c>
      <c r="B295" s="33"/>
      <c r="C295" s="33"/>
      <c r="D295" s="52"/>
      <c r="E295" s="52" t="s">
        <v>165</v>
      </c>
      <c r="F295" s="52"/>
      <c r="G295" s="52"/>
      <c r="H295" s="52"/>
      <c r="I295" s="52"/>
      <c r="J295" s="39">
        <v>168521824712</v>
      </c>
      <c r="K295" s="39">
        <v>118690870421</v>
      </c>
      <c r="L295" s="39">
        <v>124856663536</v>
      </c>
      <c r="M295" s="39">
        <v>105469595591</v>
      </c>
      <c r="N295" s="39">
        <v>101760026401</v>
      </c>
      <c r="O295" s="39">
        <v>90753775387</v>
      </c>
      <c r="P295" s="39">
        <v>86753026123</v>
      </c>
      <c r="Q295" s="39">
        <v>74461205529</v>
      </c>
      <c r="R295" s="39">
        <v>88783610624</v>
      </c>
      <c r="S295" s="50">
        <v>81897013222</v>
      </c>
      <c r="T295" s="50">
        <v>88972150614</v>
      </c>
      <c r="U295" s="86">
        <v>76132338756</v>
      </c>
      <c r="V295" s="62">
        <v>83313381780</v>
      </c>
      <c r="W295" s="90">
        <v>71784753878</v>
      </c>
      <c r="X295" s="90">
        <v>198919654401.75</v>
      </c>
      <c r="Y295" s="90">
        <v>135274339330</v>
      </c>
      <c r="Z295" s="90">
        <v>177705698762</v>
      </c>
      <c r="AA295" s="90">
        <v>149972474751</v>
      </c>
      <c r="AB295" s="90">
        <v>180808228492</v>
      </c>
      <c r="AC295" s="90">
        <v>98929567128</v>
      </c>
      <c r="AD295" s="90">
        <v>142278609841</v>
      </c>
      <c r="AE295" s="90">
        <v>106387521852</v>
      </c>
      <c r="AF295" s="90">
        <v>145685690508</v>
      </c>
      <c r="AG295" s="90">
        <v>135274339330</v>
      </c>
      <c r="AH295" s="90">
        <v>100267557955</v>
      </c>
      <c r="AI295" s="75">
        <v>100267557955</v>
      </c>
      <c r="AJ295" s="64">
        <f t="shared" si="52"/>
        <v>0</v>
      </c>
      <c r="AL295" s="68"/>
      <c r="AM295" s="68" t="s">
        <v>165</v>
      </c>
      <c r="AN295" s="68"/>
      <c r="AO295" s="68"/>
      <c r="AP295" s="68"/>
      <c r="AQ295" s="68"/>
      <c r="AS295" t="str">
        <f t="shared" si="53"/>
        <v>y</v>
      </c>
      <c r="AT295" t="str">
        <f t="shared" si="54"/>
        <v>y</v>
      </c>
      <c r="AU295" t="str">
        <f t="shared" si="55"/>
        <v>y</v>
      </c>
      <c r="AV295" t="str">
        <f t="shared" si="56"/>
        <v>y</v>
      </c>
      <c r="AW295" t="str">
        <f t="shared" si="57"/>
        <v>y</v>
      </c>
      <c r="AX295" t="str">
        <f t="shared" si="58"/>
        <v>y</v>
      </c>
      <c r="AZ295">
        <v>83313381780</v>
      </c>
      <c r="BA295" s="62">
        <f t="shared" si="59"/>
        <v>0</v>
      </c>
      <c r="BC295">
        <v>83313381780</v>
      </c>
      <c r="BD295" s="62">
        <f t="shared" si="60"/>
        <v>0</v>
      </c>
      <c r="BF295">
        <v>177705698762</v>
      </c>
      <c r="BG295" s="92">
        <f t="shared" si="61"/>
        <v>0</v>
      </c>
      <c r="BI295">
        <v>149972474751</v>
      </c>
      <c r="BJ295" s="92">
        <f t="shared" si="62"/>
        <v>0</v>
      </c>
      <c r="BL295">
        <v>107303469371</v>
      </c>
      <c r="BM295" s="102">
        <f t="shared" si="63"/>
        <v>8373902243</v>
      </c>
      <c r="BO295">
        <v>142278609841</v>
      </c>
      <c r="BP295" s="92">
        <f t="shared" si="64"/>
        <v>0</v>
      </c>
    </row>
    <row r="296" spans="1:68">
      <c r="A296" s="33">
        <v>291</v>
      </c>
      <c r="B296" s="33"/>
      <c r="C296" s="33"/>
      <c r="D296" s="52"/>
      <c r="E296" s="52" t="s">
        <v>166</v>
      </c>
      <c r="F296" s="52"/>
      <c r="G296" s="52"/>
      <c r="H296" s="52"/>
      <c r="I296" s="52"/>
      <c r="J296" s="39">
        <v>31171853505</v>
      </c>
      <c r="K296" s="39">
        <v>31610199133</v>
      </c>
      <c r="L296" s="39">
        <v>30645838751</v>
      </c>
      <c r="M296" s="39">
        <v>29344500167</v>
      </c>
      <c r="N296" s="39">
        <v>30467760840</v>
      </c>
      <c r="O296" s="39">
        <v>31497873066</v>
      </c>
      <c r="P296" s="39">
        <v>0</v>
      </c>
      <c r="Q296" s="39">
        <v>0</v>
      </c>
      <c r="R296" s="39">
        <v>0</v>
      </c>
      <c r="S296" s="50">
        <v>0</v>
      </c>
      <c r="T296" s="50">
        <v>0</v>
      </c>
      <c r="U296" s="86">
        <v>0</v>
      </c>
      <c r="V296" s="62">
        <v>0</v>
      </c>
      <c r="W296" s="90">
        <v>0</v>
      </c>
      <c r="X296" s="90">
        <v>290903573</v>
      </c>
      <c r="Y296" s="90">
        <v>562771003</v>
      </c>
      <c r="Z296" s="90">
        <v>2233956701</v>
      </c>
      <c r="AA296" s="90">
        <v>227507617</v>
      </c>
      <c r="AB296" s="90">
        <v>1077327601</v>
      </c>
      <c r="AC296" s="90">
        <v>1434152308</v>
      </c>
      <c r="AD296" s="90">
        <v>737152164</v>
      </c>
      <c r="AE296" s="90">
        <v>827762718</v>
      </c>
      <c r="AF296" s="90">
        <v>1691991841</v>
      </c>
      <c r="AG296" s="90">
        <v>562771003</v>
      </c>
      <c r="AH296" s="90">
        <v>1222225506</v>
      </c>
      <c r="AI296" s="75">
        <v>1222225506</v>
      </c>
      <c r="AJ296" s="64">
        <f t="shared" si="52"/>
        <v>0</v>
      </c>
      <c r="AL296" s="68"/>
      <c r="AM296" s="68" t="s">
        <v>166</v>
      </c>
      <c r="AN296" s="68"/>
      <c r="AO296" s="68"/>
      <c r="AP296" s="68"/>
      <c r="AQ296" s="68"/>
      <c r="AS296" t="str">
        <f t="shared" si="53"/>
        <v>y</v>
      </c>
      <c r="AT296" t="str">
        <f t="shared" si="54"/>
        <v>y</v>
      </c>
      <c r="AU296" t="str">
        <f t="shared" si="55"/>
        <v>y</v>
      </c>
      <c r="AV296" t="str">
        <f t="shared" si="56"/>
        <v>y</v>
      </c>
      <c r="AW296" t="str">
        <f t="shared" si="57"/>
        <v>y</v>
      </c>
      <c r="AX296" t="str">
        <f t="shared" si="58"/>
        <v>y</v>
      </c>
      <c r="AZ296">
        <v>0</v>
      </c>
      <c r="BA296" s="62">
        <f t="shared" si="59"/>
        <v>0</v>
      </c>
      <c r="BC296">
        <v>0</v>
      </c>
      <c r="BD296" s="62">
        <f t="shared" si="60"/>
        <v>0</v>
      </c>
      <c r="BF296">
        <v>2233956701</v>
      </c>
      <c r="BG296" s="92">
        <f t="shared" si="61"/>
        <v>0</v>
      </c>
      <c r="BI296">
        <v>227507617</v>
      </c>
      <c r="BJ296" s="92">
        <f t="shared" si="62"/>
        <v>0</v>
      </c>
      <c r="BL296">
        <v>1434152308</v>
      </c>
      <c r="BM296" s="102">
        <f t="shared" si="63"/>
        <v>0</v>
      </c>
      <c r="BO296">
        <v>737152164</v>
      </c>
      <c r="BP296" s="92">
        <f t="shared" si="64"/>
        <v>0</v>
      </c>
    </row>
    <row r="297" spans="1:68">
      <c r="A297" s="33">
        <v>292</v>
      </c>
      <c r="B297" s="33"/>
      <c r="C297" s="33"/>
      <c r="D297" s="52"/>
      <c r="E297" s="52" t="s">
        <v>512</v>
      </c>
      <c r="F297" s="52"/>
      <c r="G297" s="52"/>
      <c r="H297" s="52"/>
      <c r="I297" s="52"/>
      <c r="J297" s="39">
        <v>0</v>
      </c>
      <c r="K297" s="39">
        <v>0</v>
      </c>
      <c r="L297" s="39">
        <v>0</v>
      </c>
      <c r="M297" s="39">
        <v>3846406336</v>
      </c>
      <c r="N297" s="39">
        <v>4702390634.447998</v>
      </c>
      <c r="O297" s="39">
        <v>0</v>
      </c>
      <c r="P297" s="39">
        <v>0</v>
      </c>
      <c r="Q297" s="39">
        <v>55132756</v>
      </c>
      <c r="R297" s="39">
        <v>701107715</v>
      </c>
      <c r="S297" s="50">
        <v>9671017201</v>
      </c>
      <c r="T297" s="50">
        <v>689168942</v>
      </c>
      <c r="U297" s="86">
        <v>4106578814</v>
      </c>
      <c r="V297" s="62">
        <v>7569478477</v>
      </c>
      <c r="W297" s="90">
        <v>4946602670</v>
      </c>
      <c r="X297" s="90">
        <v>4801723265</v>
      </c>
      <c r="Y297" s="90">
        <v>55437479606.665009</v>
      </c>
      <c r="Z297" s="90">
        <v>33226622112.908813</v>
      </c>
      <c r="AA297" s="90">
        <v>26296237665</v>
      </c>
      <c r="AB297" s="90">
        <v>9466495162</v>
      </c>
      <c r="AC297" s="90">
        <v>5131914918</v>
      </c>
      <c r="AD297" s="90">
        <v>6180980744</v>
      </c>
      <c r="AE297" s="90">
        <v>8069201071</v>
      </c>
      <c r="AF297" s="90">
        <v>12649155519</v>
      </c>
      <c r="AG297" s="90">
        <v>55437479606.665009</v>
      </c>
      <c r="AH297" s="90">
        <v>10390058260</v>
      </c>
      <c r="AI297" s="75">
        <v>10390058260</v>
      </c>
      <c r="AJ297" s="64">
        <f t="shared" si="52"/>
        <v>0</v>
      </c>
      <c r="AL297" s="68"/>
      <c r="AM297" s="68" t="s">
        <v>512</v>
      </c>
      <c r="AN297" s="68"/>
      <c r="AO297" s="68"/>
      <c r="AP297" s="68"/>
      <c r="AQ297" s="68"/>
      <c r="AS297" t="str">
        <f t="shared" si="53"/>
        <v>y</v>
      </c>
      <c r="AT297" t="str">
        <f t="shared" si="54"/>
        <v>y</v>
      </c>
      <c r="AU297" t="str">
        <f t="shared" si="55"/>
        <v>y</v>
      </c>
      <c r="AV297" t="str">
        <f t="shared" si="56"/>
        <v>y</v>
      </c>
      <c r="AW297" t="str">
        <f t="shared" si="57"/>
        <v>y</v>
      </c>
      <c r="AX297" t="str">
        <f t="shared" si="58"/>
        <v>y</v>
      </c>
      <c r="AZ297">
        <v>7552753225</v>
      </c>
      <c r="BA297" s="62">
        <f t="shared" si="59"/>
        <v>-16725252</v>
      </c>
      <c r="BC297">
        <v>7569478477</v>
      </c>
      <c r="BD297" s="62">
        <f t="shared" si="60"/>
        <v>0</v>
      </c>
      <c r="BF297">
        <v>33226622112.908813</v>
      </c>
      <c r="BG297" s="92">
        <f t="shared" si="61"/>
        <v>0</v>
      </c>
      <c r="BI297">
        <v>-12606880997</v>
      </c>
      <c r="BJ297" s="92">
        <f t="shared" si="62"/>
        <v>-38903118662</v>
      </c>
      <c r="BL297">
        <v>5131914918</v>
      </c>
      <c r="BM297" s="102">
        <f t="shared" si="63"/>
        <v>0</v>
      </c>
      <c r="BO297">
        <v>6180980744</v>
      </c>
      <c r="BP297" s="92">
        <f t="shared" si="64"/>
        <v>0</v>
      </c>
    </row>
    <row r="298" spans="1:68">
      <c r="A298" s="33">
        <v>293</v>
      </c>
      <c r="B298" s="33"/>
      <c r="C298" s="18" t="s">
        <v>66</v>
      </c>
      <c r="D298" s="51"/>
      <c r="E298" s="51" t="s">
        <v>153</v>
      </c>
      <c r="F298" s="51"/>
      <c r="G298" s="51"/>
      <c r="H298" s="51"/>
      <c r="I298" s="51"/>
      <c r="J298" s="39">
        <v>294586838425</v>
      </c>
      <c r="K298" s="39">
        <v>289068257399</v>
      </c>
      <c r="L298" s="39">
        <v>284425703427</v>
      </c>
      <c r="M298" s="39">
        <v>289618343569</v>
      </c>
      <c r="N298" s="39">
        <v>287597169499</v>
      </c>
      <c r="O298" s="39">
        <v>289231717859</v>
      </c>
      <c r="P298" s="39">
        <v>279874785024</v>
      </c>
      <c r="Q298" s="39">
        <v>285373635612</v>
      </c>
      <c r="R298" s="39">
        <v>265172516857</v>
      </c>
      <c r="S298" s="50">
        <v>249260908613</v>
      </c>
      <c r="T298" s="50">
        <v>240530749816</v>
      </c>
      <c r="U298" s="86">
        <v>238519771429</v>
      </c>
      <c r="V298" s="62">
        <v>214782329837</v>
      </c>
      <c r="W298" s="90">
        <v>205097689329</v>
      </c>
      <c r="X298" s="90">
        <v>457394453977</v>
      </c>
      <c r="Y298" s="90">
        <v>466577987935</v>
      </c>
      <c r="Z298" s="90">
        <v>438374924006</v>
      </c>
      <c r="AA298" s="90">
        <v>544811329802</v>
      </c>
      <c r="AB298" s="90">
        <v>548636116352</v>
      </c>
      <c r="AC298" s="90">
        <v>555232610855</v>
      </c>
      <c r="AD298" s="90">
        <v>561464990722</v>
      </c>
      <c r="AE298" s="90">
        <v>527646502889</v>
      </c>
      <c r="AF298" s="90">
        <v>515838863827</v>
      </c>
      <c r="AG298" s="90">
        <v>466577987935</v>
      </c>
      <c r="AH298" s="90">
        <v>786154308369</v>
      </c>
      <c r="AI298" s="75">
        <v>786154308369</v>
      </c>
      <c r="AJ298" s="64">
        <f t="shared" si="52"/>
        <v>0</v>
      </c>
      <c r="AL298" s="67"/>
      <c r="AM298" s="67" t="s">
        <v>153</v>
      </c>
      <c r="AN298" s="67"/>
      <c r="AO298" s="67"/>
      <c r="AP298" s="67"/>
      <c r="AQ298" s="67"/>
      <c r="AS298" t="str">
        <f t="shared" si="53"/>
        <v>y</v>
      </c>
      <c r="AT298" t="str">
        <f t="shared" si="54"/>
        <v>y</v>
      </c>
      <c r="AU298" t="str">
        <f t="shared" si="55"/>
        <v>y</v>
      </c>
      <c r="AV298" t="str">
        <f t="shared" si="56"/>
        <v>y</v>
      </c>
      <c r="AW298" t="str">
        <f t="shared" si="57"/>
        <v>y</v>
      </c>
      <c r="AX298" t="str">
        <f t="shared" si="58"/>
        <v>y</v>
      </c>
      <c r="AZ298">
        <v>214782329837</v>
      </c>
      <c r="BA298" s="62">
        <f t="shared" si="59"/>
        <v>0</v>
      </c>
      <c r="BC298">
        <v>214782329837</v>
      </c>
      <c r="BD298" s="62">
        <f t="shared" si="60"/>
        <v>0</v>
      </c>
      <c r="BF298">
        <v>438374924006</v>
      </c>
      <c r="BG298" s="92">
        <f t="shared" si="61"/>
        <v>0</v>
      </c>
      <c r="BI298">
        <v>544811329802</v>
      </c>
      <c r="BJ298" s="92">
        <f t="shared" si="62"/>
        <v>0</v>
      </c>
      <c r="BL298">
        <v>555232610855</v>
      </c>
      <c r="BM298" s="102">
        <f t="shared" si="63"/>
        <v>0</v>
      </c>
      <c r="BO298">
        <v>561464990722</v>
      </c>
      <c r="BP298" s="92">
        <f t="shared" si="64"/>
        <v>0</v>
      </c>
    </row>
    <row r="299" spans="1:68">
      <c r="A299" s="33">
        <v>294</v>
      </c>
      <c r="B299" s="33"/>
      <c r="C299" s="33"/>
      <c r="D299" s="52"/>
      <c r="E299" s="52"/>
      <c r="F299" s="52" t="s">
        <v>153</v>
      </c>
      <c r="G299" s="52"/>
      <c r="H299" s="52"/>
      <c r="I299" s="52"/>
      <c r="J299" s="39">
        <v>298864964286</v>
      </c>
      <c r="K299" s="39">
        <v>293767100471</v>
      </c>
      <c r="L299" s="39">
        <v>289613315233</v>
      </c>
      <c r="M299" s="39">
        <v>295718922347</v>
      </c>
      <c r="N299" s="39">
        <v>294265255578</v>
      </c>
      <c r="O299" s="39">
        <v>296675464001</v>
      </c>
      <c r="P299" s="39">
        <v>287631936913</v>
      </c>
      <c r="Q299" s="39">
        <v>294141899973</v>
      </c>
      <c r="R299" s="39">
        <v>274106254249</v>
      </c>
      <c r="S299" s="50">
        <v>258510246149</v>
      </c>
      <c r="T299" s="50">
        <v>250413922007</v>
      </c>
      <c r="U299" s="86">
        <v>249183129189</v>
      </c>
      <c r="V299" s="62">
        <v>225423608705</v>
      </c>
      <c r="W299" s="90">
        <v>216208229883</v>
      </c>
      <c r="X299" s="90">
        <v>540131947962</v>
      </c>
      <c r="Y299" s="90">
        <v>551712201773</v>
      </c>
      <c r="Z299" s="90">
        <v>524626885658</v>
      </c>
      <c r="AA299" s="90">
        <v>634741644408</v>
      </c>
      <c r="AB299" s="90">
        <v>635758324098</v>
      </c>
      <c r="AC299" s="90">
        <v>642575958328</v>
      </c>
      <c r="AD299" s="90">
        <v>651560262457</v>
      </c>
      <c r="AE299" s="90">
        <v>618491503389</v>
      </c>
      <c r="AF299" s="90">
        <v>611260894984</v>
      </c>
      <c r="AG299" s="90">
        <v>551712201773</v>
      </c>
      <c r="AH299" s="90">
        <v>860218750688</v>
      </c>
      <c r="AI299" s="75">
        <v>860218750688</v>
      </c>
      <c r="AJ299" s="64">
        <f t="shared" si="52"/>
        <v>0</v>
      </c>
      <c r="AL299" s="68"/>
      <c r="AM299" s="68"/>
      <c r="AN299" s="68" t="s">
        <v>153</v>
      </c>
      <c r="AO299" s="68"/>
      <c r="AP299" s="68"/>
      <c r="AQ299" s="68"/>
      <c r="AS299" t="str">
        <f t="shared" si="53"/>
        <v>y</v>
      </c>
      <c r="AT299" t="str">
        <f t="shared" si="54"/>
        <v>y</v>
      </c>
      <c r="AU299" t="str">
        <f t="shared" si="55"/>
        <v>y</v>
      </c>
      <c r="AV299" t="str">
        <f t="shared" si="56"/>
        <v>y</v>
      </c>
      <c r="AW299" t="str">
        <f t="shared" si="57"/>
        <v>y</v>
      </c>
      <c r="AX299" t="str">
        <f t="shared" si="58"/>
        <v>y</v>
      </c>
      <c r="AZ299">
        <v>225423608705</v>
      </c>
      <c r="BA299" s="62">
        <f t="shared" si="59"/>
        <v>0</v>
      </c>
      <c r="BC299">
        <v>225423608705</v>
      </c>
      <c r="BD299" s="62">
        <f t="shared" si="60"/>
        <v>0</v>
      </c>
      <c r="BF299">
        <v>524626885658</v>
      </c>
      <c r="BG299" s="92">
        <f t="shared" si="61"/>
        <v>0</v>
      </c>
      <c r="BI299">
        <v>634741644408</v>
      </c>
      <c r="BJ299" s="92">
        <f t="shared" si="62"/>
        <v>0</v>
      </c>
      <c r="BL299">
        <v>642575958328</v>
      </c>
      <c r="BM299" s="102">
        <f t="shared" si="63"/>
        <v>0</v>
      </c>
      <c r="BO299">
        <v>651560262457</v>
      </c>
      <c r="BP299" s="92">
        <f t="shared" si="64"/>
        <v>0</v>
      </c>
    </row>
    <row r="300" spans="1:68">
      <c r="A300" s="33">
        <v>295</v>
      </c>
      <c r="B300" s="33"/>
      <c r="C300" s="33"/>
      <c r="D300" s="52"/>
      <c r="E300" s="52"/>
      <c r="F300" s="52" t="s">
        <v>513</v>
      </c>
      <c r="G300" s="52"/>
      <c r="H300" s="52"/>
      <c r="I300" s="52"/>
      <c r="J300" s="39">
        <v>0</v>
      </c>
      <c r="K300" s="39">
        <v>0</v>
      </c>
      <c r="L300" s="39">
        <v>0</v>
      </c>
      <c r="M300" s="39">
        <v>0</v>
      </c>
      <c r="N300" s="39">
        <v>0</v>
      </c>
      <c r="O300" s="39">
        <v>0</v>
      </c>
      <c r="P300" s="39">
        <v>0</v>
      </c>
      <c r="Q300" s="39">
        <v>0</v>
      </c>
      <c r="R300" s="39">
        <v>0</v>
      </c>
      <c r="S300" s="50">
        <v>0</v>
      </c>
      <c r="T300" s="50">
        <v>0</v>
      </c>
      <c r="U300" s="86">
        <v>0</v>
      </c>
      <c r="V300" s="62">
        <v>0</v>
      </c>
      <c r="W300" s="90">
        <v>0</v>
      </c>
      <c r="X300" s="90">
        <v>-32138756</v>
      </c>
      <c r="Y300" s="90">
        <v>-32138756</v>
      </c>
      <c r="Z300" s="90">
        <v>-608971808</v>
      </c>
      <c r="AA300" s="90">
        <v>-614572614</v>
      </c>
      <c r="AB300" s="90">
        <v>-614572614</v>
      </c>
      <c r="AC300" s="90">
        <v>-646877264</v>
      </c>
      <c r="AD300" s="90">
        <v>-646877264</v>
      </c>
      <c r="AE300" s="90">
        <v>-646877264</v>
      </c>
      <c r="AF300" s="90">
        <v>-646877264</v>
      </c>
      <c r="AG300" s="90">
        <v>-32138756</v>
      </c>
      <c r="AH300" s="90">
        <v>-646877264</v>
      </c>
      <c r="AI300" s="75">
        <v>-646877264</v>
      </c>
      <c r="AJ300" s="64">
        <f t="shared" si="52"/>
        <v>0</v>
      </c>
      <c r="AL300" s="68"/>
      <c r="AM300" s="68"/>
      <c r="AN300" s="68" t="s">
        <v>513</v>
      </c>
      <c r="AO300" s="68"/>
      <c r="AP300" s="68"/>
      <c r="AQ300" s="68"/>
      <c r="AS300" t="str">
        <f t="shared" si="53"/>
        <v>y</v>
      </c>
      <c r="AT300" t="str">
        <f t="shared" si="54"/>
        <v>y</v>
      </c>
      <c r="AU300" t="str">
        <f t="shared" si="55"/>
        <v>y</v>
      </c>
      <c r="AV300" t="str">
        <f t="shared" si="56"/>
        <v>y</v>
      </c>
      <c r="AW300" t="str">
        <f t="shared" si="57"/>
        <v>y</v>
      </c>
      <c r="AX300" t="str">
        <f t="shared" si="58"/>
        <v>y</v>
      </c>
      <c r="AZ300">
        <v>0</v>
      </c>
      <c r="BA300" s="62">
        <f t="shared" si="59"/>
        <v>0</v>
      </c>
      <c r="BC300">
        <v>0</v>
      </c>
      <c r="BD300" s="62">
        <f t="shared" si="60"/>
        <v>0</v>
      </c>
      <c r="BF300">
        <v>-608971808</v>
      </c>
      <c r="BG300" s="92">
        <f t="shared" si="61"/>
        <v>0</v>
      </c>
      <c r="BI300">
        <v>-614572614</v>
      </c>
      <c r="BJ300" s="92">
        <f t="shared" si="62"/>
        <v>0</v>
      </c>
      <c r="BL300">
        <v>-646877264</v>
      </c>
      <c r="BM300" s="102">
        <f t="shared" si="63"/>
        <v>0</v>
      </c>
      <c r="BO300">
        <v>-646877264</v>
      </c>
      <c r="BP300" s="92">
        <f t="shared" si="64"/>
        <v>0</v>
      </c>
    </row>
    <row r="301" spans="1:68">
      <c r="A301" s="33">
        <v>296</v>
      </c>
      <c r="B301" s="33"/>
      <c r="C301" s="33"/>
      <c r="D301" s="52"/>
      <c r="E301" s="52"/>
      <c r="F301" s="52" t="s">
        <v>514</v>
      </c>
      <c r="G301" s="52"/>
      <c r="H301" s="52"/>
      <c r="I301" s="52"/>
      <c r="J301" s="39">
        <v>-4278125861</v>
      </c>
      <c r="K301" s="39">
        <v>-4698843072</v>
      </c>
      <c r="L301" s="39">
        <v>-5187611806</v>
      </c>
      <c r="M301" s="39">
        <v>-6100578778</v>
      </c>
      <c r="N301" s="39">
        <v>-6668086079</v>
      </c>
      <c r="O301" s="39">
        <v>-7443746142</v>
      </c>
      <c r="P301" s="39">
        <v>-7757151889</v>
      </c>
      <c r="Q301" s="39">
        <v>-8768264361</v>
      </c>
      <c r="R301" s="39">
        <v>-8933737392</v>
      </c>
      <c r="S301" s="50">
        <v>-9249337536</v>
      </c>
      <c r="T301" s="50">
        <v>-9883172191</v>
      </c>
      <c r="U301" s="86">
        <v>-10663357760</v>
      </c>
      <c r="V301" s="62">
        <v>-10641278868</v>
      </c>
      <c r="W301" s="90">
        <v>-11110540554</v>
      </c>
      <c r="X301" s="90">
        <v>-82705355229</v>
      </c>
      <c r="Y301" s="90">
        <v>-85102075082</v>
      </c>
      <c r="Z301" s="90">
        <v>-85642989844</v>
      </c>
      <c r="AA301" s="90">
        <v>-89315741992</v>
      </c>
      <c r="AB301" s="90">
        <v>-86507635132</v>
      </c>
      <c r="AC301" s="90">
        <v>-86696470209</v>
      </c>
      <c r="AD301" s="90">
        <v>-89448394471</v>
      </c>
      <c r="AE301" s="90">
        <v>-90198123236</v>
      </c>
      <c r="AF301" s="90">
        <v>-94775153893</v>
      </c>
      <c r="AG301" s="90">
        <v>-85102075082</v>
      </c>
      <c r="AH301" s="90">
        <v>-73417565055</v>
      </c>
      <c r="AI301" s="75">
        <v>-73417565055</v>
      </c>
      <c r="AJ301" s="64">
        <f t="shared" si="52"/>
        <v>0</v>
      </c>
      <c r="AL301" s="68"/>
      <c r="AM301" s="68"/>
      <c r="AN301" s="68" t="s">
        <v>514</v>
      </c>
      <c r="AO301" s="68"/>
      <c r="AP301" s="68"/>
      <c r="AQ301" s="68"/>
      <c r="AS301" t="str">
        <f t="shared" si="53"/>
        <v>y</v>
      </c>
      <c r="AT301" t="str">
        <f t="shared" si="54"/>
        <v>y</v>
      </c>
      <c r="AU301" t="str">
        <f t="shared" si="55"/>
        <v>y</v>
      </c>
      <c r="AV301" t="str">
        <f t="shared" si="56"/>
        <v>y</v>
      </c>
      <c r="AW301" t="str">
        <f t="shared" si="57"/>
        <v>y</v>
      </c>
      <c r="AX301" t="str">
        <f t="shared" si="58"/>
        <v>y</v>
      </c>
      <c r="AZ301">
        <v>-10641278868</v>
      </c>
      <c r="BA301" s="62">
        <f t="shared" si="59"/>
        <v>0</v>
      </c>
      <c r="BC301">
        <v>-10641278868</v>
      </c>
      <c r="BD301" s="62">
        <f t="shared" si="60"/>
        <v>0</v>
      </c>
      <c r="BF301">
        <v>-85642989844</v>
      </c>
      <c r="BG301" s="92">
        <f t="shared" si="61"/>
        <v>0</v>
      </c>
      <c r="BI301">
        <v>-89315741992</v>
      </c>
      <c r="BJ301" s="92">
        <f t="shared" si="62"/>
        <v>0</v>
      </c>
      <c r="BL301">
        <v>-86696470209</v>
      </c>
      <c r="BM301" s="102">
        <f t="shared" si="63"/>
        <v>0</v>
      </c>
      <c r="BO301">
        <v>-89448394471</v>
      </c>
      <c r="BP301" s="92">
        <f t="shared" si="64"/>
        <v>0</v>
      </c>
    </row>
    <row r="302" spans="1:68">
      <c r="A302" s="33">
        <v>297</v>
      </c>
      <c r="B302" s="33"/>
      <c r="C302" s="33"/>
      <c r="D302" s="52"/>
      <c r="E302" s="52" t="s">
        <v>638</v>
      </c>
      <c r="F302" s="52"/>
      <c r="G302" s="52"/>
      <c r="H302" s="52"/>
      <c r="I302" s="52"/>
      <c r="J302" s="39">
        <v>0</v>
      </c>
      <c r="K302" s="39">
        <v>0</v>
      </c>
      <c r="L302" s="39">
        <v>0</v>
      </c>
      <c r="M302" s="39">
        <v>0</v>
      </c>
      <c r="N302" s="39">
        <v>0</v>
      </c>
      <c r="O302" s="39">
        <v>0</v>
      </c>
      <c r="P302" s="39">
        <v>0</v>
      </c>
      <c r="Q302" s="39">
        <v>0</v>
      </c>
      <c r="R302" s="39">
        <v>0</v>
      </c>
      <c r="S302" s="50">
        <v>0</v>
      </c>
      <c r="T302" s="50">
        <v>0</v>
      </c>
      <c r="U302" s="86">
        <v>0</v>
      </c>
      <c r="V302" s="62">
        <v>0</v>
      </c>
      <c r="W302" s="90">
        <v>0</v>
      </c>
      <c r="X302" s="90">
        <v>0</v>
      </c>
      <c r="Y302" s="90">
        <v>0</v>
      </c>
      <c r="Z302" s="90">
        <v>0</v>
      </c>
      <c r="AA302" s="90">
        <v>0</v>
      </c>
      <c r="AB302" s="90">
        <v>0</v>
      </c>
      <c r="AC302" s="90">
        <v>0</v>
      </c>
      <c r="AD302" s="90">
        <v>0</v>
      </c>
      <c r="AE302" s="90">
        <v>0</v>
      </c>
      <c r="AF302" s="90">
        <v>0</v>
      </c>
      <c r="AG302" s="90">
        <v>0</v>
      </c>
      <c r="AH302" s="90">
        <v>0</v>
      </c>
      <c r="AI302" s="75">
        <v>0</v>
      </c>
      <c r="AJ302" s="64">
        <f t="shared" si="52"/>
        <v>0</v>
      </c>
      <c r="AL302" s="68"/>
      <c r="AM302" s="68" t="s">
        <v>718</v>
      </c>
      <c r="AN302" s="68"/>
      <c r="AO302" s="68"/>
      <c r="AP302" s="68"/>
      <c r="AQ302" s="68"/>
      <c r="AS302" t="str">
        <f t="shared" si="53"/>
        <v>y</v>
      </c>
      <c r="AT302" t="str">
        <f t="shared" si="54"/>
        <v>y</v>
      </c>
      <c r="AU302" t="str">
        <f t="shared" si="55"/>
        <v>y</v>
      </c>
      <c r="AV302" t="str">
        <f t="shared" si="56"/>
        <v>y</v>
      </c>
      <c r="AW302" t="str">
        <f t="shared" si="57"/>
        <v>y</v>
      </c>
      <c r="AX302" t="str">
        <f t="shared" si="58"/>
        <v>y</v>
      </c>
      <c r="AZ302">
        <v>0</v>
      </c>
      <c r="BA302" s="62">
        <f t="shared" si="59"/>
        <v>0</v>
      </c>
      <c r="BC302">
        <v>0</v>
      </c>
      <c r="BD302" s="62">
        <f t="shared" si="60"/>
        <v>0</v>
      </c>
      <c r="BF302">
        <v>0</v>
      </c>
      <c r="BG302" s="92">
        <f t="shared" si="61"/>
        <v>0</v>
      </c>
      <c r="BI302">
        <v>0</v>
      </c>
      <c r="BJ302" s="92">
        <f t="shared" si="62"/>
        <v>0</v>
      </c>
      <c r="BL302">
        <v>0</v>
      </c>
      <c r="BM302" s="102">
        <f t="shared" si="63"/>
        <v>0</v>
      </c>
      <c r="BO302">
        <v>0</v>
      </c>
      <c r="BP302" s="92">
        <f t="shared" si="64"/>
        <v>0</v>
      </c>
    </row>
    <row r="303" spans="1:68">
      <c r="A303" s="33">
        <v>298</v>
      </c>
      <c r="B303" s="33"/>
      <c r="C303" s="33"/>
      <c r="D303" s="52"/>
      <c r="E303" s="52" t="s">
        <v>168</v>
      </c>
      <c r="F303" s="52"/>
      <c r="G303" s="52"/>
      <c r="H303" s="52"/>
      <c r="I303" s="52"/>
      <c r="J303" s="39">
        <v>0</v>
      </c>
      <c r="K303" s="39">
        <v>0</v>
      </c>
      <c r="L303" s="39">
        <v>0</v>
      </c>
      <c r="M303" s="39">
        <v>0</v>
      </c>
      <c r="N303" s="39">
        <v>0</v>
      </c>
      <c r="O303" s="39">
        <v>0</v>
      </c>
      <c r="P303" s="39">
        <v>0</v>
      </c>
      <c r="Q303" s="39">
        <v>0</v>
      </c>
      <c r="R303" s="39">
        <v>0</v>
      </c>
      <c r="S303" s="50">
        <v>0</v>
      </c>
      <c r="T303" s="50">
        <v>0</v>
      </c>
      <c r="U303" s="86">
        <v>0</v>
      </c>
      <c r="V303" s="62">
        <v>0</v>
      </c>
      <c r="W303" s="90">
        <v>0</v>
      </c>
      <c r="X303" s="90">
        <v>0</v>
      </c>
      <c r="Y303" s="90">
        <v>0</v>
      </c>
      <c r="Z303" s="90">
        <v>0</v>
      </c>
      <c r="AA303" s="90">
        <v>0</v>
      </c>
      <c r="AB303" s="90">
        <v>0</v>
      </c>
      <c r="AC303" s="90">
        <v>0</v>
      </c>
      <c r="AD303" s="90">
        <v>0</v>
      </c>
      <c r="AE303" s="90">
        <v>0</v>
      </c>
      <c r="AF303" s="90">
        <v>0</v>
      </c>
      <c r="AG303" s="90">
        <v>0</v>
      </c>
      <c r="AH303" s="90">
        <v>0</v>
      </c>
      <c r="AI303" s="75">
        <v>0</v>
      </c>
      <c r="AJ303" s="64">
        <f t="shared" si="52"/>
        <v>0</v>
      </c>
      <c r="AL303" s="68"/>
      <c r="AM303" s="68" t="s">
        <v>168</v>
      </c>
      <c r="AN303" s="68"/>
      <c r="AO303" s="68"/>
      <c r="AP303" s="68"/>
      <c r="AQ303" s="68"/>
      <c r="AS303" t="str">
        <f t="shared" si="53"/>
        <v>y</v>
      </c>
      <c r="AT303" t="str">
        <f t="shared" si="54"/>
        <v>y</v>
      </c>
      <c r="AU303" t="str">
        <f t="shared" si="55"/>
        <v>y</v>
      </c>
      <c r="AV303" t="str">
        <f t="shared" si="56"/>
        <v>y</v>
      </c>
      <c r="AW303" t="str">
        <f t="shared" si="57"/>
        <v>y</v>
      </c>
      <c r="AX303" t="str">
        <f t="shared" si="58"/>
        <v>y</v>
      </c>
      <c r="AZ303">
        <v>0</v>
      </c>
      <c r="BA303" s="62">
        <f t="shared" si="59"/>
        <v>0</v>
      </c>
      <c r="BC303">
        <v>0</v>
      </c>
      <c r="BD303" s="62">
        <f t="shared" si="60"/>
        <v>0</v>
      </c>
      <c r="BF303">
        <v>0</v>
      </c>
      <c r="BG303" s="92">
        <f t="shared" si="61"/>
        <v>0</v>
      </c>
      <c r="BI303">
        <v>0</v>
      </c>
      <c r="BJ303" s="92">
        <f t="shared" si="62"/>
        <v>0</v>
      </c>
      <c r="BL303">
        <v>0</v>
      </c>
      <c r="BM303" s="102">
        <f t="shared" si="63"/>
        <v>0</v>
      </c>
      <c r="BO303">
        <v>0</v>
      </c>
      <c r="BP303" s="92">
        <f t="shared" si="64"/>
        <v>0</v>
      </c>
    </row>
    <row r="304" spans="1:68">
      <c r="A304" s="33">
        <v>299</v>
      </c>
      <c r="B304" s="33"/>
      <c r="C304" s="33"/>
      <c r="D304" s="52"/>
      <c r="E304" s="52" t="s">
        <v>169</v>
      </c>
      <c r="F304" s="52"/>
      <c r="G304" s="52"/>
      <c r="H304" s="52"/>
      <c r="I304" s="52"/>
      <c r="J304" s="39">
        <v>0</v>
      </c>
      <c r="K304" s="39">
        <v>0</v>
      </c>
      <c r="L304" s="39">
        <v>0</v>
      </c>
      <c r="M304" s="39">
        <v>0</v>
      </c>
      <c r="N304" s="39">
        <v>0</v>
      </c>
      <c r="O304" s="39">
        <v>0</v>
      </c>
      <c r="P304" s="39">
        <v>0</v>
      </c>
      <c r="Q304" s="39">
        <v>0</v>
      </c>
      <c r="R304" s="39">
        <v>0</v>
      </c>
      <c r="S304" s="50">
        <v>0</v>
      </c>
      <c r="T304" s="50">
        <v>0</v>
      </c>
      <c r="U304" s="86">
        <v>0</v>
      </c>
      <c r="V304" s="62">
        <v>0</v>
      </c>
      <c r="W304" s="90">
        <v>0</v>
      </c>
      <c r="X304" s="90">
        <v>0</v>
      </c>
      <c r="Y304" s="90">
        <v>0</v>
      </c>
      <c r="Z304" s="90">
        <v>0</v>
      </c>
      <c r="AA304" s="90">
        <v>0</v>
      </c>
      <c r="AB304" s="90">
        <v>0</v>
      </c>
      <c r="AC304" s="90">
        <v>0</v>
      </c>
      <c r="AD304" s="90">
        <v>0</v>
      </c>
      <c r="AE304" s="90">
        <v>0</v>
      </c>
      <c r="AF304" s="90">
        <v>0</v>
      </c>
      <c r="AG304" s="90">
        <v>0</v>
      </c>
      <c r="AH304" s="90">
        <v>0</v>
      </c>
      <c r="AI304" s="75">
        <v>0</v>
      </c>
      <c r="AJ304" s="64">
        <f t="shared" si="52"/>
        <v>0</v>
      </c>
      <c r="AL304" s="68"/>
      <c r="AM304" s="68" t="s">
        <v>169</v>
      </c>
      <c r="AN304" s="68"/>
      <c r="AO304" s="68"/>
      <c r="AP304" s="68"/>
      <c r="AQ304" s="68"/>
      <c r="AS304" t="str">
        <f t="shared" si="53"/>
        <v>y</v>
      </c>
      <c r="AT304" t="str">
        <f t="shared" si="54"/>
        <v>y</v>
      </c>
      <c r="AU304" t="str">
        <f t="shared" si="55"/>
        <v>y</v>
      </c>
      <c r="AV304" t="str">
        <f t="shared" si="56"/>
        <v>y</v>
      </c>
      <c r="AW304" t="str">
        <f t="shared" si="57"/>
        <v>y</v>
      </c>
      <c r="AX304" t="str">
        <f t="shared" si="58"/>
        <v>y</v>
      </c>
      <c r="AZ304">
        <v>0</v>
      </c>
      <c r="BA304" s="62">
        <f t="shared" si="59"/>
        <v>0</v>
      </c>
      <c r="BC304">
        <v>0</v>
      </c>
      <c r="BD304" s="62">
        <f t="shared" si="60"/>
        <v>0</v>
      </c>
      <c r="BF304">
        <v>0</v>
      </c>
      <c r="BG304" s="92">
        <f t="shared" si="61"/>
        <v>0</v>
      </c>
      <c r="BI304">
        <v>0</v>
      </c>
      <c r="BJ304" s="92">
        <f t="shared" si="62"/>
        <v>0</v>
      </c>
      <c r="BL304">
        <v>0</v>
      </c>
      <c r="BM304" s="102">
        <f t="shared" si="63"/>
        <v>0</v>
      </c>
      <c r="BO304">
        <v>0</v>
      </c>
      <c r="BP304" s="92">
        <f t="shared" si="64"/>
        <v>0</v>
      </c>
    </row>
    <row r="305" spans="1:68">
      <c r="A305" s="33">
        <v>300</v>
      </c>
      <c r="B305" s="33"/>
      <c r="C305" s="33"/>
      <c r="D305" s="51"/>
      <c r="E305" s="51" t="s">
        <v>170</v>
      </c>
      <c r="F305" s="51"/>
      <c r="G305" s="51"/>
      <c r="H305" s="51"/>
      <c r="I305" s="51"/>
      <c r="J305" s="39">
        <v>1350392705601</v>
      </c>
      <c r="K305" s="39">
        <v>792451164755</v>
      </c>
      <c r="L305" s="39">
        <v>1739531810680</v>
      </c>
      <c r="M305" s="39">
        <v>1102222682838</v>
      </c>
      <c r="N305" s="39">
        <v>3353232222902</v>
      </c>
      <c r="O305" s="39">
        <v>2277120541541</v>
      </c>
      <c r="P305" s="39">
        <v>1722135520938</v>
      </c>
      <c r="Q305" s="39">
        <v>1185857939877</v>
      </c>
      <c r="R305" s="39">
        <v>974402654583</v>
      </c>
      <c r="S305" s="50">
        <v>1073939387765</v>
      </c>
      <c r="T305" s="50">
        <v>1569027688216</v>
      </c>
      <c r="U305" s="86">
        <v>888257512692</v>
      </c>
      <c r="V305" s="62">
        <v>1168375355988</v>
      </c>
      <c r="W305" s="90">
        <v>2355342106459</v>
      </c>
      <c r="X305" s="90">
        <v>5995017490560</v>
      </c>
      <c r="Y305" s="90">
        <v>3636155150203</v>
      </c>
      <c r="Z305" s="90">
        <v>6669337130105</v>
      </c>
      <c r="AA305" s="90">
        <v>4984278845890</v>
      </c>
      <c r="AB305" s="90">
        <v>5095111880057</v>
      </c>
      <c r="AC305" s="90">
        <v>3499299233499</v>
      </c>
      <c r="AD305" s="90">
        <v>5347422788856</v>
      </c>
      <c r="AE305" s="90">
        <v>5326862012591</v>
      </c>
      <c r="AF305" s="90">
        <v>4562083569438</v>
      </c>
      <c r="AG305" s="90">
        <v>3636155150203</v>
      </c>
      <c r="AH305" s="90">
        <v>4571030592466</v>
      </c>
      <c r="AI305" s="75">
        <v>4571030592466</v>
      </c>
      <c r="AJ305" s="64">
        <f t="shared" si="52"/>
        <v>0</v>
      </c>
      <c r="AL305" s="67"/>
      <c r="AM305" s="67" t="s">
        <v>170</v>
      </c>
      <c r="AN305" s="67"/>
      <c r="AO305" s="67"/>
      <c r="AP305" s="67"/>
      <c r="AQ305" s="67"/>
      <c r="AS305" t="str">
        <f t="shared" si="53"/>
        <v>y</v>
      </c>
      <c r="AT305" t="str">
        <f t="shared" si="54"/>
        <v>y</v>
      </c>
      <c r="AU305" t="str">
        <f t="shared" si="55"/>
        <v>y</v>
      </c>
      <c r="AV305" t="str">
        <f t="shared" si="56"/>
        <v>y</v>
      </c>
      <c r="AW305" t="str">
        <f t="shared" si="57"/>
        <v>y</v>
      </c>
      <c r="AX305" t="str">
        <f t="shared" si="58"/>
        <v>y</v>
      </c>
      <c r="AZ305">
        <v>1168375355988</v>
      </c>
      <c r="BA305" s="62">
        <f t="shared" si="59"/>
        <v>0</v>
      </c>
      <c r="BC305">
        <v>1168375355988</v>
      </c>
      <c r="BD305" s="62">
        <f t="shared" si="60"/>
        <v>0</v>
      </c>
      <c r="BF305">
        <v>6669337130105</v>
      </c>
      <c r="BG305" s="92">
        <f t="shared" si="61"/>
        <v>0</v>
      </c>
      <c r="BI305">
        <v>4984278845890</v>
      </c>
      <c r="BJ305" s="92">
        <f t="shared" si="62"/>
        <v>0</v>
      </c>
      <c r="BL305">
        <v>3499299233499</v>
      </c>
      <c r="BM305" s="102">
        <f t="shared" si="63"/>
        <v>0</v>
      </c>
      <c r="BO305">
        <v>5347422788856</v>
      </c>
      <c r="BP305" s="92">
        <f t="shared" si="64"/>
        <v>0</v>
      </c>
    </row>
    <row r="306" spans="1:68">
      <c r="A306" s="33">
        <v>301</v>
      </c>
      <c r="B306" s="33"/>
      <c r="C306" s="33"/>
      <c r="D306" s="51"/>
      <c r="E306" s="51"/>
      <c r="F306" s="51" t="s">
        <v>171</v>
      </c>
      <c r="G306" s="51"/>
      <c r="H306" s="51"/>
      <c r="I306" s="51"/>
      <c r="J306" s="39">
        <v>80084776282</v>
      </c>
      <c r="K306" s="39">
        <v>73375468293</v>
      </c>
      <c r="L306" s="39">
        <v>74276918842</v>
      </c>
      <c r="M306" s="39">
        <v>73602319924</v>
      </c>
      <c r="N306" s="39">
        <v>70982609873</v>
      </c>
      <c r="O306" s="39">
        <v>6084020831</v>
      </c>
      <c r="P306" s="39">
        <v>6580298832</v>
      </c>
      <c r="Q306" s="39">
        <v>6155106319</v>
      </c>
      <c r="R306" s="39">
        <v>7944954437</v>
      </c>
      <c r="S306" s="50">
        <v>12335405186</v>
      </c>
      <c r="T306" s="50">
        <v>21592978722</v>
      </c>
      <c r="U306" s="86">
        <v>9999391291</v>
      </c>
      <c r="V306" s="62">
        <v>53161650334</v>
      </c>
      <c r="W306" s="90">
        <v>127374109699</v>
      </c>
      <c r="X306" s="90">
        <v>69950364454</v>
      </c>
      <c r="Y306" s="90">
        <v>39048915175</v>
      </c>
      <c r="Z306" s="90">
        <v>51773007464</v>
      </c>
      <c r="AA306" s="90">
        <v>50239230047</v>
      </c>
      <c r="AB306" s="90">
        <v>26183920694</v>
      </c>
      <c r="AC306" s="90">
        <v>14906352377</v>
      </c>
      <c r="AD306" s="90">
        <v>21396261069</v>
      </c>
      <c r="AE306" s="90">
        <v>43373483825</v>
      </c>
      <c r="AF306" s="90">
        <v>29417976430</v>
      </c>
      <c r="AG306" s="90">
        <v>39048915175</v>
      </c>
      <c r="AH306" s="90">
        <v>22945339605</v>
      </c>
      <c r="AI306" s="75">
        <v>22945339605</v>
      </c>
      <c r="AJ306" s="64">
        <f t="shared" si="52"/>
        <v>0</v>
      </c>
      <c r="AL306" s="67"/>
      <c r="AM306" s="67"/>
      <c r="AN306" s="67" t="s">
        <v>171</v>
      </c>
      <c r="AO306" s="67"/>
      <c r="AP306" s="67"/>
      <c r="AQ306" s="67"/>
      <c r="AS306" t="str">
        <f t="shared" si="53"/>
        <v>y</v>
      </c>
      <c r="AT306" t="str">
        <f t="shared" si="54"/>
        <v>y</v>
      </c>
      <c r="AU306" t="str">
        <f t="shared" si="55"/>
        <v>y</v>
      </c>
      <c r="AV306" t="str">
        <f t="shared" si="56"/>
        <v>y</v>
      </c>
      <c r="AW306" t="str">
        <f t="shared" si="57"/>
        <v>y</v>
      </c>
      <c r="AX306" t="str">
        <f t="shared" si="58"/>
        <v>y</v>
      </c>
      <c r="AZ306">
        <v>53161650334</v>
      </c>
      <c r="BA306" s="62">
        <f t="shared" si="59"/>
        <v>0</v>
      </c>
      <c r="BC306">
        <v>53161650334</v>
      </c>
      <c r="BD306" s="62">
        <f t="shared" si="60"/>
        <v>0</v>
      </c>
      <c r="BF306">
        <v>51773007464</v>
      </c>
      <c r="BG306" s="92">
        <f t="shared" si="61"/>
        <v>0</v>
      </c>
      <c r="BI306">
        <v>50239230047</v>
      </c>
      <c r="BJ306" s="92">
        <f t="shared" si="62"/>
        <v>0</v>
      </c>
      <c r="BL306">
        <v>14906352377</v>
      </c>
      <c r="BM306" s="102">
        <f t="shared" si="63"/>
        <v>0</v>
      </c>
      <c r="BO306">
        <v>21396261069</v>
      </c>
      <c r="BP306" s="92">
        <f t="shared" si="64"/>
        <v>0</v>
      </c>
    </row>
    <row r="307" spans="1:68">
      <c r="A307" s="33">
        <v>302</v>
      </c>
      <c r="B307" s="33"/>
      <c r="C307" s="33"/>
      <c r="D307" s="52"/>
      <c r="E307" s="52"/>
      <c r="F307" s="52"/>
      <c r="G307" s="52" t="s">
        <v>515</v>
      </c>
      <c r="H307" s="52"/>
      <c r="I307" s="52"/>
      <c r="J307" s="39">
        <v>0</v>
      </c>
      <c r="K307" s="39">
        <v>0</v>
      </c>
      <c r="L307" s="39">
        <v>0</v>
      </c>
      <c r="M307" s="39">
        <v>0</v>
      </c>
      <c r="N307" s="39">
        <v>0</v>
      </c>
      <c r="O307" s="39">
        <v>0</v>
      </c>
      <c r="P307" s="39">
        <v>0</v>
      </c>
      <c r="Q307" s="39">
        <v>0</v>
      </c>
      <c r="R307" s="39">
        <v>0</v>
      </c>
      <c r="S307" s="50">
        <v>0</v>
      </c>
      <c r="T307" s="50">
        <v>0</v>
      </c>
      <c r="U307" s="86">
        <v>0</v>
      </c>
      <c r="V307" s="62">
        <v>0</v>
      </c>
      <c r="W307" s="90">
        <v>0</v>
      </c>
      <c r="X307" s="90">
        <v>0</v>
      </c>
      <c r="Y307" s="90">
        <v>0</v>
      </c>
      <c r="Z307" s="90">
        <v>0</v>
      </c>
      <c r="AA307" s="90">
        <v>0</v>
      </c>
      <c r="AB307" s="90">
        <v>0</v>
      </c>
      <c r="AC307" s="90">
        <v>0</v>
      </c>
      <c r="AD307" s="90">
        <v>0</v>
      </c>
      <c r="AE307" s="90">
        <v>0</v>
      </c>
      <c r="AF307" s="90">
        <v>0</v>
      </c>
      <c r="AG307" s="90">
        <v>0</v>
      </c>
      <c r="AH307" s="90">
        <v>0</v>
      </c>
      <c r="AI307" s="75">
        <v>0</v>
      </c>
      <c r="AJ307" s="64">
        <f t="shared" si="52"/>
        <v>0</v>
      </c>
      <c r="AL307" s="68"/>
      <c r="AM307" s="68"/>
      <c r="AN307" s="68"/>
      <c r="AO307" s="68" t="s">
        <v>515</v>
      </c>
      <c r="AP307" s="68"/>
      <c r="AQ307" s="68"/>
      <c r="AS307" t="str">
        <f t="shared" si="53"/>
        <v>y</v>
      </c>
      <c r="AT307" t="str">
        <f t="shared" si="54"/>
        <v>y</v>
      </c>
      <c r="AU307" t="str">
        <f t="shared" si="55"/>
        <v>y</v>
      </c>
      <c r="AV307" t="str">
        <f t="shared" si="56"/>
        <v>y</v>
      </c>
      <c r="AW307" t="str">
        <f t="shared" si="57"/>
        <v>y</v>
      </c>
      <c r="AX307" t="str">
        <f t="shared" si="58"/>
        <v>y</v>
      </c>
      <c r="AZ307">
        <v>0</v>
      </c>
      <c r="BA307" s="62">
        <f t="shared" si="59"/>
        <v>0</v>
      </c>
      <c r="BC307">
        <v>0</v>
      </c>
      <c r="BD307" s="62">
        <f t="shared" si="60"/>
        <v>0</v>
      </c>
      <c r="BF307">
        <v>0</v>
      </c>
      <c r="BG307" s="92">
        <f t="shared" si="61"/>
        <v>0</v>
      </c>
      <c r="BI307">
        <v>0</v>
      </c>
      <c r="BJ307" s="92">
        <f t="shared" si="62"/>
        <v>0</v>
      </c>
      <c r="BL307">
        <v>0</v>
      </c>
      <c r="BM307" s="102">
        <f t="shared" si="63"/>
        <v>0</v>
      </c>
      <c r="BO307">
        <v>0</v>
      </c>
      <c r="BP307" s="92">
        <f t="shared" si="64"/>
        <v>0</v>
      </c>
    </row>
    <row r="308" spans="1:68">
      <c r="A308" s="33">
        <v>303</v>
      </c>
      <c r="B308" s="33"/>
      <c r="C308" s="33"/>
      <c r="D308" s="52"/>
      <c r="E308" s="52"/>
      <c r="F308" s="52"/>
      <c r="G308" s="52" t="s">
        <v>516</v>
      </c>
      <c r="H308" s="52"/>
      <c r="I308" s="52"/>
      <c r="J308" s="39">
        <v>70602953829</v>
      </c>
      <c r="K308" s="39">
        <v>71298171620</v>
      </c>
      <c r="L308" s="39">
        <v>71236068331</v>
      </c>
      <c r="M308" s="39">
        <v>69211605829</v>
      </c>
      <c r="N308" s="39">
        <v>67848777035</v>
      </c>
      <c r="O308" s="39">
        <v>3283841739</v>
      </c>
      <c r="P308" s="39">
        <v>3255607982</v>
      </c>
      <c r="Q308" s="39">
        <v>3823184137</v>
      </c>
      <c r="R308" s="39">
        <v>4217569003</v>
      </c>
      <c r="S308" s="50">
        <v>4508349956</v>
      </c>
      <c r="T308" s="50">
        <v>13630760953</v>
      </c>
      <c r="U308" s="86">
        <v>4002718062</v>
      </c>
      <c r="V308" s="62">
        <v>6495519222</v>
      </c>
      <c r="W308" s="90">
        <v>5301516237</v>
      </c>
      <c r="X308" s="90">
        <v>8568481391</v>
      </c>
      <c r="Y308" s="90">
        <v>6388869492</v>
      </c>
      <c r="Z308" s="90">
        <v>6156713985</v>
      </c>
      <c r="AA308" s="90">
        <v>5177690047</v>
      </c>
      <c r="AB308" s="90">
        <v>9070975010</v>
      </c>
      <c r="AC308" s="90">
        <v>4042725531</v>
      </c>
      <c r="AD308" s="90">
        <v>3481696296</v>
      </c>
      <c r="AE308" s="90">
        <v>2409505135</v>
      </c>
      <c r="AF308" s="90">
        <v>2636805068</v>
      </c>
      <c r="AG308" s="90">
        <v>6388869492</v>
      </c>
      <c r="AH308" s="90">
        <v>2374097467</v>
      </c>
      <c r="AI308" s="75">
        <v>2374097467</v>
      </c>
      <c r="AJ308" s="64">
        <f t="shared" si="52"/>
        <v>0</v>
      </c>
      <c r="AL308" s="68"/>
      <c r="AM308" s="68"/>
      <c r="AN308" s="68"/>
      <c r="AO308" s="68" t="s">
        <v>516</v>
      </c>
      <c r="AP308" s="68"/>
      <c r="AQ308" s="68"/>
      <c r="AS308" t="str">
        <f t="shared" si="53"/>
        <v>y</v>
      </c>
      <c r="AT308" t="str">
        <f t="shared" si="54"/>
        <v>y</v>
      </c>
      <c r="AU308" t="str">
        <f t="shared" si="55"/>
        <v>y</v>
      </c>
      <c r="AV308" t="str">
        <f t="shared" si="56"/>
        <v>y</v>
      </c>
      <c r="AW308" t="str">
        <f t="shared" si="57"/>
        <v>y</v>
      </c>
      <c r="AX308" t="str">
        <f t="shared" si="58"/>
        <v>y</v>
      </c>
      <c r="AZ308">
        <v>6495519222</v>
      </c>
      <c r="BA308" s="62">
        <f t="shared" si="59"/>
        <v>0</v>
      </c>
      <c r="BC308">
        <v>6495519222</v>
      </c>
      <c r="BD308" s="62">
        <f t="shared" si="60"/>
        <v>0</v>
      </c>
      <c r="BF308">
        <v>6156713985</v>
      </c>
      <c r="BG308" s="92">
        <f t="shared" si="61"/>
        <v>0</v>
      </c>
      <c r="BI308">
        <v>5177690047</v>
      </c>
      <c r="BJ308" s="92">
        <f t="shared" si="62"/>
        <v>0</v>
      </c>
      <c r="BL308">
        <v>4042725531</v>
      </c>
      <c r="BM308" s="102">
        <f t="shared" si="63"/>
        <v>0</v>
      </c>
      <c r="BO308">
        <v>3481696296</v>
      </c>
      <c r="BP308" s="92">
        <f t="shared" si="64"/>
        <v>0</v>
      </c>
    </row>
    <row r="309" spans="1:68">
      <c r="A309" s="33">
        <v>304</v>
      </c>
      <c r="B309" s="33"/>
      <c r="C309" s="33"/>
      <c r="D309" s="52"/>
      <c r="E309" s="52"/>
      <c r="F309" s="52"/>
      <c r="G309" s="52" t="s">
        <v>517</v>
      </c>
      <c r="H309" s="52"/>
      <c r="I309" s="52"/>
      <c r="J309" s="39">
        <v>0</v>
      </c>
      <c r="K309" s="39">
        <v>0</v>
      </c>
      <c r="L309" s="39">
        <v>0</v>
      </c>
      <c r="M309" s="39">
        <v>0</v>
      </c>
      <c r="N309" s="39">
        <v>0</v>
      </c>
      <c r="O309" s="39">
        <v>0</v>
      </c>
      <c r="P309" s="39">
        <v>0</v>
      </c>
      <c r="Q309" s="39">
        <v>0</v>
      </c>
      <c r="R309" s="39">
        <v>0</v>
      </c>
      <c r="S309" s="50">
        <v>0</v>
      </c>
      <c r="T309" s="50">
        <v>0</v>
      </c>
      <c r="U309" s="86">
        <v>0</v>
      </c>
      <c r="V309" s="62">
        <v>0</v>
      </c>
      <c r="W309" s="90">
        <v>0</v>
      </c>
      <c r="X309" s="90">
        <v>0</v>
      </c>
      <c r="Y309" s="90">
        <v>0</v>
      </c>
      <c r="Z309" s="90">
        <v>0</v>
      </c>
      <c r="AA309" s="90">
        <v>0</v>
      </c>
      <c r="AB309" s="90">
        <v>0</v>
      </c>
      <c r="AC309" s="90">
        <v>0</v>
      </c>
      <c r="AD309" s="90">
        <v>0</v>
      </c>
      <c r="AE309" s="90">
        <v>0</v>
      </c>
      <c r="AF309" s="90">
        <v>0</v>
      </c>
      <c r="AG309" s="90">
        <v>0</v>
      </c>
      <c r="AH309" s="90">
        <v>0</v>
      </c>
      <c r="AI309" s="75">
        <v>0</v>
      </c>
      <c r="AJ309" s="64">
        <f t="shared" si="52"/>
        <v>0</v>
      </c>
      <c r="AL309" s="68"/>
      <c r="AM309" s="68"/>
      <c r="AN309" s="68"/>
      <c r="AO309" s="68" t="s">
        <v>517</v>
      </c>
      <c r="AP309" s="68"/>
      <c r="AQ309" s="68"/>
      <c r="AS309" t="str">
        <f t="shared" si="53"/>
        <v>y</v>
      </c>
      <c r="AT309" t="str">
        <f t="shared" si="54"/>
        <v>y</v>
      </c>
      <c r="AU309" t="str">
        <f t="shared" si="55"/>
        <v>y</v>
      </c>
      <c r="AV309" t="str">
        <f t="shared" si="56"/>
        <v>y</v>
      </c>
      <c r="AW309" t="str">
        <f t="shared" si="57"/>
        <v>y</v>
      </c>
      <c r="AX309" t="str">
        <f t="shared" si="58"/>
        <v>y</v>
      </c>
      <c r="AZ309">
        <v>0</v>
      </c>
      <c r="BA309" s="62">
        <f t="shared" si="59"/>
        <v>0</v>
      </c>
      <c r="BC309">
        <v>0</v>
      </c>
      <c r="BD309" s="62">
        <f t="shared" si="60"/>
        <v>0</v>
      </c>
      <c r="BF309">
        <v>0</v>
      </c>
      <c r="BG309" s="92">
        <f t="shared" si="61"/>
        <v>0</v>
      </c>
      <c r="BI309">
        <v>0</v>
      </c>
      <c r="BJ309" s="92">
        <f t="shared" si="62"/>
        <v>0</v>
      </c>
      <c r="BL309">
        <v>0</v>
      </c>
      <c r="BM309" s="102">
        <f t="shared" si="63"/>
        <v>0</v>
      </c>
      <c r="BO309">
        <v>0</v>
      </c>
      <c r="BP309" s="92">
        <f t="shared" si="64"/>
        <v>0</v>
      </c>
    </row>
    <row r="310" spans="1:68">
      <c r="A310" s="33">
        <v>305</v>
      </c>
      <c r="B310" s="33"/>
      <c r="C310" s="33"/>
      <c r="D310" s="52"/>
      <c r="E310" s="52"/>
      <c r="F310" s="52"/>
      <c r="G310" s="52" t="s">
        <v>518</v>
      </c>
      <c r="H310" s="52"/>
      <c r="I310" s="52"/>
      <c r="J310" s="39">
        <v>9481822453</v>
      </c>
      <c r="K310" s="39">
        <v>2077296673</v>
      </c>
      <c r="L310" s="39">
        <v>3040850511</v>
      </c>
      <c r="M310" s="39">
        <v>4390714095</v>
      </c>
      <c r="N310" s="39">
        <v>3133832838</v>
      </c>
      <c r="O310" s="39">
        <v>2800179092</v>
      </c>
      <c r="P310" s="39">
        <v>3324690850</v>
      </c>
      <c r="Q310" s="39">
        <v>2331922182</v>
      </c>
      <c r="R310" s="39">
        <v>3727385434</v>
      </c>
      <c r="S310" s="50">
        <v>7827055230</v>
      </c>
      <c r="T310" s="50">
        <v>7962217769</v>
      </c>
      <c r="U310" s="86">
        <v>5996673229</v>
      </c>
      <c r="V310" s="62">
        <v>46666131112</v>
      </c>
      <c r="W310" s="90">
        <v>122072593462</v>
      </c>
      <c r="X310" s="90">
        <v>61381883063</v>
      </c>
      <c r="Y310" s="90">
        <v>32660045683</v>
      </c>
      <c r="Z310" s="90">
        <v>45616293479</v>
      </c>
      <c r="AA310" s="90">
        <v>45061540000</v>
      </c>
      <c r="AB310" s="90">
        <v>17112945684</v>
      </c>
      <c r="AC310" s="90">
        <v>10863626846</v>
      </c>
      <c r="AD310" s="90">
        <v>17914564773</v>
      </c>
      <c r="AE310" s="90">
        <v>40963978690</v>
      </c>
      <c r="AF310" s="90">
        <v>26781171362</v>
      </c>
      <c r="AG310" s="90">
        <v>32660045683</v>
      </c>
      <c r="AH310" s="90">
        <v>20571242138</v>
      </c>
      <c r="AI310" s="75">
        <v>20571242138</v>
      </c>
      <c r="AJ310" s="64">
        <f t="shared" si="52"/>
        <v>0</v>
      </c>
      <c r="AL310" s="68"/>
      <c r="AM310" s="68"/>
      <c r="AN310" s="68"/>
      <c r="AO310" s="68" t="s">
        <v>518</v>
      </c>
      <c r="AP310" s="68"/>
      <c r="AQ310" s="68"/>
      <c r="AS310" t="str">
        <f t="shared" si="53"/>
        <v>y</v>
      </c>
      <c r="AT310" t="str">
        <f t="shared" si="54"/>
        <v>y</v>
      </c>
      <c r="AU310" t="str">
        <f t="shared" si="55"/>
        <v>y</v>
      </c>
      <c r="AV310" t="str">
        <f t="shared" si="56"/>
        <v>y</v>
      </c>
      <c r="AW310" t="str">
        <f t="shared" si="57"/>
        <v>y</v>
      </c>
      <c r="AX310" t="str">
        <f t="shared" si="58"/>
        <v>y</v>
      </c>
      <c r="AZ310">
        <v>46666131112</v>
      </c>
      <c r="BA310" s="62">
        <f t="shared" si="59"/>
        <v>0</v>
      </c>
      <c r="BC310">
        <v>46666131112</v>
      </c>
      <c r="BD310" s="62">
        <f t="shared" si="60"/>
        <v>0</v>
      </c>
      <c r="BF310">
        <v>45616293479</v>
      </c>
      <c r="BG310" s="92">
        <f t="shared" si="61"/>
        <v>0</v>
      </c>
      <c r="BI310">
        <v>45061540000</v>
      </c>
      <c r="BJ310" s="92">
        <f t="shared" si="62"/>
        <v>0</v>
      </c>
      <c r="BL310">
        <v>10863626846</v>
      </c>
      <c r="BM310" s="102">
        <f t="shared" si="63"/>
        <v>0</v>
      </c>
      <c r="BO310">
        <v>17914564773</v>
      </c>
      <c r="BP310" s="92">
        <f t="shared" si="64"/>
        <v>0</v>
      </c>
    </row>
    <row r="311" spans="1:68">
      <c r="A311" s="33">
        <v>306</v>
      </c>
      <c r="B311" s="33"/>
      <c r="C311" s="33"/>
      <c r="D311" s="52"/>
      <c r="E311" s="52"/>
      <c r="F311" s="52" t="s">
        <v>172</v>
      </c>
      <c r="G311" s="52"/>
      <c r="H311" s="52"/>
      <c r="I311" s="52"/>
      <c r="J311" s="39">
        <v>1242206385389</v>
      </c>
      <c r="K311" s="39">
        <v>636779398378</v>
      </c>
      <c r="L311" s="39">
        <v>1654482263908</v>
      </c>
      <c r="M311" s="39">
        <v>1017683692007</v>
      </c>
      <c r="N311" s="39">
        <v>3263566519290</v>
      </c>
      <c r="O311" s="39">
        <v>2227337924017</v>
      </c>
      <c r="P311" s="39">
        <v>1682782722581</v>
      </c>
      <c r="Q311" s="39">
        <v>1163534928865</v>
      </c>
      <c r="R311" s="39">
        <v>950871862324</v>
      </c>
      <c r="S311" s="50">
        <v>1026944160200</v>
      </c>
      <c r="T311" s="50">
        <v>1529426829313</v>
      </c>
      <c r="U311" s="86">
        <v>862214708132</v>
      </c>
      <c r="V311" s="62">
        <v>1098207247894</v>
      </c>
      <c r="W311" s="90">
        <v>2201140779880</v>
      </c>
      <c r="X311" s="90">
        <v>3576703928829</v>
      </c>
      <c r="Y311" s="90">
        <v>888348454543</v>
      </c>
      <c r="Z311" s="90">
        <v>3489788121507</v>
      </c>
      <c r="AA311" s="90">
        <v>2229817162664</v>
      </c>
      <c r="AB311" s="90">
        <v>2025637486335</v>
      </c>
      <c r="AC311" s="90">
        <v>974479876693</v>
      </c>
      <c r="AD311" s="90">
        <v>2570334408459</v>
      </c>
      <c r="AE311" s="90">
        <v>2221919196788</v>
      </c>
      <c r="AF311" s="90">
        <v>1762932381185</v>
      </c>
      <c r="AG311" s="90">
        <v>888348454543</v>
      </c>
      <c r="AH311" s="90">
        <v>1500003586955</v>
      </c>
      <c r="AI311" s="75">
        <v>1500003586955</v>
      </c>
      <c r="AJ311" s="64">
        <f t="shared" si="52"/>
        <v>0</v>
      </c>
      <c r="AL311" s="68"/>
      <c r="AM311" s="68"/>
      <c r="AN311" s="68" t="s">
        <v>172</v>
      </c>
      <c r="AO311" s="68"/>
      <c r="AP311" s="68"/>
      <c r="AQ311" s="68"/>
      <c r="AS311" t="str">
        <f t="shared" si="53"/>
        <v>y</v>
      </c>
      <c r="AT311" t="str">
        <f t="shared" si="54"/>
        <v>y</v>
      </c>
      <c r="AU311" t="str">
        <f t="shared" si="55"/>
        <v>y</v>
      </c>
      <c r="AV311" t="str">
        <f t="shared" si="56"/>
        <v>y</v>
      </c>
      <c r="AW311" t="str">
        <f t="shared" si="57"/>
        <v>y</v>
      </c>
      <c r="AX311" t="str">
        <f t="shared" si="58"/>
        <v>y</v>
      </c>
      <c r="AZ311">
        <v>1098207247894</v>
      </c>
      <c r="BA311" s="62">
        <f t="shared" si="59"/>
        <v>0</v>
      </c>
      <c r="BC311">
        <v>1098207247894</v>
      </c>
      <c r="BD311" s="62">
        <f t="shared" si="60"/>
        <v>0</v>
      </c>
      <c r="BF311">
        <v>3489788121507</v>
      </c>
      <c r="BG311" s="92">
        <f t="shared" si="61"/>
        <v>0</v>
      </c>
      <c r="BI311">
        <v>2229817162664</v>
      </c>
      <c r="BJ311" s="92">
        <f t="shared" si="62"/>
        <v>0</v>
      </c>
      <c r="BL311">
        <v>974479876693</v>
      </c>
      <c r="BM311" s="102">
        <f t="shared" si="63"/>
        <v>0</v>
      </c>
      <c r="BO311">
        <v>2570334408459</v>
      </c>
      <c r="BP311" s="92">
        <f t="shared" si="64"/>
        <v>0</v>
      </c>
    </row>
    <row r="312" spans="1:68">
      <c r="A312" s="33">
        <v>307</v>
      </c>
      <c r="B312" s="33"/>
      <c r="C312" s="33"/>
      <c r="D312" s="52"/>
      <c r="E312" s="52"/>
      <c r="F312" s="52" t="s">
        <v>173</v>
      </c>
      <c r="G312" s="52"/>
      <c r="H312" s="52"/>
      <c r="I312" s="52"/>
      <c r="J312" s="39">
        <v>18644363534</v>
      </c>
      <c r="K312" s="39">
        <v>74178417777</v>
      </c>
      <c r="L312" s="39">
        <v>4606048027</v>
      </c>
      <c r="M312" s="39">
        <v>4537665784</v>
      </c>
      <c r="N312" s="39">
        <v>13585695500</v>
      </c>
      <c r="O312" s="39">
        <v>36023794718</v>
      </c>
      <c r="P312" s="39">
        <v>25139702126</v>
      </c>
      <c r="Q312" s="39">
        <v>8492330418</v>
      </c>
      <c r="R312" s="39">
        <v>5618546103</v>
      </c>
      <c r="S312" s="50">
        <v>26030748757</v>
      </c>
      <c r="T312" s="50">
        <v>9462906901</v>
      </c>
      <c r="U312" s="86">
        <v>10363295721</v>
      </c>
      <c r="V312" s="62">
        <v>11177157736</v>
      </c>
      <c r="W312" s="90">
        <v>20850928618</v>
      </c>
      <c r="X312" s="90">
        <v>16499332230</v>
      </c>
      <c r="Y312" s="90">
        <v>25320531657</v>
      </c>
      <c r="Z312" s="90">
        <v>13602089569</v>
      </c>
      <c r="AA312" s="90">
        <v>70176742117</v>
      </c>
      <c r="AB312" s="90">
        <v>13255550458</v>
      </c>
      <c r="AC312" s="90">
        <v>14050496594</v>
      </c>
      <c r="AD312" s="90">
        <v>18400681745</v>
      </c>
      <c r="AE312" s="90">
        <v>7866627016</v>
      </c>
      <c r="AF312" s="90">
        <v>7658357473</v>
      </c>
      <c r="AG312" s="90">
        <v>25320531657</v>
      </c>
      <c r="AH312" s="90">
        <v>10562709504</v>
      </c>
      <c r="AI312" s="75">
        <v>10562709504</v>
      </c>
      <c r="AJ312" s="64">
        <f t="shared" si="52"/>
        <v>0</v>
      </c>
      <c r="AL312" s="68"/>
      <c r="AM312" s="68"/>
      <c r="AN312" s="68" t="s">
        <v>173</v>
      </c>
      <c r="AO312" s="68"/>
      <c r="AP312" s="68"/>
      <c r="AQ312" s="68"/>
      <c r="AS312" t="str">
        <f t="shared" si="53"/>
        <v>y</v>
      </c>
      <c r="AT312" t="str">
        <f t="shared" si="54"/>
        <v>y</v>
      </c>
      <c r="AU312" t="str">
        <f t="shared" si="55"/>
        <v>y</v>
      </c>
      <c r="AV312" t="str">
        <f t="shared" si="56"/>
        <v>y</v>
      </c>
      <c r="AW312" t="str">
        <f t="shared" si="57"/>
        <v>y</v>
      </c>
      <c r="AX312" t="str">
        <f t="shared" si="58"/>
        <v>y</v>
      </c>
      <c r="AZ312">
        <v>11177157736</v>
      </c>
      <c r="BA312" s="62">
        <f t="shared" si="59"/>
        <v>0</v>
      </c>
      <c r="BC312">
        <v>11177157736</v>
      </c>
      <c r="BD312" s="62">
        <f t="shared" si="60"/>
        <v>0</v>
      </c>
      <c r="BF312">
        <v>13602089569</v>
      </c>
      <c r="BG312" s="92">
        <f t="shared" si="61"/>
        <v>0</v>
      </c>
      <c r="BI312">
        <v>70176742117</v>
      </c>
      <c r="BJ312" s="92">
        <f t="shared" si="62"/>
        <v>0</v>
      </c>
      <c r="BL312">
        <v>14050496594</v>
      </c>
      <c r="BM312" s="102">
        <f t="shared" si="63"/>
        <v>0</v>
      </c>
      <c r="BO312">
        <v>18400681745</v>
      </c>
      <c r="BP312" s="92">
        <f t="shared" si="64"/>
        <v>0</v>
      </c>
    </row>
    <row r="313" spans="1:68">
      <c r="A313" s="33">
        <v>308</v>
      </c>
      <c r="B313" s="33"/>
      <c r="C313" s="33"/>
      <c r="D313" s="52"/>
      <c r="E313" s="52"/>
      <c r="F313" s="52" t="s">
        <v>174</v>
      </c>
      <c r="G313" s="52"/>
      <c r="H313" s="52"/>
      <c r="I313" s="52"/>
      <c r="J313" s="39">
        <v>8578686272</v>
      </c>
      <c r="K313" s="39">
        <v>7201536272</v>
      </c>
      <c r="L313" s="39">
        <v>5171639840</v>
      </c>
      <c r="M313" s="39">
        <v>4970309840</v>
      </c>
      <c r="N313" s="39">
        <v>3904529840</v>
      </c>
      <c r="O313" s="39">
        <v>3753574840</v>
      </c>
      <c r="P313" s="39">
        <v>3924877840</v>
      </c>
      <c r="Q313" s="39">
        <v>4194064840</v>
      </c>
      <c r="R313" s="39">
        <v>4942747620</v>
      </c>
      <c r="S313" s="50">
        <v>4702847620</v>
      </c>
      <c r="T313" s="50">
        <v>4886157620</v>
      </c>
      <c r="U313" s="86">
        <v>4855726620</v>
      </c>
      <c r="V313" s="62">
        <v>4896926620</v>
      </c>
      <c r="W313" s="90">
        <v>4850876620</v>
      </c>
      <c r="X313" s="90">
        <v>10846013072</v>
      </c>
      <c r="Y313" s="90">
        <v>12846446125</v>
      </c>
      <c r="Z313" s="90">
        <v>12441995135</v>
      </c>
      <c r="AA313" s="90">
        <v>12938204208</v>
      </c>
      <c r="AB313" s="90">
        <v>10039826568</v>
      </c>
      <c r="AC313" s="90">
        <v>9644136962</v>
      </c>
      <c r="AD313" s="90">
        <v>8699938962</v>
      </c>
      <c r="AE313" s="90">
        <v>8492283962</v>
      </c>
      <c r="AF313" s="90">
        <v>8082212877</v>
      </c>
      <c r="AG313" s="90">
        <v>12846446125</v>
      </c>
      <c r="AH313" s="90">
        <v>8195547877</v>
      </c>
      <c r="AI313" s="75">
        <v>8195547877</v>
      </c>
      <c r="AJ313" s="64">
        <f t="shared" si="52"/>
        <v>0</v>
      </c>
      <c r="AL313" s="68"/>
      <c r="AM313" s="68"/>
      <c r="AN313" s="68" t="s">
        <v>174</v>
      </c>
      <c r="AO313" s="68"/>
      <c r="AP313" s="68"/>
      <c r="AQ313" s="68"/>
      <c r="AS313" t="str">
        <f t="shared" si="53"/>
        <v>y</v>
      </c>
      <c r="AT313" t="str">
        <f t="shared" si="54"/>
        <v>y</v>
      </c>
      <c r="AU313" t="str">
        <f t="shared" si="55"/>
        <v>y</v>
      </c>
      <c r="AV313" t="str">
        <f t="shared" si="56"/>
        <v>y</v>
      </c>
      <c r="AW313" t="str">
        <f t="shared" si="57"/>
        <v>y</v>
      </c>
      <c r="AX313" t="str">
        <f t="shared" si="58"/>
        <v>y</v>
      </c>
      <c r="AZ313">
        <v>4896926620</v>
      </c>
      <c r="BA313" s="62">
        <f t="shared" si="59"/>
        <v>0</v>
      </c>
      <c r="BC313">
        <v>4896926620</v>
      </c>
      <c r="BD313" s="62">
        <f t="shared" si="60"/>
        <v>0</v>
      </c>
      <c r="BF313">
        <v>12441995135</v>
      </c>
      <c r="BG313" s="92">
        <f t="shared" si="61"/>
        <v>0</v>
      </c>
      <c r="BI313">
        <v>12938204208</v>
      </c>
      <c r="BJ313" s="92">
        <f t="shared" si="62"/>
        <v>0</v>
      </c>
      <c r="BL313">
        <v>9644136962</v>
      </c>
      <c r="BM313" s="102">
        <f t="shared" si="63"/>
        <v>0</v>
      </c>
      <c r="BO313">
        <v>8699938962</v>
      </c>
      <c r="BP313" s="92">
        <f t="shared" si="64"/>
        <v>0</v>
      </c>
    </row>
    <row r="314" spans="1:68">
      <c r="A314" s="33">
        <v>309</v>
      </c>
      <c r="B314" s="33"/>
      <c r="C314" s="33"/>
      <c r="D314" s="52"/>
      <c r="E314" s="52"/>
      <c r="F314" s="52" t="s">
        <v>175</v>
      </c>
      <c r="G314" s="52"/>
      <c r="H314" s="52"/>
      <c r="I314" s="52"/>
      <c r="J314" s="39">
        <v>80000000</v>
      </c>
      <c r="K314" s="39">
        <v>0</v>
      </c>
      <c r="L314" s="39">
        <v>200000000</v>
      </c>
      <c r="M314" s="39">
        <v>250000000</v>
      </c>
      <c r="N314" s="39">
        <v>0</v>
      </c>
      <c r="O314" s="39">
        <v>100000000</v>
      </c>
      <c r="P314" s="39">
        <v>0</v>
      </c>
      <c r="Q314" s="39">
        <v>0</v>
      </c>
      <c r="R314" s="39">
        <v>0</v>
      </c>
      <c r="S314" s="50">
        <v>150000000</v>
      </c>
      <c r="T314" s="50">
        <v>0</v>
      </c>
      <c r="U314" s="86">
        <v>50000000</v>
      </c>
      <c r="V314" s="62">
        <v>250000000</v>
      </c>
      <c r="W314" s="90">
        <v>100000000</v>
      </c>
      <c r="X314" s="90">
        <v>0</v>
      </c>
      <c r="Y314" s="90">
        <v>0</v>
      </c>
      <c r="Z314" s="90">
        <v>0</v>
      </c>
      <c r="AA314" s="90">
        <v>120000000</v>
      </c>
      <c r="AB314" s="90">
        <v>0</v>
      </c>
      <c r="AC314" s="90">
        <v>0</v>
      </c>
      <c r="AD314" s="90">
        <v>0</v>
      </c>
      <c r="AE314" s="90">
        <v>0</v>
      </c>
      <c r="AF314" s="90">
        <v>0</v>
      </c>
      <c r="AG314" s="90">
        <v>0</v>
      </c>
      <c r="AH314" s="90">
        <v>0</v>
      </c>
      <c r="AI314" s="75">
        <v>0</v>
      </c>
      <c r="AJ314" s="64">
        <f t="shared" si="52"/>
        <v>0</v>
      </c>
      <c r="AL314" s="68"/>
      <c r="AM314" s="68"/>
      <c r="AN314" s="68" t="s">
        <v>175</v>
      </c>
      <c r="AO314" s="68"/>
      <c r="AP314" s="68"/>
      <c r="AQ314" s="68"/>
      <c r="AS314" t="str">
        <f t="shared" si="53"/>
        <v>y</v>
      </c>
      <c r="AT314" t="str">
        <f t="shared" si="54"/>
        <v>y</v>
      </c>
      <c r="AU314" t="str">
        <f t="shared" si="55"/>
        <v>y</v>
      </c>
      <c r="AV314" t="str">
        <f t="shared" si="56"/>
        <v>y</v>
      </c>
      <c r="AW314" t="str">
        <f t="shared" si="57"/>
        <v>y</v>
      </c>
      <c r="AX314" t="str">
        <f t="shared" si="58"/>
        <v>y</v>
      </c>
      <c r="AZ314">
        <v>250000000</v>
      </c>
      <c r="BA314" s="62">
        <f t="shared" si="59"/>
        <v>0</v>
      </c>
      <c r="BC314">
        <v>250000000</v>
      </c>
      <c r="BD314" s="62">
        <f t="shared" si="60"/>
        <v>0</v>
      </c>
      <c r="BF314">
        <v>0</v>
      </c>
      <c r="BG314" s="92">
        <f t="shared" si="61"/>
        <v>0</v>
      </c>
      <c r="BI314">
        <v>120000000</v>
      </c>
      <c r="BJ314" s="92">
        <f t="shared" si="62"/>
        <v>0</v>
      </c>
      <c r="BL314">
        <v>0</v>
      </c>
      <c r="BM314" s="102">
        <f t="shared" si="63"/>
        <v>0</v>
      </c>
      <c r="BO314">
        <v>0</v>
      </c>
      <c r="BP314" s="92">
        <f t="shared" si="64"/>
        <v>0</v>
      </c>
    </row>
    <row r="315" spans="1:68">
      <c r="A315" s="33">
        <v>310</v>
      </c>
      <c r="B315" s="33"/>
      <c r="C315" s="33"/>
      <c r="D315" s="52"/>
      <c r="E315" s="52"/>
      <c r="F315" s="52" t="s">
        <v>176</v>
      </c>
      <c r="G315" s="52"/>
      <c r="H315" s="52"/>
      <c r="I315" s="52"/>
      <c r="J315" s="39">
        <v>0</v>
      </c>
      <c r="K315" s="39">
        <v>0</v>
      </c>
      <c r="L315" s="39">
        <v>0</v>
      </c>
      <c r="M315" s="39">
        <v>0</v>
      </c>
      <c r="N315" s="39">
        <v>0</v>
      </c>
      <c r="O315" s="39">
        <v>0</v>
      </c>
      <c r="P315" s="39">
        <v>0</v>
      </c>
      <c r="Q315" s="39">
        <v>0</v>
      </c>
      <c r="R315" s="39">
        <v>0</v>
      </c>
      <c r="S315" s="50">
        <v>0</v>
      </c>
      <c r="T315" s="50">
        <v>0</v>
      </c>
      <c r="U315" s="86">
        <v>0</v>
      </c>
      <c r="V315" s="62">
        <v>0</v>
      </c>
      <c r="W315" s="90">
        <v>0</v>
      </c>
      <c r="X315" s="90">
        <v>0</v>
      </c>
      <c r="Y315" s="90">
        <v>0</v>
      </c>
      <c r="Z315" s="90">
        <v>0</v>
      </c>
      <c r="AA315" s="90">
        <v>0</v>
      </c>
      <c r="AB315" s="90">
        <v>0</v>
      </c>
      <c r="AC315" s="90">
        <v>0</v>
      </c>
      <c r="AD315" s="90">
        <v>0</v>
      </c>
      <c r="AE315" s="90">
        <v>0</v>
      </c>
      <c r="AF315" s="90">
        <v>0</v>
      </c>
      <c r="AG315" s="90">
        <v>0</v>
      </c>
      <c r="AH315" s="90">
        <v>0</v>
      </c>
      <c r="AI315" s="75">
        <v>0</v>
      </c>
      <c r="AJ315" s="64">
        <f t="shared" si="52"/>
        <v>0</v>
      </c>
      <c r="AL315" s="68"/>
      <c r="AM315" s="68"/>
      <c r="AN315" s="68" t="s">
        <v>176</v>
      </c>
      <c r="AO315" s="68"/>
      <c r="AP315" s="68"/>
      <c r="AQ315" s="68"/>
      <c r="AS315" t="str">
        <f t="shared" si="53"/>
        <v>y</v>
      </c>
      <c r="AT315" t="str">
        <f t="shared" si="54"/>
        <v>y</v>
      </c>
      <c r="AU315" t="str">
        <f t="shared" si="55"/>
        <v>y</v>
      </c>
      <c r="AV315" t="str">
        <f t="shared" si="56"/>
        <v>y</v>
      </c>
      <c r="AW315" t="str">
        <f t="shared" si="57"/>
        <v>y</v>
      </c>
      <c r="AX315" t="str">
        <f t="shared" si="58"/>
        <v>y</v>
      </c>
      <c r="AZ315">
        <v>0</v>
      </c>
      <c r="BA315" s="62">
        <f t="shared" si="59"/>
        <v>0</v>
      </c>
      <c r="BC315">
        <v>0</v>
      </c>
      <c r="BD315" s="62">
        <f t="shared" si="60"/>
        <v>0</v>
      </c>
      <c r="BF315">
        <v>0</v>
      </c>
      <c r="BG315" s="92">
        <f t="shared" si="61"/>
        <v>0</v>
      </c>
      <c r="BI315">
        <v>0</v>
      </c>
      <c r="BJ315" s="92">
        <f t="shared" si="62"/>
        <v>0</v>
      </c>
      <c r="BL315">
        <v>0</v>
      </c>
      <c r="BM315" s="102">
        <f t="shared" si="63"/>
        <v>0</v>
      </c>
      <c r="BO315">
        <v>0</v>
      </c>
      <c r="BP315" s="92">
        <f t="shared" si="64"/>
        <v>0</v>
      </c>
    </row>
    <row r="316" spans="1:68">
      <c r="A316" s="33">
        <v>311</v>
      </c>
      <c r="B316" s="33"/>
      <c r="C316" s="33"/>
      <c r="D316" s="52"/>
      <c r="E316" s="52"/>
      <c r="F316" s="52" t="s">
        <v>177</v>
      </c>
      <c r="G316" s="52"/>
      <c r="H316" s="52"/>
      <c r="I316" s="52"/>
      <c r="J316" s="39">
        <v>0</v>
      </c>
      <c r="K316" s="39">
        <v>0</v>
      </c>
      <c r="L316" s="39">
        <v>0</v>
      </c>
      <c r="M316" s="39">
        <v>0</v>
      </c>
      <c r="N316" s="39">
        <v>0</v>
      </c>
      <c r="O316" s="39">
        <v>2800245100</v>
      </c>
      <c r="P316" s="39">
        <v>2800305100</v>
      </c>
      <c r="Q316" s="39">
        <v>2800305100</v>
      </c>
      <c r="R316" s="39">
        <v>4328850100</v>
      </c>
      <c r="S316" s="50">
        <v>2922780807</v>
      </c>
      <c r="T316" s="50">
        <v>2812799747</v>
      </c>
      <c r="U316" s="86">
        <v>0</v>
      </c>
      <c r="V316" s="62">
        <v>0</v>
      </c>
      <c r="W316" s="90">
        <v>0</v>
      </c>
      <c r="X316" s="90">
        <v>0</v>
      </c>
      <c r="Y316" s="90">
        <v>0</v>
      </c>
      <c r="Z316" s="90">
        <v>0</v>
      </c>
      <c r="AA316" s="90">
        <v>0</v>
      </c>
      <c r="AB316" s="90">
        <v>48880010980</v>
      </c>
      <c r="AC316" s="90">
        <v>0</v>
      </c>
      <c r="AD316" s="90">
        <v>46965435259</v>
      </c>
      <c r="AE316" s="90">
        <v>0</v>
      </c>
      <c r="AF316" s="90">
        <v>0</v>
      </c>
      <c r="AG316" s="90">
        <v>0</v>
      </c>
      <c r="AH316" s="90">
        <v>0</v>
      </c>
      <c r="AI316" s="75">
        <v>0</v>
      </c>
      <c r="AJ316" s="64">
        <f t="shared" si="52"/>
        <v>0</v>
      </c>
      <c r="AL316" s="68"/>
      <c r="AM316" s="68"/>
      <c r="AN316" s="68" t="s">
        <v>177</v>
      </c>
      <c r="AO316" s="68"/>
      <c r="AP316" s="68"/>
      <c r="AQ316" s="68"/>
      <c r="AS316" t="str">
        <f t="shared" si="53"/>
        <v>y</v>
      </c>
      <c r="AT316" t="str">
        <f t="shared" si="54"/>
        <v>y</v>
      </c>
      <c r="AU316" t="str">
        <f t="shared" si="55"/>
        <v>y</v>
      </c>
      <c r="AV316" t="str">
        <f t="shared" si="56"/>
        <v>y</v>
      </c>
      <c r="AW316" t="str">
        <f t="shared" si="57"/>
        <v>y</v>
      </c>
      <c r="AX316" t="str">
        <f t="shared" si="58"/>
        <v>y</v>
      </c>
      <c r="AZ316">
        <v>0</v>
      </c>
      <c r="BA316" s="62">
        <f t="shared" si="59"/>
        <v>0</v>
      </c>
      <c r="BC316">
        <v>0</v>
      </c>
      <c r="BD316" s="62">
        <f t="shared" si="60"/>
        <v>0</v>
      </c>
      <c r="BF316">
        <v>0</v>
      </c>
      <c r="BG316" s="92">
        <f t="shared" si="61"/>
        <v>0</v>
      </c>
      <c r="BI316">
        <v>0</v>
      </c>
      <c r="BJ316" s="92">
        <f t="shared" si="62"/>
        <v>0</v>
      </c>
      <c r="BL316">
        <v>0</v>
      </c>
      <c r="BM316" s="102">
        <f t="shared" si="63"/>
        <v>0</v>
      </c>
      <c r="BO316">
        <v>46965435259</v>
      </c>
      <c r="BP316" s="92">
        <f t="shared" si="64"/>
        <v>0</v>
      </c>
    </row>
    <row r="317" spans="1:68">
      <c r="A317" s="33">
        <v>312</v>
      </c>
      <c r="B317" s="33"/>
      <c r="C317" s="33"/>
      <c r="D317" s="54"/>
      <c r="E317" s="54"/>
      <c r="F317" s="54" t="s">
        <v>178</v>
      </c>
      <c r="G317" s="54"/>
      <c r="H317" s="54"/>
      <c r="I317" s="54"/>
      <c r="J317" s="39">
        <v>0</v>
      </c>
      <c r="K317" s="39">
        <v>0</v>
      </c>
      <c r="L317" s="39">
        <v>0</v>
      </c>
      <c r="M317" s="39">
        <v>0</v>
      </c>
      <c r="N317" s="39">
        <v>0</v>
      </c>
      <c r="O317" s="39">
        <v>0</v>
      </c>
      <c r="P317" s="39">
        <v>0</v>
      </c>
      <c r="Q317" s="39">
        <v>0</v>
      </c>
      <c r="R317" s="39">
        <v>0</v>
      </c>
      <c r="S317" s="50">
        <v>0</v>
      </c>
      <c r="T317" s="50">
        <v>0</v>
      </c>
      <c r="U317" s="86">
        <v>0</v>
      </c>
      <c r="V317" s="62">
        <v>0</v>
      </c>
      <c r="W317" s="90">
        <v>0</v>
      </c>
      <c r="X317" s="90">
        <v>0</v>
      </c>
      <c r="Y317" s="90">
        <v>0</v>
      </c>
      <c r="Z317" s="90">
        <v>0</v>
      </c>
      <c r="AA317" s="90">
        <v>0</v>
      </c>
      <c r="AB317" s="90">
        <v>0</v>
      </c>
      <c r="AC317" s="90">
        <v>0</v>
      </c>
      <c r="AD317" s="90">
        <v>0</v>
      </c>
      <c r="AE317" s="90">
        <v>0</v>
      </c>
      <c r="AF317" s="90">
        <v>0</v>
      </c>
      <c r="AG317" s="90">
        <v>0</v>
      </c>
      <c r="AH317" s="90">
        <v>0</v>
      </c>
      <c r="AI317" s="75">
        <v>0</v>
      </c>
      <c r="AJ317" s="64">
        <f t="shared" si="52"/>
        <v>0</v>
      </c>
      <c r="AL317" s="68"/>
      <c r="AM317" s="68"/>
      <c r="AN317" s="68" t="s">
        <v>178</v>
      </c>
      <c r="AO317" s="68"/>
      <c r="AP317" s="68"/>
      <c r="AQ317" s="68"/>
      <c r="AS317" t="str">
        <f t="shared" si="53"/>
        <v>y</v>
      </c>
      <c r="AT317" t="str">
        <f t="shared" si="54"/>
        <v>y</v>
      </c>
      <c r="AU317" t="str">
        <f t="shared" si="55"/>
        <v>y</v>
      </c>
      <c r="AV317" t="str">
        <f t="shared" si="56"/>
        <v>y</v>
      </c>
      <c r="AW317" t="str">
        <f t="shared" si="57"/>
        <v>y</v>
      </c>
      <c r="AX317" t="str">
        <f t="shared" si="58"/>
        <v>y</v>
      </c>
      <c r="AZ317">
        <v>0</v>
      </c>
      <c r="BA317" s="62">
        <f t="shared" si="59"/>
        <v>0</v>
      </c>
      <c r="BC317">
        <v>0</v>
      </c>
      <c r="BD317" s="62">
        <f t="shared" si="60"/>
        <v>0</v>
      </c>
      <c r="BF317">
        <v>0</v>
      </c>
      <c r="BG317" s="92">
        <f t="shared" si="61"/>
        <v>0</v>
      </c>
      <c r="BI317">
        <v>0</v>
      </c>
      <c r="BJ317" s="92">
        <f t="shared" si="62"/>
        <v>0</v>
      </c>
      <c r="BL317">
        <v>0</v>
      </c>
      <c r="BM317" s="102">
        <f t="shared" si="63"/>
        <v>0</v>
      </c>
      <c r="BO317">
        <v>0</v>
      </c>
      <c r="BP317" s="92">
        <f t="shared" si="64"/>
        <v>0</v>
      </c>
    </row>
    <row r="318" spans="1:68">
      <c r="A318" s="33">
        <v>313</v>
      </c>
      <c r="B318" s="33"/>
      <c r="C318" s="33"/>
      <c r="D318" s="52"/>
      <c r="E318" s="52"/>
      <c r="F318" s="52" t="s">
        <v>179</v>
      </c>
      <c r="G318" s="52"/>
      <c r="H318" s="52"/>
      <c r="I318" s="52"/>
      <c r="J318" s="39">
        <v>0</v>
      </c>
      <c r="K318" s="39">
        <v>0</v>
      </c>
      <c r="L318" s="39">
        <v>0</v>
      </c>
      <c r="M318" s="39">
        <v>0</v>
      </c>
      <c r="N318" s="39">
        <v>0</v>
      </c>
      <c r="O318" s="39">
        <v>0</v>
      </c>
      <c r="P318" s="39">
        <v>0</v>
      </c>
      <c r="Q318" s="39">
        <v>0</v>
      </c>
      <c r="R318" s="39">
        <v>0</v>
      </c>
      <c r="S318" s="50">
        <v>0</v>
      </c>
      <c r="T318" s="50">
        <v>0</v>
      </c>
      <c r="U318" s="86">
        <v>0</v>
      </c>
      <c r="V318" s="62">
        <v>0</v>
      </c>
      <c r="W318" s="90">
        <v>0</v>
      </c>
      <c r="X318" s="90">
        <v>0</v>
      </c>
      <c r="Y318" s="90">
        <v>0</v>
      </c>
      <c r="Z318" s="90">
        <v>0</v>
      </c>
      <c r="AA318" s="90">
        <v>0</v>
      </c>
      <c r="AB318" s="90">
        <v>0</v>
      </c>
      <c r="AC318" s="90">
        <v>0</v>
      </c>
      <c r="AD318" s="90">
        <v>0</v>
      </c>
      <c r="AE318" s="90">
        <v>0</v>
      </c>
      <c r="AF318" s="90">
        <v>0</v>
      </c>
      <c r="AG318" s="90">
        <v>0</v>
      </c>
      <c r="AH318" s="90">
        <v>0</v>
      </c>
      <c r="AI318" s="75">
        <v>0</v>
      </c>
      <c r="AJ318" s="64">
        <f t="shared" si="52"/>
        <v>0</v>
      </c>
      <c r="AL318" s="68"/>
      <c r="AM318" s="68"/>
      <c r="AN318" s="68" t="s">
        <v>179</v>
      </c>
      <c r="AO318" s="68"/>
      <c r="AP318" s="68"/>
      <c r="AQ318" s="68"/>
      <c r="AS318" t="str">
        <f t="shared" si="53"/>
        <v>y</v>
      </c>
      <c r="AT318" t="str">
        <f t="shared" si="54"/>
        <v>y</v>
      </c>
      <c r="AU318" t="str">
        <f t="shared" si="55"/>
        <v>y</v>
      </c>
      <c r="AV318" t="str">
        <f t="shared" si="56"/>
        <v>y</v>
      </c>
      <c r="AW318" t="str">
        <f t="shared" si="57"/>
        <v>y</v>
      </c>
      <c r="AX318" t="str">
        <f t="shared" si="58"/>
        <v>y</v>
      </c>
      <c r="AZ318">
        <v>0</v>
      </c>
      <c r="BA318" s="62">
        <f t="shared" si="59"/>
        <v>0</v>
      </c>
      <c r="BC318">
        <v>0</v>
      </c>
      <c r="BD318" s="62">
        <f t="shared" si="60"/>
        <v>0</v>
      </c>
      <c r="BF318">
        <v>0</v>
      </c>
      <c r="BG318" s="92">
        <f t="shared" si="61"/>
        <v>0</v>
      </c>
      <c r="BI318">
        <v>0</v>
      </c>
      <c r="BJ318" s="92">
        <f t="shared" si="62"/>
        <v>0</v>
      </c>
      <c r="BL318">
        <v>0</v>
      </c>
      <c r="BM318" s="102">
        <f t="shared" si="63"/>
        <v>0</v>
      </c>
      <c r="BO318">
        <v>0</v>
      </c>
      <c r="BP318" s="92">
        <f t="shared" si="64"/>
        <v>0</v>
      </c>
    </row>
    <row r="319" spans="1:68">
      <c r="A319" s="33">
        <v>314</v>
      </c>
      <c r="B319" s="33"/>
      <c r="C319" s="33"/>
      <c r="D319" s="52"/>
      <c r="E319" s="52"/>
      <c r="F319" s="52" t="s">
        <v>180</v>
      </c>
      <c r="G319" s="52"/>
      <c r="H319" s="52"/>
      <c r="I319" s="52"/>
      <c r="J319" s="39">
        <v>798494124</v>
      </c>
      <c r="K319" s="39">
        <v>916344035</v>
      </c>
      <c r="L319" s="39">
        <v>794940063</v>
      </c>
      <c r="M319" s="39">
        <v>1178695283</v>
      </c>
      <c r="N319" s="39">
        <v>1192868399</v>
      </c>
      <c r="O319" s="39">
        <v>1020982035</v>
      </c>
      <c r="P319" s="39">
        <v>907614459</v>
      </c>
      <c r="Q319" s="39">
        <v>681204335</v>
      </c>
      <c r="R319" s="39">
        <v>695693999</v>
      </c>
      <c r="S319" s="50">
        <v>853445195</v>
      </c>
      <c r="T319" s="50">
        <v>846015913</v>
      </c>
      <c r="U319" s="86">
        <v>774390928</v>
      </c>
      <c r="V319" s="62">
        <v>682373404</v>
      </c>
      <c r="W319" s="90">
        <v>1025411642</v>
      </c>
      <c r="X319" s="90">
        <v>2321017851975</v>
      </c>
      <c r="Y319" s="90">
        <v>2670590802703</v>
      </c>
      <c r="Z319" s="90">
        <v>3101731916430</v>
      </c>
      <c r="AA319" s="90">
        <v>2620987506854</v>
      </c>
      <c r="AB319" s="90">
        <v>2971115085022</v>
      </c>
      <c r="AC319" s="90">
        <v>2486218370873</v>
      </c>
      <c r="AD319" s="90">
        <v>2681626063362</v>
      </c>
      <c r="AE319" s="90">
        <v>3045210421000</v>
      </c>
      <c r="AF319" s="90">
        <v>2753992641473</v>
      </c>
      <c r="AG319" s="90">
        <v>2670590802703</v>
      </c>
      <c r="AH319" s="90">
        <v>3029323408525</v>
      </c>
      <c r="AI319" s="75">
        <v>3029323408525</v>
      </c>
      <c r="AJ319" s="64">
        <f t="shared" si="52"/>
        <v>0</v>
      </c>
      <c r="AL319" s="68"/>
      <c r="AM319" s="68"/>
      <c r="AN319" s="68" t="s">
        <v>180</v>
      </c>
      <c r="AO319" s="68"/>
      <c r="AP319" s="68"/>
      <c r="AQ319" s="68"/>
      <c r="AS319" t="str">
        <f t="shared" si="53"/>
        <v>y</v>
      </c>
      <c r="AT319" t="str">
        <f t="shared" si="54"/>
        <v>y</v>
      </c>
      <c r="AU319" t="str">
        <f t="shared" si="55"/>
        <v>y</v>
      </c>
      <c r="AV319" t="str">
        <f t="shared" si="56"/>
        <v>y</v>
      </c>
      <c r="AW319" t="str">
        <f t="shared" si="57"/>
        <v>y</v>
      </c>
      <c r="AX319" t="str">
        <f t="shared" si="58"/>
        <v>y</v>
      </c>
      <c r="AZ319">
        <v>682373404</v>
      </c>
      <c r="BA319" s="62">
        <f t="shared" si="59"/>
        <v>0</v>
      </c>
      <c r="BC319">
        <v>682373404</v>
      </c>
      <c r="BD319" s="62">
        <f t="shared" si="60"/>
        <v>0</v>
      </c>
      <c r="BF319">
        <v>3101731916430</v>
      </c>
      <c r="BG319" s="92">
        <f t="shared" si="61"/>
        <v>0</v>
      </c>
      <c r="BI319">
        <v>2620987506854</v>
      </c>
      <c r="BJ319" s="92">
        <f t="shared" si="62"/>
        <v>0</v>
      </c>
      <c r="BL319">
        <v>2486218370873</v>
      </c>
      <c r="BM319" s="102">
        <f t="shared" si="63"/>
        <v>0</v>
      </c>
      <c r="BO319">
        <v>2681626063362</v>
      </c>
      <c r="BP319" s="92">
        <f t="shared" si="64"/>
        <v>0</v>
      </c>
    </row>
    <row r="320" spans="1:68">
      <c r="A320" s="33">
        <v>315</v>
      </c>
      <c r="B320" s="33"/>
      <c r="C320" s="33"/>
      <c r="D320" s="51" t="s">
        <v>181</v>
      </c>
      <c r="E320" s="51"/>
      <c r="F320" s="51"/>
      <c r="G320" s="51"/>
      <c r="H320" s="51"/>
      <c r="I320" s="51"/>
      <c r="J320" s="39">
        <v>0</v>
      </c>
      <c r="K320" s="39">
        <v>0</v>
      </c>
      <c r="L320" s="39">
        <v>0</v>
      </c>
      <c r="M320" s="39">
        <v>0</v>
      </c>
      <c r="N320" s="39">
        <v>0</v>
      </c>
      <c r="O320" s="39">
        <v>0</v>
      </c>
      <c r="P320" s="39">
        <v>0</v>
      </c>
      <c r="Q320" s="39">
        <v>0</v>
      </c>
      <c r="R320" s="39">
        <v>0</v>
      </c>
      <c r="S320" s="50">
        <v>0</v>
      </c>
      <c r="T320" s="50">
        <v>0</v>
      </c>
      <c r="U320" s="86">
        <v>0</v>
      </c>
      <c r="V320" s="62">
        <v>0</v>
      </c>
      <c r="W320" s="90">
        <v>0</v>
      </c>
      <c r="X320" s="90">
        <v>22386785</v>
      </c>
      <c r="Y320" s="90">
        <v>415404194</v>
      </c>
      <c r="Z320" s="90">
        <v>415926736</v>
      </c>
      <c r="AA320" s="90">
        <v>13964154030</v>
      </c>
      <c r="AB320" s="90">
        <v>21681923347</v>
      </c>
      <c r="AC320" s="90">
        <v>21325971857</v>
      </c>
      <c r="AD320" s="90">
        <v>34106198969</v>
      </c>
      <c r="AE320" s="90">
        <v>48526111452</v>
      </c>
      <c r="AF320" s="90">
        <v>515077994738</v>
      </c>
      <c r="AG320" s="90">
        <v>415404194</v>
      </c>
      <c r="AH320" s="90">
        <v>457699299431</v>
      </c>
      <c r="AI320" s="75">
        <v>457699299431</v>
      </c>
      <c r="AJ320" s="64">
        <f t="shared" si="52"/>
        <v>0</v>
      </c>
      <c r="AL320" s="67" t="s">
        <v>181</v>
      </c>
      <c r="AM320" s="67"/>
      <c r="AN320" s="67"/>
      <c r="AO320" s="67"/>
      <c r="AP320" s="67"/>
      <c r="AQ320" s="67"/>
      <c r="AS320" t="str">
        <f t="shared" si="53"/>
        <v>y</v>
      </c>
      <c r="AT320" t="str">
        <f t="shared" si="54"/>
        <v>y</v>
      </c>
      <c r="AU320" t="str">
        <f t="shared" si="55"/>
        <v>y</v>
      </c>
      <c r="AV320" t="str">
        <f t="shared" si="56"/>
        <v>y</v>
      </c>
      <c r="AW320" t="str">
        <f t="shared" si="57"/>
        <v>y</v>
      </c>
      <c r="AX320" t="str">
        <f t="shared" si="58"/>
        <v>y</v>
      </c>
      <c r="AZ320">
        <v>0</v>
      </c>
      <c r="BA320" s="62">
        <f t="shared" si="59"/>
        <v>0</v>
      </c>
      <c r="BC320">
        <v>0</v>
      </c>
      <c r="BD320" s="62">
        <f t="shared" si="60"/>
        <v>0</v>
      </c>
      <c r="BF320">
        <v>415926736</v>
      </c>
      <c r="BG320" s="92">
        <f t="shared" si="61"/>
        <v>0</v>
      </c>
      <c r="BI320">
        <v>13964154030</v>
      </c>
      <c r="BJ320" s="92">
        <f t="shared" si="62"/>
        <v>0</v>
      </c>
      <c r="BL320">
        <v>21325971857</v>
      </c>
      <c r="BM320" s="102">
        <f t="shared" si="63"/>
        <v>0</v>
      </c>
      <c r="BO320">
        <v>34106198969</v>
      </c>
      <c r="BP320" s="92">
        <f t="shared" si="64"/>
        <v>0</v>
      </c>
    </row>
    <row r="321" spans="1:68">
      <c r="A321" s="33">
        <v>316</v>
      </c>
      <c r="B321" s="33"/>
      <c r="C321" s="33"/>
      <c r="D321" s="52"/>
      <c r="E321" s="52" t="s">
        <v>181</v>
      </c>
      <c r="F321" s="52"/>
      <c r="G321" s="52"/>
      <c r="H321" s="52"/>
      <c r="I321" s="52"/>
      <c r="J321" s="39">
        <v>0</v>
      </c>
      <c r="K321" s="39">
        <v>0</v>
      </c>
      <c r="L321" s="39">
        <v>0</v>
      </c>
      <c r="M321" s="39">
        <v>0</v>
      </c>
      <c r="N321" s="39">
        <v>0</v>
      </c>
      <c r="O321" s="39">
        <v>0</v>
      </c>
      <c r="P321" s="39">
        <v>0</v>
      </c>
      <c r="Q321" s="39">
        <v>0</v>
      </c>
      <c r="R321" s="39">
        <v>0</v>
      </c>
      <c r="S321" s="50">
        <v>0</v>
      </c>
      <c r="T321" s="50">
        <v>0</v>
      </c>
      <c r="U321" s="86">
        <v>0</v>
      </c>
      <c r="V321" s="62">
        <v>0</v>
      </c>
      <c r="W321" s="90">
        <v>0</v>
      </c>
      <c r="X321" s="90">
        <v>22386785</v>
      </c>
      <c r="Y321" s="90">
        <v>415404194</v>
      </c>
      <c r="Z321" s="90">
        <v>415926736</v>
      </c>
      <c r="AA321" s="90">
        <v>13964154030</v>
      </c>
      <c r="AB321" s="90">
        <v>21681923347</v>
      </c>
      <c r="AC321" s="90">
        <v>21325971857</v>
      </c>
      <c r="AD321" s="90">
        <v>34106198969</v>
      </c>
      <c r="AE321" s="90">
        <v>48526111452</v>
      </c>
      <c r="AF321" s="90">
        <v>515077994738</v>
      </c>
      <c r="AG321" s="90">
        <v>415404194</v>
      </c>
      <c r="AH321" s="90">
        <v>457699299431</v>
      </c>
      <c r="AI321" s="75">
        <v>457699299431</v>
      </c>
      <c r="AJ321" s="64">
        <f t="shared" si="52"/>
        <v>0</v>
      </c>
      <c r="AL321" s="68"/>
      <c r="AM321" s="68" t="s">
        <v>181</v>
      </c>
      <c r="AN321" s="68"/>
      <c r="AO321" s="68"/>
      <c r="AP321" s="68"/>
      <c r="AQ321" s="68"/>
      <c r="AS321" t="str">
        <f t="shared" si="53"/>
        <v>y</v>
      </c>
      <c r="AT321" t="str">
        <f t="shared" si="54"/>
        <v>y</v>
      </c>
      <c r="AU321" t="str">
        <f t="shared" si="55"/>
        <v>y</v>
      </c>
      <c r="AV321" t="str">
        <f t="shared" si="56"/>
        <v>y</v>
      </c>
      <c r="AW321" t="str">
        <f t="shared" si="57"/>
        <v>y</v>
      </c>
      <c r="AX321" t="str">
        <f t="shared" si="58"/>
        <v>y</v>
      </c>
      <c r="AZ321">
        <v>0</v>
      </c>
      <c r="BA321" s="62">
        <f t="shared" si="59"/>
        <v>0</v>
      </c>
      <c r="BC321">
        <v>0</v>
      </c>
      <c r="BD321" s="62">
        <f t="shared" si="60"/>
        <v>0</v>
      </c>
      <c r="BF321">
        <v>415926736</v>
      </c>
      <c r="BG321" s="92">
        <f t="shared" si="61"/>
        <v>0</v>
      </c>
      <c r="BI321">
        <v>13964154030</v>
      </c>
      <c r="BJ321" s="92">
        <f t="shared" si="62"/>
        <v>0</v>
      </c>
      <c r="BL321">
        <v>21325971857</v>
      </c>
      <c r="BM321" s="102">
        <f t="shared" si="63"/>
        <v>0</v>
      </c>
      <c r="BO321">
        <v>34106198969</v>
      </c>
      <c r="BP321" s="92">
        <f t="shared" si="64"/>
        <v>0</v>
      </c>
    </row>
    <row r="322" spans="1:68" ht="17.100000000000001" thickBot="1">
      <c r="A322" s="33">
        <v>317</v>
      </c>
      <c r="B322" s="33"/>
      <c r="C322" s="33"/>
      <c r="D322" s="52"/>
      <c r="E322" s="52" t="s">
        <v>519</v>
      </c>
      <c r="F322" s="52"/>
      <c r="G322" s="52"/>
      <c r="H322" s="52"/>
      <c r="I322" s="52"/>
      <c r="J322" s="39">
        <v>0</v>
      </c>
      <c r="K322" s="39">
        <v>0</v>
      </c>
      <c r="L322" s="39">
        <v>0</v>
      </c>
      <c r="M322" s="39">
        <v>0</v>
      </c>
      <c r="N322" s="39">
        <v>0</v>
      </c>
      <c r="O322" s="39">
        <v>0</v>
      </c>
      <c r="P322" s="39">
        <v>0</v>
      </c>
      <c r="Q322" s="39">
        <v>0</v>
      </c>
      <c r="R322" s="39">
        <v>0</v>
      </c>
      <c r="S322" s="50">
        <v>0</v>
      </c>
      <c r="T322" s="50">
        <v>0</v>
      </c>
      <c r="U322" s="86">
        <v>0</v>
      </c>
      <c r="V322" s="62">
        <v>0</v>
      </c>
      <c r="W322" s="90">
        <v>0</v>
      </c>
      <c r="X322" s="90">
        <v>0</v>
      </c>
      <c r="Y322" s="90">
        <v>0</v>
      </c>
      <c r="Z322" s="90">
        <v>0</v>
      </c>
      <c r="AA322" s="90">
        <v>0</v>
      </c>
      <c r="AB322" s="90">
        <v>0</v>
      </c>
      <c r="AC322" s="90">
        <v>0</v>
      </c>
      <c r="AD322" s="90">
        <v>0</v>
      </c>
      <c r="AE322" s="90">
        <v>0</v>
      </c>
      <c r="AF322" s="90">
        <v>0</v>
      </c>
      <c r="AG322" s="90">
        <v>0</v>
      </c>
      <c r="AH322" s="90">
        <v>0</v>
      </c>
      <c r="AI322" s="75">
        <v>0</v>
      </c>
      <c r="AJ322" s="64">
        <f t="shared" si="52"/>
        <v>0</v>
      </c>
      <c r="AL322" s="68"/>
      <c r="AM322" s="68" t="s">
        <v>519</v>
      </c>
      <c r="AN322" s="68"/>
      <c r="AO322" s="68"/>
      <c r="AP322" s="68"/>
      <c r="AQ322" s="68"/>
      <c r="AS322" t="str">
        <f t="shared" si="53"/>
        <v>y</v>
      </c>
      <c r="AT322" t="str">
        <f t="shared" si="54"/>
        <v>y</v>
      </c>
      <c r="AU322" t="str">
        <f t="shared" si="55"/>
        <v>y</v>
      </c>
      <c r="AV322" t="str">
        <f t="shared" si="56"/>
        <v>y</v>
      </c>
      <c r="AW322" t="str">
        <f t="shared" si="57"/>
        <v>y</v>
      </c>
      <c r="AX322" t="str">
        <f t="shared" si="58"/>
        <v>y</v>
      </c>
      <c r="AZ322">
        <v>0</v>
      </c>
      <c r="BA322" s="62">
        <f t="shared" si="59"/>
        <v>0</v>
      </c>
      <c r="BC322">
        <v>0</v>
      </c>
      <c r="BD322" s="62">
        <f t="shared" si="60"/>
        <v>0</v>
      </c>
      <c r="BF322">
        <v>0</v>
      </c>
      <c r="BG322" s="92">
        <f t="shared" si="61"/>
        <v>0</v>
      </c>
      <c r="BI322">
        <v>0</v>
      </c>
      <c r="BJ322" s="92">
        <f t="shared" si="62"/>
        <v>0</v>
      </c>
      <c r="BL322">
        <v>0</v>
      </c>
      <c r="BM322" s="102">
        <f t="shared" si="63"/>
        <v>0</v>
      </c>
      <c r="BO322">
        <v>0</v>
      </c>
      <c r="BP322" s="92">
        <f t="shared" si="64"/>
        <v>0</v>
      </c>
    </row>
    <row r="323" spans="1:68" ht="17.850000000000001" thickTop="1" thickBot="1">
      <c r="A323" s="33">
        <v>318</v>
      </c>
      <c r="B323" s="33"/>
      <c r="C323" s="16" t="s">
        <v>45</v>
      </c>
      <c r="D323" s="57" t="s">
        <v>639</v>
      </c>
      <c r="E323" s="57"/>
      <c r="F323" s="57"/>
      <c r="G323" s="57"/>
      <c r="H323" s="57"/>
      <c r="I323" s="57"/>
      <c r="J323" s="39">
        <v>155144053017962</v>
      </c>
      <c r="K323" s="39">
        <v>154192436525214</v>
      </c>
      <c r="L323" s="39">
        <v>153918802628867</v>
      </c>
      <c r="M323" s="39">
        <v>151539101314324</v>
      </c>
      <c r="N323" s="39">
        <v>155590150924306.44</v>
      </c>
      <c r="O323" s="39">
        <v>158144343508882.84</v>
      </c>
      <c r="P323" s="39">
        <v>156467793166484.53</v>
      </c>
      <c r="Q323" s="39">
        <v>157601884507992</v>
      </c>
      <c r="R323" s="39">
        <v>159538619208695</v>
      </c>
      <c r="S323" s="50">
        <v>167983484687040</v>
      </c>
      <c r="T323" s="50">
        <v>163333634422729</v>
      </c>
      <c r="U323" s="86">
        <v>164624710792802</v>
      </c>
      <c r="V323" s="62">
        <v>163943926473421</v>
      </c>
      <c r="W323" s="90">
        <v>171495721404278</v>
      </c>
      <c r="X323" s="90">
        <v>300771798806114.13</v>
      </c>
      <c r="Y323" s="90">
        <v>292404099534659.63</v>
      </c>
      <c r="Z323" s="90">
        <v>301257625439955.88</v>
      </c>
      <c r="AA323" s="90">
        <v>291489992376305</v>
      </c>
      <c r="AB323" s="90">
        <v>295346719520484</v>
      </c>
      <c r="AC323" s="90">
        <v>310784226045142</v>
      </c>
      <c r="AD323" s="90">
        <v>305765584552438</v>
      </c>
      <c r="AE323" s="90">
        <v>311642298583327</v>
      </c>
      <c r="AF323" s="90">
        <v>324996276848125</v>
      </c>
      <c r="AG323" s="90">
        <v>292404099534659.63</v>
      </c>
      <c r="AH323" s="90">
        <v>320894408681373</v>
      </c>
      <c r="AI323" s="75">
        <v>320894408681373</v>
      </c>
      <c r="AJ323" s="64">
        <f t="shared" si="52"/>
        <v>0</v>
      </c>
      <c r="AL323" s="72"/>
      <c r="AM323" s="72"/>
      <c r="AN323" s="72"/>
      <c r="AO323" s="72"/>
      <c r="AP323" s="72"/>
      <c r="AQ323" s="72"/>
      <c r="AS323" t="str">
        <f t="shared" si="53"/>
        <v>no!!!!!!!!!!!!!!!</v>
      </c>
      <c r="AT323" t="str">
        <f t="shared" si="54"/>
        <v>y</v>
      </c>
      <c r="AU323" t="str">
        <f t="shared" si="55"/>
        <v>y</v>
      </c>
      <c r="AV323" t="str">
        <f t="shared" si="56"/>
        <v>y</v>
      </c>
      <c r="AW323" t="str">
        <f t="shared" si="57"/>
        <v>y</v>
      </c>
      <c r="AX323" t="str">
        <f t="shared" si="58"/>
        <v>y</v>
      </c>
      <c r="AZ323">
        <v>163943976117432</v>
      </c>
      <c r="BA323" s="62">
        <f t="shared" si="59"/>
        <v>49644011</v>
      </c>
      <c r="BC323">
        <v>163943926473421</v>
      </c>
      <c r="BD323" s="62">
        <f t="shared" si="60"/>
        <v>0</v>
      </c>
      <c r="BF323">
        <v>301257625439955.88</v>
      </c>
      <c r="BG323" s="92">
        <f t="shared" si="61"/>
        <v>0</v>
      </c>
      <c r="BI323">
        <v>291451088243672</v>
      </c>
      <c r="BJ323" s="92">
        <f t="shared" si="62"/>
        <v>-38904132633</v>
      </c>
      <c r="BL323">
        <v>310772643355375</v>
      </c>
      <c r="BM323" s="102">
        <f t="shared" si="63"/>
        <v>-11582689767</v>
      </c>
      <c r="BO323">
        <v>305765584552438</v>
      </c>
      <c r="BP323" s="92">
        <f t="shared" si="64"/>
        <v>0</v>
      </c>
    </row>
    <row r="324" spans="1:68" ht="17.100000000000001" thickTop="1">
      <c r="A324" s="33">
        <v>319</v>
      </c>
      <c r="B324" s="33"/>
      <c r="C324" s="17" t="s">
        <v>69</v>
      </c>
      <c r="D324" s="51" t="s">
        <v>193</v>
      </c>
      <c r="E324" s="51"/>
      <c r="F324" s="51"/>
      <c r="G324" s="51"/>
      <c r="H324" s="51"/>
      <c r="I324" s="51"/>
      <c r="J324" s="39">
        <v>104183187342244</v>
      </c>
      <c r="K324" s="39">
        <v>104701748179755</v>
      </c>
      <c r="L324" s="39">
        <v>105395373194284</v>
      </c>
      <c r="M324" s="39">
        <v>106257766316519</v>
      </c>
      <c r="N324" s="39">
        <v>106889494193291</v>
      </c>
      <c r="O324" s="39">
        <v>110355074520826</v>
      </c>
      <c r="P324" s="39">
        <v>109741332549947</v>
      </c>
      <c r="Q324" s="39">
        <v>111356699527584</v>
      </c>
      <c r="R324" s="39">
        <v>113234778623595</v>
      </c>
      <c r="S324" s="50">
        <v>115197490647607</v>
      </c>
      <c r="T324" s="50">
        <v>115437991900918</v>
      </c>
      <c r="U324" s="86">
        <v>120269609533800</v>
      </c>
      <c r="V324" s="62">
        <v>116472230714086</v>
      </c>
      <c r="W324" s="90">
        <v>121362619219550</v>
      </c>
      <c r="X324" s="90">
        <v>202862353436803</v>
      </c>
      <c r="Y324" s="90">
        <v>204742719440731.69</v>
      </c>
      <c r="Z324" s="90">
        <v>205512636283561</v>
      </c>
      <c r="AA324" s="90">
        <v>204644050901485</v>
      </c>
      <c r="AB324" s="90">
        <v>205524312690743</v>
      </c>
      <c r="AC324" s="90">
        <v>220613405581083</v>
      </c>
      <c r="AD324" s="90">
        <v>214899393782597</v>
      </c>
      <c r="AE324" s="90">
        <v>221150522319330</v>
      </c>
      <c r="AF324" s="90">
        <v>227951583367677</v>
      </c>
      <c r="AG324" s="90">
        <v>204742719440731.69</v>
      </c>
      <c r="AH324" s="90">
        <v>230410494129402</v>
      </c>
      <c r="AI324" s="75">
        <v>230410494129402</v>
      </c>
      <c r="AJ324" s="64">
        <f t="shared" si="52"/>
        <v>0</v>
      </c>
      <c r="AL324" s="67" t="s">
        <v>193</v>
      </c>
      <c r="AM324" s="67"/>
      <c r="AN324" s="67"/>
      <c r="AO324" s="67"/>
      <c r="AP324" s="67"/>
      <c r="AQ324" s="67"/>
      <c r="AS324" t="str">
        <f t="shared" si="53"/>
        <v>y</v>
      </c>
      <c r="AT324" t="str">
        <f t="shared" si="54"/>
        <v>y</v>
      </c>
      <c r="AU324" t="str">
        <f t="shared" si="55"/>
        <v>y</v>
      </c>
      <c r="AV324" t="str">
        <f t="shared" si="56"/>
        <v>y</v>
      </c>
      <c r="AW324" t="str">
        <f t="shared" si="57"/>
        <v>y</v>
      </c>
      <c r="AX324" t="str">
        <f t="shared" si="58"/>
        <v>y</v>
      </c>
      <c r="AZ324">
        <v>116472230714086</v>
      </c>
      <c r="BA324" s="62">
        <f t="shared" si="59"/>
        <v>0</v>
      </c>
      <c r="BC324">
        <v>116472230714086</v>
      </c>
      <c r="BD324" s="62">
        <f t="shared" si="60"/>
        <v>0</v>
      </c>
      <c r="BF324">
        <v>205512636283561</v>
      </c>
      <c r="BG324" s="92">
        <f t="shared" si="61"/>
        <v>0</v>
      </c>
      <c r="BI324">
        <v>204644050901485</v>
      </c>
      <c r="BJ324" s="92">
        <f t="shared" si="62"/>
        <v>0</v>
      </c>
      <c r="BL324">
        <v>220613405581083</v>
      </c>
      <c r="BM324" s="102">
        <f t="shared" si="63"/>
        <v>0</v>
      </c>
      <c r="BO324">
        <v>214899393782597</v>
      </c>
      <c r="BP324" s="92">
        <f t="shared" si="64"/>
        <v>0</v>
      </c>
    </row>
    <row r="325" spans="1:68">
      <c r="A325" s="33">
        <v>320</v>
      </c>
      <c r="B325" s="33"/>
      <c r="C325" s="33"/>
      <c r="D325" s="51"/>
      <c r="E325" s="51" t="s">
        <v>194</v>
      </c>
      <c r="F325" s="51"/>
      <c r="G325" s="51"/>
      <c r="H325" s="51"/>
      <c r="I325" s="51"/>
      <c r="J325" s="39">
        <v>5442409195264</v>
      </c>
      <c r="K325" s="39">
        <v>4488516431337</v>
      </c>
      <c r="L325" s="39">
        <v>4541501211148</v>
      </c>
      <c r="M325" s="39">
        <v>4703616403385</v>
      </c>
      <c r="N325" s="39">
        <v>4825678521675</v>
      </c>
      <c r="O325" s="39">
        <v>4978242478232</v>
      </c>
      <c r="P325" s="39">
        <v>5286440953600</v>
      </c>
      <c r="Q325" s="39">
        <v>5373247903254</v>
      </c>
      <c r="R325" s="39">
        <v>5193607327914</v>
      </c>
      <c r="S325" s="50">
        <v>5752314481177</v>
      </c>
      <c r="T325" s="50">
        <v>5492056532118</v>
      </c>
      <c r="U325" s="86">
        <v>6081449392435</v>
      </c>
      <c r="V325" s="62">
        <v>6953004105270</v>
      </c>
      <c r="W325" s="90">
        <v>6488237634877</v>
      </c>
      <c r="X325" s="90">
        <v>27476004750252</v>
      </c>
      <c r="Y325" s="90">
        <v>28085968717411.699</v>
      </c>
      <c r="Z325" s="90">
        <v>27155112196887</v>
      </c>
      <c r="AA325" s="90">
        <v>27303894029528</v>
      </c>
      <c r="AB325" s="90">
        <v>28361746707233</v>
      </c>
      <c r="AC325" s="90">
        <v>31139417677450</v>
      </c>
      <c r="AD325" s="90">
        <v>29568614851836</v>
      </c>
      <c r="AE325" s="90">
        <v>29715931555005</v>
      </c>
      <c r="AF325" s="90">
        <v>29555771476948</v>
      </c>
      <c r="AG325" s="90">
        <v>28085968717411.699</v>
      </c>
      <c r="AH325" s="90">
        <v>31566007614349</v>
      </c>
      <c r="AI325" s="75">
        <v>31566007614349</v>
      </c>
      <c r="AJ325" s="64">
        <f t="shared" si="52"/>
        <v>0</v>
      </c>
      <c r="AL325" s="67"/>
      <c r="AM325" s="67" t="s">
        <v>194</v>
      </c>
      <c r="AN325" s="67"/>
      <c r="AO325" s="67"/>
      <c r="AP325" s="67"/>
      <c r="AQ325" s="67"/>
      <c r="AS325" t="str">
        <f t="shared" si="53"/>
        <v>y</v>
      </c>
      <c r="AT325" t="str">
        <f t="shared" si="54"/>
        <v>y</v>
      </c>
      <c r="AU325" t="str">
        <f t="shared" si="55"/>
        <v>y</v>
      </c>
      <c r="AV325" t="str">
        <f t="shared" si="56"/>
        <v>y</v>
      </c>
      <c r="AW325" t="str">
        <f t="shared" si="57"/>
        <v>y</v>
      </c>
      <c r="AX325" t="str">
        <f t="shared" si="58"/>
        <v>y</v>
      </c>
      <c r="AZ325">
        <v>6953004105270</v>
      </c>
      <c r="BA325" s="62">
        <f t="shared" si="59"/>
        <v>0</v>
      </c>
      <c r="BC325">
        <v>6953004105270</v>
      </c>
      <c r="BD325" s="62">
        <f t="shared" si="60"/>
        <v>0</v>
      </c>
      <c r="BF325">
        <v>27155112196887</v>
      </c>
      <c r="BG325" s="92">
        <f t="shared" si="61"/>
        <v>0</v>
      </c>
      <c r="BI325">
        <v>27303894029528</v>
      </c>
      <c r="BJ325" s="92">
        <f t="shared" si="62"/>
        <v>0</v>
      </c>
      <c r="BL325">
        <v>31139417677450</v>
      </c>
      <c r="BM325" s="102">
        <f t="shared" si="63"/>
        <v>0</v>
      </c>
      <c r="BO325">
        <v>29568614851836</v>
      </c>
      <c r="BP325" s="92">
        <f t="shared" si="64"/>
        <v>0</v>
      </c>
    </row>
    <row r="326" spans="1:68">
      <c r="A326" s="33">
        <v>321</v>
      </c>
      <c r="B326" s="33"/>
      <c r="C326" s="33"/>
      <c r="D326" s="51"/>
      <c r="E326" s="51"/>
      <c r="F326" s="51" t="s">
        <v>195</v>
      </c>
      <c r="G326" s="51"/>
      <c r="H326" s="51"/>
      <c r="I326" s="51"/>
      <c r="J326" s="39">
        <v>3132688094640</v>
      </c>
      <c r="K326" s="39">
        <v>3136452247808</v>
      </c>
      <c r="L326" s="39">
        <v>2994524670996</v>
      </c>
      <c r="M326" s="39">
        <v>3356585527202</v>
      </c>
      <c r="N326" s="39">
        <v>3508762292525</v>
      </c>
      <c r="O326" s="39">
        <v>3499657191985</v>
      </c>
      <c r="P326" s="39">
        <v>3432451160770</v>
      </c>
      <c r="Q326" s="39">
        <v>3640844900415</v>
      </c>
      <c r="R326" s="39">
        <v>3670179219962</v>
      </c>
      <c r="S326" s="50">
        <v>3838535474409</v>
      </c>
      <c r="T326" s="50">
        <v>3719745729936</v>
      </c>
      <c r="U326" s="86">
        <v>4091503306073</v>
      </c>
      <c r="V326" s="62">
        <v>4315402178606</v>
      </c>
      <c r="W326" s="90">
        <v>4382000398358</v>
      </c>
      <c r="X326" s="90">
        <v>7718627201779</v>
      </c>
      <c r="Y326" s="90">
        <v>7982814488237</v>
      </c>
      <c r="Z326" s="90">
        <v>7942550491945</v>
      </c>
      <c r="AA326" s="90">
        <v>8030805563800</v>
      </c>
      <c r="AB326" s="90">
        <v>7933117898517</v>
      </c>
      <c r="AC326" s="90">
        <v>8781464336239</v>
      </c>
      <c r="AD326" s="90">
        <v>8770638551427</v>
      </c>
      <c r="AE326" s="90">
        <v>9899680163994</v>
      </c>
      <c r="AF326" s="90">
        <v>9194340990619</v>
      </c>
      <c r="AG326" s="90">
        <v>7982814488237</v>
      </c>
      <c r="AH326" s="90">
        <v>9163653842071</v>
      </c>
      <c r="AI326" s="75">
        <v>9163653842071</v>
      </c>
      <c r="AJ326" s="64">
        <f t="shared" ref="AJ326:AJ389" si="65">Y326-AG326</f>
        <v>0</v>
      </c>
      <c r="AL326" s="67"/>
      <c r="AM326" s="67"/>
      <c r="AN326" s="67" t="s">
        <v>195</v>
      </c>
      <c r="AO326" s="67"/>
      <c r="AP326" s="67"/>
      <c r="AQ326" s="67"/>
      <c r="AS326" t="str">
        <f t="shared" ref="AS326:AS389" si="66">IF(AL326=D326,"y","no!!!!!!!!!!!!!!!")</f>
        <v>y</v>
      </c>
      <c r="AT326" t="str">
        <f t="shared" ref="AT326:AT389" si="67">IF(AM326=E326,"y","no!!!!!!!!!!!!!!!")</f>
        <v>y</v>
      </c>
      <c r="AU326" t="str">
        <f t="shared" ref="AU326:AU389" si="68">IF(AN326=F326,"y","no!!!!!!!!!!!!!!!")</f>
        <v>y</v>
      </c>
      <c r="AV326" t="str">
        <f t="shared" ref="AV326:AV389" si="69">IF(AO326=G326,"y","no!!!!!!!!!!!!!!!")</f>
        <v>y</v>
      </c>
      <c r="AW326" t="str">
        <f t="shared" ref="AW326:AW389" si="70">IF(AP326=H326,"y","no!!!!!!!!!!!!!!!")</f>
        <v>y</v>
      </c>
      <c r="AX326" t="str">
        <f t="shared" ref="AX326:AX389" si="71">IF(AQ326=I326,"y","no!!!!!!!!!!!!!!!")</f>
        <v>y</v>
      </c>
      <c r="AZ326">
        <v>4315402178606</v>
      </c>
      <c r="BA326" s="62">
        <f t="shared" ref="BA326:BA389" si="72">AZ326-V326</f>
        <v>0</v>
      </c>
      <c r="BC326">
        <v>4315402178606</v>
      </c>
      <c r="BD326" s="62">
        <f t="shared" ref="BD326:BD389" si="73">BC326-V326</f>
        <v>0</v>
      </c>
      <c r="BF326">
        <v>7942550491945</v>
      </c>
      <c r="BG326" s="92">
        <f t="shared" ref="BG326:BG389" si="74">BF326-Z326</f>
        <v>0</v>
      </c>
      <c r="BI326">
        <v>8030805563800</v>
      </c>
      <c r="BJ326" s="92">
        <f t="shared" ref="BJ326:BJ389" si="75">BI326-AA326</f>
        <v>0</v>
      </c>
      <c r="BL326">
        <v>8781464336239</v>
      </c>
      <c r="BM326" s="102">
        <f t="shared" ref="BM326:BM389" si="76">BL326-AC326</f>
        <v>0</v>
      </c>
      <c r="BO326">
        <v>8770638551427</v>
      </c>
      <c r="BP326" s="92">
        <f t="shared" ref="BP326:BP389" si="77">BO326-AD326</f>
        <v>0</v>
      </c>
    </row>
    <row r="327" spans="1:68">
      <c r="A327" s="33">
        <v>322</v>
      </c>
      <c r="B327" s="33"/>
      <c r="C327" s="33"/>
      <c r="D327" s="52"/>
      <c r="E327" s="52"/>
      <c r="F327" s="52"/>
      <c r="G327" s="52" t="s">
        <v>520</v>
      </c>
      <c r="H327" s="52"/>
      <c r="I327" s="52"/>
      <c r="J327" s="39">
        <v>3132688094640</v>
      </c>
      <c r="K327" s="39">
        <v>3136452247808</v>
      </c>
      <c r="L327" s="39">
        <v>2994524670996</v>
      </c>
      <c r="M327" s="39">
        <v>3356585527202</v>
      </c>
      <c r="N327" s="39">
        <v>3508762292525</v>
      </c>
      <c r="O327" s="39">
        <v>3499657191985</v>
      </c>
      <c r="P327" s="39">
        <v>3432451160770</v>
      </c>
      <c r="Q327" s="39">
        <v>3640844900415</v>
      </c>
      <c r="R327" s="39">
        <v>3670179219962</v>
      </c>
      <c r="S327" s="50">
        <v>3838535474409</v>
      </c>
      <c r="T327" s="50">
        <v>3719745729936</v>
      </c>
      <c r="U327" s="86">
        <v>4091503306073</v>
      </c>
      <c r="V327" s="62">
        <v>4315402178606</v>
      </c>
      <c r="W327" s="90">
        <v>4382000398358</v>
      </c>
      <c r="X327" s="90">
        <v>7718627201779</v>
      </c>
      <c r="Y327" s="90">
        <v>7982814488237</v>
      </c>
      <c r="Z327" s="90">
        <v>7942550491945</v>
      </c>
      <c r="AA327" s="90">
        <v>8030805563800</v>
      </c>
      <c r="AB327" s="90">
        <v>7933117898517</v>
      </c>
      <c r="AC327" s="90">
        <v>8781464336239</v>
      </c>
      <c r="AD327" s="90">
        <v>8770638551427</v>
      </c>
      <c r="AE327" s="90">
        <v>9899680163994</v>
      </c>
      <c r="AF327" s="90">
        <v>9194340990619</v>
      </c>
      <c r="AG327" s="90">
        <v>7982814488237</v>
      </c>
      <c r="AH327" s="90">
        <v>9163653842071</v>
      </c>
      <c r="AI327" s="75">
        <v>9163653842071</v>
      </c>
      <c r="AJ327" s="64">
        <f t="shared" si="65"/>
        <v>0</v>
      </c>
      <c r="AL327" s="68"/>
      <c r="AM327" s="68"/>
      <c r="AN327" s="68"/>
      <c r="AO327" s="68" t="s">
        <v>520</v>
      </c>
      <c r="AP327" s="68"/>
      <c r="AQ327" s="68"/>
      <c r="AS327" t="str">
        <f t="shared" si="66"/>
        <v>y</v>
      </c>
      <c r="AT327" t="str">
        <f t="shared" si="67"/>
        <v>y</v>
      </c>
      <c r="AU327" t="str">
        <f t="shared" si="68"/>
        <v>y</v>
      </c>
      <c r="AV327" t="str">
        <f t="shared" si="69"/>
        <v>y</v>
      </c>
      <c r="AW327" t="str">
        <f t="shared" si="70"/>
        <v>y</v>
      </c>
      <c r="AX327" t="str">
        <f t="shared" si="71"/>
        <v>y</v>
      </c>
      <c r="AZ327">
        <v>4315402178606</v>
      </c>
      <c r="BA327" s="62">
        <f t="shared" si="72"/>
        <v>0</v>
      </c>
      <c r="BC327">
        <v>4315402178606</v>
      </c>
      <c r="BD327" s="62">
        <f t="shared" si="73"/>
        <v>0</v>
      </c>
      <c r="BF327">
        <v>7942550491945</v>
      </c>
      <c r="BG327" s="92">
        <f t="shared" si="74"/>
        <v>0</v>
      </c>
      <c r="BI327">
        <v>8030805563800</v>
      </c>
      <c r="BJ327" s="92">
        <f t="shared" si="75"/>
        <v>0</v>
      </c>
      <c r="BL327">
        <v>8781464336239</v>
      </c>
      <c r="BM327" s="102">
        <f t="shared" si="76"/>
        <v>0</v>
      </c>
      <c r="BO327">
        <v>8770638551427</v>
      </c>
      <c r="BP327" s="92">
        <f t="shared" si="77"/>
        <v>0</v>
      </c>
    </row>
    <row r="328" spans="1:68">
      <c r="A328" s="33">
        <v>323</v>
      </c>
      <c r="B328" s="33"/>
      <c r="C328" s="33"/>
      <c r="D328" s="52"/>
      <c r="E328" s="52"/>
      <c r="F328" s="52"/>
      <c r="G328" s="52" t="s">
        <v>521</v>
      </c>
      <c r="H328" s="52"/>
      <c r="I328" s="52"/>
      <c r="J328" s="39">
        <v>0</v>
      </c>
      <c r="K328" s="39">
        <v>0</v>
      </c>
      <c r="L328" s="39">
        <v>0</v>
      </c>
      <c r="M328" s="39">
        <v>0</v>
      </c>
      <c r="N328" s="39">
        <v>0</v>
      </c>
      <c r="O328" s="39">
        <v>0</v>
      </c>
      <c r="P328" s="39">
        <v>0</v>
      </c>
      <c r="Q328" s="39">
        <v>0</v>
      </c>
      <c r="R328" s="39">
        <v>0</v>
      </c>
      <c r="S328" s="50">
        <v>0</v>
      </c>
      <c r="T328" s="50">
        <v>0</v>
      </c>
      <c r="U328" s="86">
        <v>0</v>
      </c>
      <c r="V328" s="62">
        <v>0</v>
      </c>
      <c r="W328" s="90">
        <v>0</v>
      </c>
      <c r="X328" s="90">
        <v>0</v>
      </c>
      <c r="Y328" s="90">
        <v>0</v>
      </c>
      <c r="Z328" s="90">
        <v>0</v>
      </c>
      <c r="AA328" s="90">
        <v>0</v>
      </c>
      <c r="AB328" s="90">
        <v>0</v>
      </c>
      <c r="AC328" s="90">
        <v>0</v>
      </c>
      <c r="AD328" s="90">
        <v>0</v>
      </c>
      <c r="AE328" s="90">
        <v>0</v>
      </c>
      <c r="AF328" s="90">
        <v>0</v>
      </c>
      <c r="AG328" s="90">
        <v>0</v>
      </c>
      <c r="AH328" s="90">
        <v>0</v>
      </c>
      <c r="AI328" s="75">
        <v>0</v>
      </c>
      <c r="AJ328" s="64">
        <f t="shared" si="65"/>
        <v>0</v>
      </c>
      <c r="AL328" s="68"/>
      <c r="AM328" s="68"/>
      <c r="AN328" s="68"/>
      <c r="AO328" s="68" t="s">
        <v>521</v>
      </c>
      <c r="AP328" s="68"/>
      <c r="AQ328" s="68"/>
      <c r="AS328" t="str">
        <f t="shared" si="66"/>
        <v>y</v>
      </c>
      <c r="AT328" t="str">
        <f t="shared" si="67"/>
        <v>y</v>
      </c>
      <c r="AU328" t="str">
        <f t="shared" si="68"/>
        <v>y</v>
      </c>
      <c r="AV328" t="str">
        <f t="shared" si="69"/>
        <v>y</v>
      </c>
      <c r="AW328" t="str">
        <f t="shared" si="70"/>
        <v>y</v>
      </c>
      <c r="AX328" t="str">
        <f t="shared" si="71"/>
        <v>y</v>
      </c>
      <c r="AZ328">
        <v>0</v>
      </c>
      <c r="BA328" s="62">
        <f t="shared" si="72"/>
        <v>0</v>
      </c>
      <c r="BC328">
        <v>0</v>
      </c>
      <c r="BD328" s="62">
        <f t="shared" si="73"/>
        <v>0</v>
      </c>
      <c r="BF328">
        <v>0</v>
      </c>
      <c r="BG328" s="92">
        <f t="shared" si="74"/>
        <v>0</v>
      </c>
      <c r="BI328">
        <v>0</v>
      </c>
      <c r="BJ328" s="92">
        <f t="shared" si="75"/>
        <v>0</v>
      </c>
      <c r="BL328">
        <v>0</v>
      </c>
      <c r="BM328" s="102">
        <f t="shared" si="76"/>
        <v>0</v>
      </c>
      <c r="BO328">
        <v>0</v>
      </c>
      <c r="BP328" s="92">
        <f t="shared" si="77"/>
        <v>0</v>
      </c>
    </row>
    <row r="329" spans="1:68">
      <c r="A329" s="33">
        <v>324</v>
      </c>
      <c r="B329" s="33"/>
      <c r="C329" s="33"/>
      <c r="D329" s="52"/>
      <c r="E329" s="52"/>
      <c r="F329" s="52"/>
      <c r="G329" s="52" t="s">
        <v>522</v>
      </c>
      <c r="H329" s="52"/>
      <c r="I329" s="52"/>
      <c r="J329" s="39">
        <v>0</v>
      </c>
      <c r="K329" s="39">
        <v>0</v>
      </c>
      <c r="L329" s="39">
        <v>0</v>
      </c>
      <c r="M329" s="39">
        <v>0</v>
      </c>
      <c r="N329" s="39">
        <v>0</v>
      </c>
      <c r="O329" s="39">
        <v>0</v>
      </c>
      <c r="P329" s="39">
        <v>0</v>
      </c>
      <c r="Q329" s="39">
        <v>0</v>
      </c>
      <c r="R329" s="39">
        <v>0</v>
      </c>
      <c r="S329" s="50">
        <v>0</v>
      </c>
      <c r="T329" s="50">
        <v>0</v>
      </c>
      <c r="U329" s="86">
        <v>0</v>
      </c>
      <c r="V329" s="62">
        <v>0</v>
      </c>
      <c r="W329" s="90">
        <v>0</v>
      </c>
      <c r="X329" s="90">
        <v>0</v>
      </c>
      <c r="Y329" s="90">
        <v>0</v>
      </c>
      <c r="Z329" s="90">
        <v>0</v>
      </c>
      <c r="AA329" s="90">
        <v>0</v>
      </c>
      <c r="AB329" s="90">
        <v>0</v>
      </c>
      <c r="AC329" s="90">
        <v>0</v>
      </c>
      <c r="AD329" s="90">
        <v>0</v>
      </c>
      <c r="AE329" s="90">
        <v>0</v>
      </c>
      <c r="AF329" s="90">
        <v>0</v>
      </c>
      <c r="AG329" s="90">
        <v>0</v>
      </c>
      <c r="AH329" s="90">
        <v>0</v>
      </c>
      <c r="AI329" s="75">
        <v>0</v>
      </c>
      <c r="AJ329" s="64">
        <f t="shared" si="65"/>
        <v>0</v>
      </c>
      <c r="AL329" s="68"/>
      <c r="AM329" s="68"/>
      <c r="AN329" s="68"/>
      <c r="AO329" s="68" t="s">
        <v>522</v>
      </c>
      <c r="AP329" s="68"/>
      <c r="AQ329" s="68"/>
      <c r="AS329" t="str">
        <f t="shared" si="66"/>
        <v>y</v>
      </c>
      <c r="AT329" t="str">
        <f t="shared" si="67"/>
        <v>y</v>
      </c>
      <c r="AU329" t="str">
        <f t="shared" si="68"/>
        <v>y</v>
      </c>
      <c r="AV329" t="str">
        <f t="shared" si="69"/>
        <v>y</v>
      </c>
      <c r="AW329" t="str">
        <f t="shared" si="70"/>
        <v>y</v>
      </c>
      <c r="AX329" t="str">
        <f t="shared" si="71"/>
        <v>y</v>
      </c>
      <c r="AZ329">
        <v>0</v>
      </c>
      <c r="BA329" s="62">
        <f t="shared" si="72"/>
        <v>0</v>
      </c>
      <c r="BC329">
        <v>0</v>
      </c>
      <c r="BD329" s="62">
        <f t="shared" si="73"/>
        <v>0</v>
      </c>
      <c r="BF329">
        <v>0</v>
      </c>
      <c r="BG329" s="92">
        <f t="shared" si="74"/>
        <v>0</v>
      </c>
      <c r="BI329">
        <v>0</v>
      </c>
      <c r="BJ329" s="92">
        <f t="shared" si="75"/>
        <v>0</v>
      </c>
      <c r="BL329">
        <v>0</v>
      </c>
      <c r="BM329" s="102">
        <f t="shared" si="76"/>
        <v>0</v>
      </c>
      <c r="BO329">
        <v>0</v>
      </c>
      <c r="BP329" s="92">
        <f t="shared" si="77"/>
        <v>0</v>
      </c>
    </row>
    <row r="330" spans="1:68">
      <c r="A330" s="33">
        <v>325</v>
      </c>
      <c r="B330" s="33"/>
      <c r="C330" s="33"/>
      <c r="D330" s="52"/>
      <c r="E330" s="52"/>
      <c r="F330" s="52" t="s">
        <v>196</v>
      </c>
      <c r="G330" s="52"/>
      <c r="H330" s="52"/>
      <c r="I330" s="52"/>
      <c r="J330" s="39">
        <v>2309721100624</v>
      </c>
      <c r="K330" s="39">
        <v>1352064183529</v>
      </c>
      <c r="L330" s="39">
        <v>1546976540152</v>
      </c>
      <c r="M330" s="39">
        <v>1347030876183</v>
      </c>
      <c r="N330" s="39">
        <v>1316916229150</v>
      </c>
      <c r="O330" s="39">
        <v>1478585286247</v>
      </c>
      <c r="P330" s="39">
        <v>1853989792830</v>
      </c>
      <c r="Q330" s="39">
        <v>1732403002839</v>
      </c>
      <c r="R330" s="39">
        <v>1523428107952</v>
      </c>
      <c r="S330" s="50">
        <v>1913779006768</v>
      </c>
      <c r="T330" s="50">
        <v>1772310802182</v>
      </c>
      <c r="U330" s="86">
        <v>1989946086362</v>
      </c>
      <c r="V330" s="62">
        <v>2637601926664</v>
      </c>
      <c r="W330" s="90">
        <v>2106237236519</v>
      </c>
      <c r="X330" s="90">
        <v>19757377548473</v>
      </c>
      <c r="Y330" s="90">
        <v>20103154229174.699</v>
      </c>
      <c r="Z330" s="90">
        <v>19212561704942</v>
      </c>
      <c r="AA330" s="90">
        <v>19273088465728</v>
      </c>
      <c r="AB330" s="90">
        <v>20428628808716</v>
      </c>
      <c r="AC330" s="90">
        <v>22357953341211</v>
      </c>
      <c r="AD330" s="90">
        <v>20797976300409</v>
      </c>
      <c r="AE330" s="90">
        <v>19816251391011</v>
      </c>
      <c r="AF330" s="90">
        <v>20361430486329</v>
      </c>
      <c r="AG330" s="90">
        <v>20103154229174.699</v>
      </c>
      <c r="AH330" s="90">
        <v>22402353772278</v>
      </c>
      <c r="AI330" s="75">
        <v>22402353772278</v>
      </c>
      <c r="AJ330" s="64">
        <f t="shared" si="65"/>
        <v>0</v>
      </c>
      <c r="AL330" s="68"/>
      <c r="AM330" s="68"/>
      <c r="AN330" s="68" t="s">
        <v>196</v>
      </c>
      <c r="AO330" s="68"/>
      <c r="AP330" s="68"/>
      <c r="AQ330" s="68"/>
      <c r="AS330" t="str">
        <f t="shared" si="66"/>
        <v>y</v>
      </c>
      <c r="AT330" t="str">
        <f t="shared" si="67"/>
        <v>y</v>
      </c>
      <c r="AU330" t="str">
        <f t="shared" si="68"/>
        <v>y</v>
      </c>
      <c r="AV330" t="str">
        <f t="shared" si="69"/>
        <v>y</v>
      </c>
      <c r="AW330" t="str">
        <f t="shared" si="70"/>
        <v>y</v>
      </c>
      <c r="AX330" t="str">
        <f t="shared" si="71"/>
        <v>y</v>
      </c>
      <c r="AZ330">
        <v>2637601926664</v>
      </c>
      <c r="BA330" s="62">
        <f t="shared" si="72"/>
        <v>0</v>
      </c>
      <c r="BC330">
        <v>2637601926664</v>
      </c>
      <c r="BD330" s="62">
        <f t="shared" si="73"/>
        <v>0</v>
      </c>
      <c r="BF330">
        <v>19212561704942</v>
      </c>
      <c r="BG330" s="92">
        <f t="shared" si="74"/>
        <v>0</v>
      </c>
      <c r="BI330">
        <v>19273088465728</v>
      </c>
      <c r="BJ330" s="92">
        <f t="shared" si="75"/>
        <v>0</v>
      </c>
      <c r="BL330">
        <v>22357953341211</v>
      </c>
      <c r="BM330" s="102">
        <f t="shared" si="76"/>
        <v>0</v>
      </c>
      <c r="BO330">
        <v>20797976300409</v>
      </c>
      <c r="BP330" s="92">
        <f t="shared" si="77"/>
        <v>0</v>
      </c>
    </row>
    <row r="331" spans="1:68">
      <c r="A331" s="33">
        <v>326</v>
      </c>
      <c r="B331" s="33"/>
      <c r="C331" s="33"/>
      <c r="D331" s="51"/>
      <c r="E331" s="51" t="s">
        <v>197</v>
      </c>
      <c r="F331" s="51"/>
      <c r="G331" s="51"/>
      <c r="H331" s="51"/>
      <c r="I331" s="51"/>
      <c r="J331" s="39">
        <v>98442603756502</v>
      </c>
      <c r="K331" s="39">
        <v>99932299050355</v>
      </c>
      <c r="L331" s="39">
        <v>100380400039228</v>
      </c>
      <c r="M331" s="39">
        <v>100895492062568</v>
      </c>
      <c r="N331" s="39">
        <v>101440285839132</v>
      </c>
      <c r="O331" s="39">
        <v>104384103376047</v>
      </c>
      <c r="P331" s="39">
        <v>104111004860993</v>
      </c>
      <c r="Q331" s="39">
        <v>105439419234866</v>
      </c>
      <c r="R331" s="39">
        <v>107369453753842</v>
      </c>
      <c r="S331" s="50">
        <v>108727348281561</v>
      </c>
      <c r="T331" s="50">
        <v>109486949626623</v>
      </c>
      <c r="U331" s="86">
        <v>113427414716771</v>
      </c>
      <c r="V331" s="62">
        <v>109118571927780</v>
      </c>
      <c r="W331" s="90">
        <v>114472705938016</v>
      </c>
      <c r="X331" s="90">
        <v>174704039418198</v>
      </c>
      <c r="Y331" s="90">
        <v>174389013905428</v>
      </c>
      <c r="Z331" s="90">
        <v>176666075446436</v>
      </c>
      <c r="AA331" s="90">
        <v>176482648266516</v>
      </c>
      <c r="AB331" s="90">
        <v>175904914857731</v>
      </c>
      <c r="AC331" s="90">
        <v>187492119065512</v>
      </c>
      <c r="AD331" s="90">
        <v>183888311432298</v>
      </c>
      <c r="AE331" s="90">
        <v>189345061234186</v>
      </c>
      <c r="AF331" s="90">
        <v>195322292728044</v>
      </c>
      <c r="AG331" s="90">
        <v>174389013905428</v>
      </c>
      <c r="AH331" s="90">
        <v>195461051210765</v>
      </c>
      <c r="AI331" s="75">
        <v>195461051210765</v>
      </c>
      <c r="AJ331" s="64">
        <f t="shared" si="65"/>
        <v>0</v>
      </c>
      <c r="AL331" s="67"/>
      <c r="AM331" s="67" t="s">
        <v>197</v>
      </c>
      <c r="AN331" s="67"/>
      <c r="AO331" s="67"/>
      <c r="AP331" s="67"/>
      <c r="AQ331" s="67"/>
      <c r="AS331" t="str">
        <f t="shared" si="66"/>
        <v>y</v>
      </c>
      <c r="AT331" t="str">
        <f t="shared" si="67"/>
        <v>y</v>
      </c>
      <c r="AU331" t="str">
        <f t="shared" si="68"/>
        <v>y</v>
      </c>
      <c r="AV331" t="str">
        <f t="shared" si="69"/>
        <v>y</v>
      </c>
      <c r="AW331" t="str">
        <f t="shared" si="70"/>
        <v>y</v>
      </c>
      <c r="AX331" t="str">
        <f t="shared" si="71"/>
        <v>y</v>
      </c>
      <c r="AZ331">
        <v>109118571927780</v>
      </c>
      <c r="BA331" s="62">
        <f t="shared" si="72"/>
        <v>0</v>
      </c>
      <c r="BC331">
        <v>109118571927780</v>
      </c>
      <c r="BD331" s="62">
        <f t="shared" si="73"/>
        <v>0</v>
      </c>
      <c r="BF331">
        <v>176666075446436</v>
      </c>
      <c r="BG331" s="92">
        <f t="shared" si="74"/>
        <v>0</v>
      </c>
      <c r="BI331">
        <v>176482648266516</v>
      </c>
      <c r="BJ331" s="92">
        <f t="shared" si="75"/>
        <v>0</v>
      </c>
      <c r="BL331">
        <v>187492119065512</v>
      </c>
      <c r="BM331" s="102">
        <f t="shared" si="76"/>
        <v>0</v>
      </c>
      <c r="BO331">
        <v>183888311432298</v>
      </c>
      <c r="BP331" s="92">
        <f t="shared" si="77"/>
        <v>0</v>
      </c>
    </row>
    <row r="332" spans="1:68">
      <c r="A332" s="33">
        <v>327</v>
      </c>
      <c r="B332" s="33"/>
      <c r="C332" s="33"/>
      <c r="D332" s="51"/>
      <c r="E332" s="51"/>
      <c r="F332" s="51" t="s">
        <v>198</v>
      </c>
      <c r="G332" s="51"/>
      <c r="H332" s="51"/>
      <c r="I332" s="51"/>
      <c r="J332" s="39">
        <v>95840398598011</v>
      </c>
      <c r="K332" s="39">
        <v>97318660777575</v>
      </c>
      <c r="L332" s="39">
        <v>97952163536170</v>
      </c>
      <c r="M332" s="39">
        <v>98451548635793</v>
      </c>
      <c r="N332" s="39">
        <v>99276627950336</v>
      </c>
      <c r="O332" s="39">
        <v>101935590673494</v>
      </c>
      <c r="P332" s="39">
        <v>101605908043524</v>
      </c>
      <c r="Q332" s="39">
        <v>103055538461866</v>
      </c>
      <c r="R332" s="39">
        <v>104570614999236</v>
      </c>
      <c r="S332" s="50">
        <v>105706327345328</v>
      </c>
      <c r="T332" s="50">
        <v>106754155645313</v>
      </c>
      <c r="U332" s="86">
        <v>110663868619059</v>
      </c>
      <c r="V332" s="62">
        <v>106445730211016</v>
      </c>
      <c r="W332" s="90">
        <v>111859809185009</v>
      </c>
      <c r="X332" s="90">
        <v>162958564253693</v>
      </c>
      <c r="Y332" s="90">
        <v>163759467053797</v>
      </c>
      <c r="Z332" s="90">
        <v>165606281163252</v>
      </c>
      <c r="AA332" s="90">
        <v>165554935961375</v>
      </c>
      <c r="AB332" s="90">
        <v>164509335188036</v>
      </c>
      <c r="AC332" s="90">
        <v>175107828871487</v>
      </c>
      <c r="AD332" s="90">
        <v>172541773684026</v>
      </c>
      <c r="AE332" s="90">
        <v>176983839556399</v>
      </c>
      <c r="AF332" s="90">
        <v>181515623510059</v>
      </c>
      <c r="AG332" s="90">
        <v>163759467053797</v>
      </c>
      <c r="AH332" s="90">
        <v>182682082838532</v>
      </c>
      <c r="AI332" s="75">
        <v>182682082838532</v>
      </c>
      <c r="AJ332" s="64">
        <f t="shared" si="65"/>
        <v>0</v>
      </c>
      <c r="AL332" s="67"/>
      <c r="AM332" s="67"/>
      <c r="AN332" s="67" t="s">
        <v>198</v>
      </c>
      <c r="AO332" s="67"/>
      <c r="AP332" s="67"/>
      <c r="AQ332" s="67"/>
      <c r="AS332" t="str">
        <f t="shared" si="66"/>
        <v>y</v>
      </c>
      <c r="AT332" t="str">
        <f t="shared" si="67"/>
        <v>y</v>
      </c>
      <c r="AU332" t="str">
        <f t="shared" si="68"/>
        <v>y</v>
      </c>
      <c r="AV332" t="str">
        <f t="shared" si="69"/>
        <v>y</v>
      </c>
      <c r="AW332" t="str">
        <f t="shared" si="70"/>
        <v>y</v>
      </c>
      <c r="AX332" t="str">
        <f t="shared" si="71"/>
        <v>y</v>
      </c>
      <c r="AZ332">
        <v>106445730211016</v>
      </c>
      <c r="BA332" s="62">
        <f t="shared" si="72"/>
        <v>0</v>
      </c>
      <c r="BC332">
        <v>106445730211016</v>
      </c>
      <c r="BD332" s="62">
        <f t="shared" si="73"/>
        <v>0</v>
      </c>
      <c r="BF332">
        <v>165606281163252</v>
      </c>
      <c r="BG332" s="92">
        <f t="shared" si="74"/>
        <v>0</v>
      </c>
      <c r="BI332">
        <v>165554935961375</v>
      </c>
      <c r="BJ332" s="92">
        <f t="shared" si="75"/>
        <v>0</v>
      </c>
      <c r="BL332">
        <v>175107828871487</v>
      </c>
      <c r="BM332" s="102">
        <f t="shared" si="76"/>
        <v>0</v>
      </c>
      <c r="BO332">
        <v>172541773684026</v>
      </c>
      <c r="BP332" s="92">
        <f t="shared" si="77"/>
        <v>0</v>
      </c>
    </row>
    <row r="333" spans="1:68">
      <c r="A333" s="33">
        <v>328</v>
      </c>
      <c r="B333" s="33"/>
      <c r="C333" s="33"/>
      <c r="D333" s="52"/>
      <c r="E333" s="52"/>
      <c r="F333" s="52"/>
      <c r="G333" s="52" t="s">
        <v>523</v>
      </c>
      <c r="H333" s="52"/>
      <c r="I333" s="52"/>
      <c r="J333" s="39">
        <v>95840398598011</v>
      </c>
      <c r="K333" s="39">
        <v>97318660777575</v>
      </c>
      <c r="L333" s="39">
        <v>97952163536170</v>
      </c>
      <c r="M333" s="39">
        <v>98451548635793</v>
      </c>
      <c r="N333" s="39">
        <v>99276627950336</v>
      </c>
      <c r="O333" s="39">
        <v>101935590673494</v>
      </c>
      <c r="P333" s="39">
        <v>101605908043524</v>
      </c>
      <c r="Q333" s="39">
        <v>103055538461866</v>
      </c>
      <c r="R333" s="39">
        <v>104570614999236</v>
      </c>
      <c r="S333" s="50">
        <v>105706327345328</v>
      </c>
      <c r="T333" s="50">
        <v>106754155645313</v>
      </c>
      <c r="U333" s="86">
        <v>110663868619059</v>
      </c>
      <c r="V333" s="62">
        <v>106445730211016</v>
      </c>
      <c r="W333" s="90">
        <v>111859809185009</v>
      </c>
      <c r="X333" s="90">
        <v>162431352743588</v>
      </c>
      <c r="Y333" s="90">
        <v>163226753564963</v>
      </c>
      <c r="Z333" s="90">
        <v>165078705723019</v>
      </c>
      <c r="AA333" s="90">
        <v>164199583414720</v>
      </c>
      <c r="AB333" s="90">
        <v>163141842468041</v>
      </c>
      <c r="AC333" s="90">
        <v>173674571029146</v>
      </c>
      <c r="AD333" s="90">
        <v>171071988377983</v>
      </c>
      <c r="AE333" s="90">
        <v>175421646036766</v>
      </c>
      <c r="AF333" s="90">
        <v>179927858379814</v>
      </c>
      <c r="AG333" s="90">
        <v>163226753564963</v>
      </c>
      <c r="AH333" s="90">
        <v>181062774344163</v>
      </c>
      <c r="AI333" s="75">
        <v>181062774344163</v>
      </c>
      <c r="AJ333" s="64">
        <f t="shared" si="65"/>
        <v>0</v>
      </c>
      <c r="AL333" s="68"/>
      <c r="AM333" s="68"/>
      <c r="AN333" s="68"/>
      <c r="AO333" s="68" t="s">
        <v>523</v>
      </c>
      <c r="AP333" s="68"/>
      <c r="AQ333" s="68"/>
      <c r="AS333" t="str">
        <f t="shared" si="66"/>
        <v>y</v>
      </c>
      <c r="AT333" t="str">
        <f t="shared" si="67"/>
        <v>y</v>
      </c>
      <c r="AU333" t="str">
        <f t="shared" si="68"/>
        <v>y</v>
      </c>
      <c r="AV333" t="str">
        <f t="shared" si="69"/>
        <v>y</v>
      </c>
      <c r="AW333" t="str">
        <f t="shared" si="70"/>
        <v>y</v>
      </c>
      <c r="AX333" t="str">
        <f t="shared" si="71"/>
        <v>y</v>
      </c>
      <c r="AZ333">
        <v>106445730211016</v>
      </c>
      <c r="BA333" s="62">
        <f t="shared" si="72"/>
        <v>0</v>
      </c>
      <c r="BC333">
        <v>106445730211016</v>
      </c>
      <c r="BD333" s="62">
        <f t="shared" si="73"/>
        <v>0</v>
      </c>
      <c r="BF333">
        <v>165078705723019</v>
      </c>
      <c r="BG333" s="92">
        <f t="shared" si="74"/>
        <v>0</v>
      </c>
      <c r="BI333">
        <v>164199583414720</v>
      </c>
      <c r="BJ333" s="92">
        <f t="shared" si="75"/>
        <v>0</v>
      </c>
      <c r="BL333">
        <v>173674571029146</v>
      </c>
      <c r="BM333" s="102">
        <f t="shared" si="76"/>
        <v>0</v>
      </c>
      <c r="BO333">
        <v>171071988377983</v>
      </c>
      <c r="BP333" s="92">
        <f t="shared" si="77"/>
        <v>0</v>
      </c>
    </row>
    <row r="334" spans="1:68">
      <c r="A334" s="33">
        <v>329</v>
      </c>
      <c r="B334" s="33"/>
      <c r="C334" s="33"/>
      <c r="D334" s="52"/>
      <c r="E334" s="52"/>
      <c r="F334" s="52"/>
      <c r="G334" s="52" t="s">
        <v>524</v>
      </c>
      <c r="H334" s="52"/>
      <c r="I334" s="52"/>
      <c r="J334" s="39">
        <v>0</v>
      </c>
      <c r="K334" s="39">
        <v>0</v>
      </c>
      <c r="L334" s="39">
        <v>0</v>
      </c>
      <c r="M334" s="39">
        <v>0</v>
      </c>
      <c r="N334" s="39">
        <v>0</v>
      </c>
      <c r="O334" s="39">
        <v>0</v>
      </c>
      <c r="P334" s="39">
        <v>0</v>
      </c>
      <c r="Q334" s="39">
        <v>0</v>
      </c>
      <c r="R334" s="39">
        <v>0</v>
      </c>
      <c r="S334" s="50">
        <v>0</v>
      </c>
      <c r="T334" s="50">
        <v>0</v>
      </c>
      <c r="U334" s="86">
        <v>0</v>
      </c>
      <c r="V334" s="62">
        <v>0</v>
      </c>
      <c r="W334" s="90">
        <v>0</v>
      </c>
      <c r="X334" s="90">
        <v>527211510105</v>
      </c>
      <c r="Y334" s="90">
        <v>532713488834</v>
      </c>
      <c r="Z334" s="90">
        <v>527575440233</v>
      </c>
      <c r="AA334" s="90">
        <v>1355352546655</v>
      </c>
      <c r="AB334" s="90">
        <v>1367492719995</v>
      </c>
      <c r="AC334" s="90">
        <v>1433257842341</v>
      </c>
      <c r="AD334" s="90">
        <v>1469785306043</v>
      </c>
      <c r="AE334" s="90">
        <v>1562193519633</v>
      </c>
      <c r="AF334" s="90">
        <v>1587765130245</v>
      </c>
      <c r="AG334" s="90">
        <v>532713488834</v>
      </c>
      <c r="AH334" s="90">
        <v>1619308494369</v>
      </c>
      <c r="AI334" s="75">
        <v>1619308494369</v>
      </c>
      <c r="AJ334" s="64">
        <f t="shared" si="65"/>
        <v>0</v>
      </c>
      <c r="AL334" s="68"/>
      <c r="AM334" s="68"/>
      <c r="AN334" s="68"/>
      <c r="AO334" s="68" t="s">
        <v>524</v>
      </c>
      <c r="AP334" s="68"/>
      <c r="AQ334" s="68"/>
      <c r="AS334" t="str">
        <f t="shared" si="66"/>
        <v>y</v>
      </c>
      <c r="AT334" t="str">
        <f t="shared" si="67"/>
        <v>y</v>
      </c>
      <c r="AU334" t="str">
        <f t="shared" si="68"/>
        <v>y</v>
      </c>
      <c r="AV334" t="str">
        <f t="shared" si="69"/>
        <v>y</v>
      </c>
      <c r="AW334" t="str">
        <f t="shared" si="70"/>
        <v>y</v>
      </c>
      <c r="AX334" t="str">
        <f t="shared" si="71"/>
        <v>y</v>
      </c>
      <c r="AZ334">
        <v>0</v>
      </c>
      <c r="BA334" s="62">
        <f t="shared" si="72"/>
        <v>0</v>
      </c>
      <c r="BC334">
        <v>0</v>
      </c>
      <c r="BD334" s="62">
        <f t="shared" si="73"/>
        <v>0</v>
      </c>
      <c r="BF334">
        <v>527575440233</v>
      </c>
      <c r="BG334" s="92">
        <f t="shared" si="74"/>
        <v>0</v>
      </c>
      <c r="BI334">
        <v>1355352546655</v>
      </c>
      <c r="BJ334" s="92">
        <f t="shared" si="75"/>
        <v>0</v>
      </c>
      <c r="BL334">
        <v>1433257842341</v>
      </c>
      <c r="BM334" s="102">
        <f t="shared" si="76"/>
        <v>0</v>
      </c>
      <c r="BO334">
        <v>1469785306043</v>
      </c>
      <c r="BP334" s="92">
        <f t="shared" si="77"/>
        <v>0</v>
      </c>
    </row>
    <row r="335" spans="1:68">
      <c r="A335" s="33">
        <v>330</v>
      </c>
      <c r="B335" s="33"/>
      <c r="C335" s="33"/>
      <c r="D335" s="52"/>
      <c r="E335" s="52"/>
      <c r="F335" s="52"/>
      <c r="G335" s="52" t="s">
        <v>525</v>
      </c>
      <c r="H335" s="52"/>
      <c r="I335" s="52"/>
      <c r="J335" s="39">
        <v>0</v>
      </c>
      <c r="K335" s="39">
        <v>0</v>
      </c>
      <c r="L335" s="39">
        <v>0</v>
      </c>
      <c r="M335" s="39">
        <v>0</v>
      </c>
      <c r="N335" s="39">
        <v>0</v>
      </c>
      <c r="O335" s="39">
        <v>0</v>
      </c>
      <c r="P335" s="39">
        <v>0</v>
      </c>
      <c r="Q335" s="39">
        <v>0</v>
      </c>
      <c r="R335" s="39">
        <v>0</v>
      </c>
      <c r="S335" s="50">
        <v>0</v>
      </c>
      <c r="T335" s="50">
        <v>0</v>
      </c>
      <c r="U335" s="86">
        <v>0</v>
      </c>
      <c r="V335" s="62">
        <v>0</v>
      </c>
      <c r="W335" s="90">
        <v>0</v>
      </c>
      <c r="X335" s="90">
        <v>0</v>
      </c>
      <c r="Y335" s="90">
        <v>0</v>
      </c>
      <c r="Z335" s="90">
        <v>0</v>
      </c>
      <c r="AA335" s="90">
        <v>0</v>
      </c>
      <c r="AB335" s="90">
        <v>0</v>
      </c>
      <c r="AC335" s="90">
        <v>0</v>
      </c>
      <c r="AD335" s="90">
        <v>0</v>
      </c>
      <c r="AE335" s="90">
        <v>0</v>
      </c>
      <c r="AF335" s="90">
        <v>0</v>
      </c>
      <c r="AG335" s="90">
        <v>0</v>
      </c>
      <c r="AH335" s="90">
        <v>0</v>
      </c>
      <c r="AI335" s="75">
        <v>0</v>
      </c>
      <c r="AJ335" s="64">
        <f t="shared" si="65"/>
        <v>0</v>
      </c>
      <c r="AL335" s="68"/>
      <c r="AM335" s="68"/>
      <c r="AN335" s="68"/>
      <c r="AO335" s="68" t="s">
        <v>525</v>
      </c>
      <c r="AP335" s="68"/>
      <c r="AQ335" s="68"/>
      <c r="AS335" t="str">
        <f t="shared" si="66"/>
        <v>y</v>
      </c>
      <c r="AT335" t="str">
        <f t="shared" si="67"/>
        <v>y</v>
      </c>
      <c r="AU335" t="str">
        <f t="shared" si="68"/>
        <v>y</v>
      </c>
      <c r="AV335" t="str">
        <f t="shared" si="69"/>
        <v>y</v>
      </c>
      <c r="AW335" t="str">
        <f t="shared" si="70"/>
        <v>y</v>
      </c>
      <c r="AX335" t="str">
        <f t="shared" si="71"/>
        <v>y</v>
      </c>
      <c r="AZ335">
        <v>0</v>
      </c>
      <c r="BA335" s="62">
        <f t="shared" si="72"/>
        <v>0</v>
      </c>
      <c r="BC335">
        <v>0</v>
      </c>
      <c r="BD335" s="62">
        <f t="shared" si="73"/>
        <v>0</v>
      </c>
      <c r="BF335">
        <v>0</v>
      </c>
      <c r="BG335" s="92">
        <f t="shared" si="74"/>
        <v>0</v>
      </c>
      <c r="BI335">
        <v>0</v>
      </c>
      <c r="BJ335" s="92">
        <f t="shared" si="75"/>
        <v>0</v>
      </c>
      <c r="BL335">
        <v>0</v>
      </c>
      <c r="BM335" s="102">
        <f t="shared" si="76"/>
        <v>0</v>
      </c>
      <c r="BO335">
        <v>0</v>
      </c>
      <c r="BP335" s="92">
        <f t="shared" si="77"/>
        <v>0</v>
      </c>
    </row>
    <row r="336" spans="1:68">
      <c r="A336" s="33">
        <v>331</v>
      </c>
      <c r="B336" s="33"/>
      <c r="C336" s="33"/>
      <c r="D336" s="52"/>
      <c r="E336" s="52"/>
      <c r="F336" s="52" t="s">
        <v>199</v>
      </c>
      <c r="G336" s="52"/>
      <c r="H336" s="52"/>
      <c r="I336" s="52"/>
      <c r="J336" s="39">
        <v>2602205158491</v>
      </c>
      <c r="K336" s="39">
        <v>2613638272780</v>
      </c>
      <c r="L336" s="39">
        <v>2428236503058</v>
      </c>
      <c r="M336" s="39">
        <v>2443943426775</v>
      </c>
      <c r="N336" s="39">
        <v>2163657888796</v>
      </c>
      <c r="O336" s="39">
        <v>2448512702553</v>
      </c>
      <c r="P336" s="39">
        <v>2505096817469</v>
      </c>
      <c r="Q336" s="39">
        <v>2383880773000</v>
      </c>
      <c r="R336" s="39">
        <v>2798838754606</v>
      </c>
      <c r="S336" s="50">
        <v>3021020936233</v>
      </c>
      <c r="T336" s="50">
        <v>2732793981310</v>
      </c>
      <c r="U336" s="86">
        <v>2763546097712</v>
      </c>
      <c r="V336" s="62">
        <v>2672841716764</v>
      </c>
      <c r="W336" s="90">
        <v>2612896753007</v>
      </c>
      <c r="X336" s="90">
        <v>11745475164505</v>
      </c>
      <c r="Y336" s="90">
        <v>10629546851631</v>
      </c>
      <c r="Z336" s="90">
        <v>11059794283184</v>
      </c>
      <c r="AA336" s="90">
        <v>10927712305141</v>
      </c>
      <c r="AB336" s="90">
        <v>11395579669695</v>
      </c>
      <c r="AC336" s="90">
        <v>12384290194025</v>
      </c>
      <c r="AD336" s="90">
        <v>11346537748272</v>
      </c>
      <c r="AE336" s="90">
        <v>12361221677787</v>
      </c>
      <c r="AF336" s="90">
        <v>13806669217985</v>
      </c>
      <c r="AG336" s="90">
        <v>10629546851631</v>
      </c>
      <c r="AH336" s="90">
        <v>12778968372233</v>
      </c>
      <c r="AI336" s="75">
        <v>12778968372233</v>
      </c>
      <c r="AJ336" s="64">
        <f t="shared" si="65"/>
        <v>0</v>
      </c>
      <c r="AL336" s="68"/>
      <c r="AM336" s="68"/>
      <c r="AN336" s="68" t="s">
        <v>199</v>
      </c>
      <c r="AO336" s="68"/>
      <c r="AP336" s="68"/>
      <c r="AQ336" s="68"/>
      <c r="AS336" t="str">
        <f t="shared" si="66"/>
        <v>y</v>
      </c>
      <c r="AT336" t="str">
        <f t="shared" si="67"/>
        <v>y</v>
      </c>
      <c r="AU336" t="str">
        <f t="shared" si="68"/>
        <v>y</v>
      </c>
      <c r="AV336" t="str">
        <f t="shared" si="69"/>
        <v>y</v>
      </c>
      <c r="AW336" t="str">
        <f t="shared" si="70"/>
        <v>y</v>
      </c>
      <c r="AX336" t="str">
        <f t="shared" si="71"/>
        <v>y</v>
      </c>
      <c r="AZ336">
        <v>2672841716764</v>
      </c>
      <c r="BA336" s="62">
        <f t="shared" si="72"/>
        <v>0</v>
      </c>
      <c r="BC336">
        <v>2672841716764</v>
      </c>
      <c r="BD336" s="62">
        <f t="shared" si="73"/>
        <v>0</v>
      </c>
      <c r="BF336">
        <v>11059794283184</v>
      </c>
      <c r="BG336" s="92">
        <f t="shared" si="74"/>
        <v>0</v>
      </c>
      <c r="BI336">
        <v>10927712305141</v>
      </c>
      <c r="BJ336" s="92">
        <f t="shared" si="75"/>
        <v>0</v>
      </c>
      <c r="BL336">
        <v>12384290194025</v>
      </c>
      <c r="BM336" s="102">
        <f t="shared" si="76"/>
        <v>0</v>
      </c>
      <c r="BO336">
        <v>11346537748272</v>
      </c>
      <c r="BP336" s="92">
        <f t="shared" si="77"/>
        <v>0</v>
      </c>
    </row>
    <row r="337" spans="1:68">
      <c r="A337" s="33">
        <v>332</v>
      </c>
      <c r="B337" s="33"/>
      <c r="C337" s="33"/>
      <c r="D337" s="52"/>
      <c r="E337" s="52" t="s">
        <v>200</v>
      </c>
      <c r="F337" s="52"/>
      <c r="G337" s="52"/>
      <c r="H337" s="52"/>
      <c r="I337" s="52"/>
      <c r="J337" s="39">
        <v>298174390478</v>
      </c>
      <c r="K337" s="39">
        <v>280932698063</v>
      </c>
      <c r="L337" s="39">
        <v>473471943908</v>
      </c>
      <c r="M337" s="39">
        <v>658657850566</v>
      </c>
      <c r="N337" s="39">
        <v>623529832484</v>
      </c>
      <c r="O337" s="39">
        <v>992728666547</v>
      </c>
      <c r="P337" s="39">
        <v>343886735354</v>
      </c>
      <c r="Q337" s="39">
        <v>544032389464</v>
      </c>
      <c r="R337" s="39">
        <v>671717541839</v>
      </c>
      <c r="S337" s="50">
        <v>717827884869</v>
      </c>
      <c r="T337" s="50">
        <v>458985742177</v>
      </c>
      <c r="U337" s="86">
        <v>760745424594</v>
      </c>
      <c r="V337" s="62">
        <v>400654681036</v>
      </c>
      <c r="W337" s="90">
        <v>401675646657</v>
      </c>
      <c r="X337" s="90">
        <v>682309268353</v>
      </c>
      <c r="Y337" s="90">
        <v>2267736817892</v>
      </c>
      <c r="Z337" s="90">
        <v>1691448640238</v>
      </c>
      <c r="AA337" s="90">
        <v>857508605441</v>
      </c>
      <c r="AB337" s="90">
        <v>1257651125779</v>
      </c>
      <c r="AC337" s="90">
        <v>1981868838121</v>
      </c>
      <c r="AD337" s="90">
        <v>1442467498463</v>
      </c>
      <c r="AE337" s="90">
        <v>2089529530139</v>
      </c>
      <c r="AF337" s="90">
        <v>3073519162685</v>
      </c>
      <c r="AG337" s="90">
        <v>2267736817892</v>
      </c>
      <c r="AH337" s="90">
        <v>3383886319890</v>
      </c>
      <c r="AI337" s="75">
        <v>3383886319890</v>
      </c>
      <c r="AJ337" s="64">
        <f t="shared" si="65"/>
        <v>0</v>
      </c>
      <c r="AL337" s="68"/>
      <c r="AM337" s="68" t="s">
        <v>200</v>
      </c>
      <c r="AN337" s="68"/>
      <c r="AO337" s="68"/>
      <c r="AP337" s="68"/>
      <c r="AQ337" s="68"/>
      <c r="AS337" t="str">
        <f t="shared" si="66"/>
        <v>y</v>
      </c>
      <c r="AT337" t="str">
        <f t="shared" si="67"/>
        <v>y</v>
      </c>
      <c r="AU337" t="str">
        <f t="shared" si="68"/>
        <v>y</v>
      </c>
      <c r="AV337" t="str">
        <f t="shared" si="69"/>
        <v>y</v>
      </c>
      <c r="AW337" t="str">
        <f t="shared" si="70"/>
        <v>y</v>
      </c>
      <c r="AX337" t="str">
        <f t="shared" si="71"/>
        <v>y</v>
      </c>
      <c r="AZ337">
        <v>400654681036</v>
      </c>
      <c r="BA337" s="62">
        <f t="shared" si="72"/>
        <v>0</v>
      </c>
      <c r="BC337">
        <v>400654681036</v>
      </c>
      <c r="BD337" s="62">
        <f t="shared" si="73"/>
        <v>0</v>
      </c>
      <c r="BF337">
        <v>1691448640238</v>
      </c>
      <c r="BG337" s="92">
        <f t="shared" si="74"/>
        <v>0</v>
      </c>
      <c r="BI337">
        <v>857508605441</v>
      </c>
      <c r="BJ337" s="92">
        <f t="shared" si="75"/>
        <v>0</v>
      </c>
      <c r="BL337">
        <v>1981868838121</v>
      </c>
      <c r="BM337" s="102">
        <f t="shared" si="76"/>
        <v>0</v>
      </c>
      <c r="BO337">
        <v>1442467498463</v>
      </c>
      <c r="BP337" s="92">
        <f t="shared" si="77"/>
        <v>0</v>
      </c>
    </row>
    <row r="338" spans="1:68">
      <c r="A338" s="33">
        <v>333</v>
      </c>
      <c r="B338" s="33"/>
      <c r="C338" s="33"/>
      <c r="D338" s="52"/>
      <c r="E338" s="52" t="s">
        <v>201</v>
      </c>
      <c r="F338" s="52"/>
      <c r="G338" s="52"/>
      <c r="H338" s="52"/>
      <c r="I338" s="52"/>
      <c r="J338" s="39">
        <v>0</v>
      </c>
      <c r="K338" s="39">
        <v>0</v>
      </c>
      <c r="L338" s="39">
        <v>0</v>
      </c>
      <c r="M338" s="39">
        <v>0</v>
      </c>
      <c r="N338" s="39">
        <v>0</v>
      </c>
      <c r="O338" s="39">
        <v>0</v>
      </c>
      <c r="P338" s="39">
        <v>0</v>
      </c>
      <c r="Q338" s="39">
        <v>0</v>
      </c>
      <c r="R338" s="39">
        <v>0</v>
      </c>
      <c r="S338" s="50">
        <v>0</v>
      </c>
      <c r="T338" s="50">
        <v>0</v>
      </c>
      <c r="U338" s="86">
        <v>0</v>
      </c>
      <c r="V338" s="62">
        <v>0</v>
      </c>
      <c r="W338" s="90">
        <v>0</v>
      </c>
      <c r="X338" s="90">
        <v>0</v>
      </c>
      <c r="Y338" s="90">
        <v>0</v>
      </c>
      <c r="Z338" s="90">
        <v>0</v>
      </c>
      <c r="AA338" s="90">
        <v>0</v>
      </c>
      <c r="AB338" s="90">
        <v>0</v>
      </c>
      <c r="AC338" s="90">
        <v>0</v>
      </c>
      <c r="AD338" s="90">
        <v>0</v>
      </c>
      <c r="AE338" s="90">
        <v>0</v>
      </c>
      <c r="AF338" s="90">
        <v>0</v>
      </c>
      <c r="AG338" s="90">
        <v>0</v>
      </c>
      <c r="AH338" s="90">
        <v>-451015602</v>
      </c>
      <c r="AI338" s="75">
        <v>-451015602</v>
      </c>
      <c r="AJ338" s="64">
        <f t="shared" si="65"/>
        <v>0</v>
      </c>
      <c r="AL338" s="68"/>
      <c r="AM338" s="68" t="s">
        <v>201</v>
      </c>
      <c r="AN338" s="68"/>
      <c r="AO338" s="68"/>
      <c r="AP338" s="68"/>
      <c r="AQ338" s="68"/>
      <c r="AS338" t="str">
        <f t="shared" si="66"/>
        <v>y</v>
      </c>
      <c r="AT338" t="str">
        <f t="shared" si="67"/>
        <v>y</v>
      </c>
      <c r="AU338" t="str">
        <f t="shared" si="68"/>
        <v>y</v>
      </c>
      <c r="AV338" t="str">
        <f t="shared" si="69"/>
        <v>y</v>
      </c>
      <c r="AW338" t="str">
        <f t="shared" si="70"/>
        <v>y</v>
      </c>
      <c r="AX338" t="str">
        <f t="shared" si="71"/>
        <v>y</v>
      </c>
      <c r="AZ338">
        <v>0</v>
      </c>
      <c r="BA338" s="62">
        <f t="shared" si="72"/>
        <v>0</v>
      </c>
      <c r="BC338">
        <v>0</v>
      </c>
      <c r="BD338" s="62">
        <f t="shared" si="73"/>
        <v>0</v>
      </c>
      <c r="BF338">
        <v>0</v>
      </c>
      <c r="BG338" s="92">
        <f t="shared" si="74"/>
        <v>0</v>
      </c>
      <c r="BI338">
        <v>0</v>
      </c>
      <c r="BJ338" s="92">
        <f t="shared" si="75"/>
        <v>0</v>
      </c>
      <c r="BL338">
        <v>0</v>
      </c>
      <c r="BM338" s="102">
        <f t="shared" si="76"/>
        <v>0</v>
      </c>
      <c r="BO338">
        <v>0</v>
      </c>
      <c r="BP338" s="92">
        <f t="shared" si="77"/>
        <v>0</v>
      </c>
    </row>
    <row r="339" spans="1:68">
      <c r="A339" s="33">
        <v>334</v>
      </c>
      <c r="B339" s="33"/>
      <c r="C339" s="33"/>
      <c r="D339" s="54"/>
      <c r="E339" s="54" t="s">
        <v>202</v>
      </c>
      <c r="F339" s="54"/>
      <c r="G339" s="54"/>
      <c r="H339" s="54"/>
      <c r="I339" s="54"/>
      <c r="J339" s="39">
        <v>0</v>
      </c>
      <c r="K339" s="39">
        <v>0</v>
      </c>
      <c r="L339" s="39">
        <v>0</v>
      </c>
      <c r="M339" s="39">
        <v>0</v>
      </c>
      <c r="N339" s="39">
        <v>0</v>
      </c>
      <c r="O339" s="39">
        <v>0</v>
      </c>
      <c r="P339" s="39">
        <v>0</v>
      </c>
      <c r="Q339" s="39">
        <v>0</v>
      </c>
      <c r="R339" s="39">
        <v>0</v>
      </c>
      <c r="S339" s="50">
        <v>0</v>
      </c>
      <c r="T339" s="50">
        <v>0</v>
      </c>
      <c r="U339" s="86">
        <v>0</v>
      </c>
      <c r="V339" s="62">
        <v>0</v>
      </c>
      <c r="W339" s="90">
        <v>0</v>
      </c>
      <c r="X339" s="90">
        <v>0</v>
      </c>
      <c r="Y339" s="90">
        <v>0</v>
      </c>
      <c r="Z339" s="90">
        <v>0</v>
      </c>
      <c r="AA339" s="90">
        <v>0</v>
      </c>
      <c r="AB339" s="90">
        <v>0</v>
      </c>
      <c r="AC339" s="90">
        <v>0</v>
      </c>
      <c r="AD339" s="90">
        <v>0</v>
      </c>
      <c r="AE339" s="90">
        <v>0</v>
      </c>
      <c r="AF339" s="90">
        <v>0</v>
      </c>
      <c r="AG339" s="90">
        <v>0</v>
      </c>
      <c r="AH339" s="90">
        <v>0</v>
      </c>
      <c r="AI339" s="75">
        <v>0</v>
      </c>
      <c r="AJ339" s="64">
        <f t="shared" si="65"/>
        <v>0</v>
      </c>
      <c r="AL339" s="68"/>
      <c r="AM339" s="68" t="s">
        <v>202</v>
      </c>
      <c r="AN339" s="68"/>
      <c r="AO339" s="68"/>
      <c r="AP339" s="68"/>
      <c r="AQ339" s="68"/>
      <c r="AS339" t="str">
        <f t="shared" si="66"/>
        <v>y</v>
      </c>
      <c r="AT339" t="str">
        <f t="shared" si="67"/>
        <v>y</v>
      </c>
      <c r="AU339" t="str">
        <f t="shared" si="68"/>
        <v>y</v>
      </c>
      <c r="AV339" t="str">
        <f t="shared" si="69"/>
        <v>y</v>
      </c>
      <c r="AW339" t="str">
        <f t="shared" si="70"/>
        <v>y</v>
      </c>
      <c r="AX339" t="str">
        <f t="shared" si="71"/>
        <v>y</v>
      </c>
      <c r="AZ339">
        <v>0</v>
      </c>
      <c r="BA339" s="62">
        <f t="shared" si="72"/>
        <v>0</v>
      </c>
      <c r="BC339">
        <v>0</v>
      </c>
      <c r="BD339" s="62">
        <f t="shared" si="73"/>
        <v>0</v>
      </c>
      <c r="BF339">
        <v>0</v>
      </c>
      <c r="BG339" s="92">
        <f t="shared" si="74"/>
        <v>0</v>
      </c>
      <c r="BI339">
        <v>0</v>
      </c>
      <c r="BJ339" s="92">
        <f t="shared" si="75"/>
        <v>0</v>
      </c>
      <c r="BL339">
        <v>0</v>
      </c>
      <c r="BM339" s="102">
        <f t="shared" si="76"/>
        <v>0</v>
      </c>
      <c r="BO339">
        <v>0</v>
      </c>
      <c r="BP339" s="92">
        <f t="shared" si="77"/>
        <v>0</v>
      </c>
    </row>
    <row r="340" spans="1:68">
      <c r="A340" s="33">
        <v>335</v>
      </c>
      <c r="B340" s="33"/>
      <c r="C340" s="33"/>
      <c r="D340" s="54"/>
      <c r="E340" s="54" t="s">
        <v>203</v>
      </c>
      <c r="F340" s="54"/>
      <c r="G340" s="54"/>
      <c r="H340" s="54"/>
      <c r="I340" s="54"/>
      <c r="J340" s="39">
        <v>0</v>
      </c>
      <c r="K340" s="39">
        <v>0</v>
      </c>
      <c r="L340" s="39">
        <v>0</v>
      </c>
      <c r="M340" s="39">
        <v>0</v>
      </c>
      <c r="N340" s="39">
        <v>0</v>
      </c>
      <c r="O340" s="39">
        <v>0</v>
      </c>
      <c r="P340" s="39">
        <v>0</v>
      </c>
      <c r="Q340" s="39">
        <v>0</v>
      </c>
      <c r="R340" s="39">
        <v>0</v>
      </c>
      <c r="S340" s="50">
        <v>0</v>
      </c>
      <c r="T340" s="50">
        <v>0</v>
      </c>
      <c r="U340" s="86">
        <v>0</v>
      </c>
      <c r="V340" s="62">
        <v>0</v>
      </c>
      <c r="W340" s="90">
        <v>0</v>
      </c>
      <c r="X340" s="90">
        <v>0</v>
      </c>
      <c r="Y340" s="90">
        <v>0</v>
      </c>
      <c r="Z340" s="90">
        <v>0</v>
      </c>
      <c r="AA340" s="90">
        <v>0</v>
      </c>
      <c r="AB340" s="90">
        <v>0</v>
      </c>
      <c r="AC340" s="90">
        <v>0</v>
      </c>
      <c r="AD340" s="90">
        <v>0</v>
      </c>
      <c r="AE340" s="90">
        <v>0</v>
      </c>
      <c r="AF340" s="90">
        <v>0</v>
      </c>
      <c r="AG340" s="90">
        <v>0</v>
      </c>
      <c r="AH340" s="90">
        <v>0</v>
      </c>
      <c r="AI340" s="75">
        <v>0</v>
      </c>
      <c r="AJ340" s="64">
        <f t="shared" si="65"/>
        <v>0</v>
      </c>
      <c r="AL340" s="68"/>
      <c r="AM340" s="68" t="s">
        <v>203</v>
      </c>
      <c r="AN340" s="68"/>
      <c r="AO340" s="68"/>
      <c r="AP340" s="68"/>
      <c r="AQ340" s="68"/>
      <c r="AS340" t="str">
        <f t="shared" si="66"/>
        <v>y</v>
      </c>
      <c r="AT340" t="str">
        <f t="shared" si="67"/>
        <v>y</v>
      </c>
      <c r="AU340" t="str">
        <f t="shared" si="68"/>
        <v>y</v>
      </c>
      <c r="AV340" t="str">
        <f t="shared" si="69"/>
        <v>y</v>
      </c>
      <c r="AW340" t="str">
        <f t="shared" si="70"/>
        <v>y</v>
      </c>
      <c r="AX340" t="str">
        <f t="shared" si="71"/>
        <v>y</v>
      </c>
      <c r="AZ340">
        <v>0</v>
      </c>
      <c r="BA340" s="62">
        <f t="shared" si="72"/>
        <v>0</v>
      </c>
      <c r="BC340">
        <v>0</v>
      </c>
      <c r="BD340" s="62">
        <f t="shared" si="73"/>
        <v>0</v>
      </c>
      <c r="BF340">
        <v>0</v>
      </c>
      <c r="BG340" s="92">
        <f t="shared" si="74"/>
        <v>0</v>
      </c>
      <c r="BI340">
        <v>0</v>
      </c>
      <c r="BJ340" s="92">
        <f t="shared" si="75"/>
        <v>0</v>
      </c>
      <c r="BL340">
        <v>0</v>
      </c>
      <c r="BM340" s="102">
        <f t="shared" si="76"/>
        <v>0</v>
      </c>
      <c r="BO340">
        <v>0</v>
      </c>
      <c r="BP340" s="92">
        <f t="shared" si="77"/>
        <v>0</v>
      </c>
    </row>
    <row r="341" spans="1:68">
      <c r="A341" s="33">
        <v>336</v>
      </c>
      <c r="B341" s="33"/>
      <c r="C341" s="33"/>
      <c r="D341" s="51" t="s">
        <v>183</v>
      </c>
      <c r="E341" s="51"/>
      <c r="F341" s="51"/>
      <c r="G341" s="51"/>
      <c r="H341" s="51"/>
      <c r="I341" s="51"/>
      <c r="J341" s="39">
        <v>1284752131264</v>
      </c>
      <c r="K341" s="39">
        <v>1382223790838</v>
      </c>
      <c r="L341" s="39">
        <v>1454308135469.4631</v>
      </c>
      <c r="M341" s="39">
        <v>1854357296706</v>
      </c>
      <c r="N341" s="39">
        <v>1557681956300</v>
      </c>
      <c r="O341" s="39">
        <v>1796626892126</v>
      </c>
      <c r="P341" s="39">
        <v>1747239606283</v>
      </c>
      <c r="Q341" s="39">
        <v>1856137199276</v>
      </c>
      <c r="R341" s="39">
        <v>1316458061498</v>
      </c>
      <c r="S341" s="50">
        <v>2698912284394</v>
      </c>
      <c r="T341" s="50">
        <v>2093616011659</v>
      </c>
      <c r="U341" s="86">
        <v>2687155336726</v>
      </c>
      <c r="V341" s="62">
        <v>2571818869393</v>
      </c>
      <c r="W341" s="90">
        <v>2646719881908</v>
      </c>
      <c r="X341" s="90">
        <v>7206545023023</v>
      </c>
      <c r="Y341" s="90">
        <v>4642890403138</v>
      </c>
      <c r="Z341" s="90">
        <v>5151147463849</v>
      </c>
      <c r="AA341" s="90">
        <v>4303308278842</v>
      </c>
      <c r="AB341" s="90">
        <v>5429121104865</v>
      </c>
      <c r="AC341" s="90">
        <v>6036550427021</v>
      </c>
      <c r="AD341" s="90">
        <v>4607379506874</v>
      </c>
      <c r="AE341" s="90">
        <v>3070635446522</v>
      </c>
      <c r="AF341" s="90">
        <v>3199516904322</v>
      </c>
      <c r="AG341" s="90">
        <v>4642890403138</v>
      </c>
      <c r="AH341" s="90">
        <v>6413932204297</v>
      </c>
      <c r="AI341" s="75">
        <v>6413932204297</v>
      </c>
      <c r="AJ341" s="64">
        <f t="shared" si="65"/>
        <v>0</v>
      </c>
      <c r="AL341" s="67" t="s">
        <v>183</v>
      </c>
      <c r="AM341" s="67"/>
      <c r="AN341" s="67"/>
      <c r="AO341" s="67"/>
      <c r="AP341" s="67"/>
      <c r="AQ341" s="67"/>
      <c r="AS341" t="str">
        <f t="shared" si="66"/>
        <v>y</v>
      </c>
      <c r="AT341" t="str">
        <f t="shared" si="67"/>
        <v>y</v>
      </c>
      <c r="AU341" t="str">
        <f t="shared" si="68"/>
        <v>y</v>
      </c>
      <c r="AV341" t="str">
        <f t="shared" si="69"/>
        <v>y</v>
      </c>
      <c r="AW341" t="str">
        <f t="shared" si="70"/>
        <v>y</v>
      </c>
      <c r="AX341" t="str">
        <f t="shared" si="71"/>
        <v>y</v>
      </c>
      <c r="AZ341">
        <v>2571818869393</v>
      </c>
      <c r="BA341" s="62">
        <f t="shared" si="72"/>
        <v>0</v>
      </c>
      <c r="BC341">
        <v>2571818869393</v>
      </c>
      <c r="BD341" s="62">
        <f t="shared" si="73"/>
        <v>0</v>
      </c>
      <c r="BF341">
        <v>5151147463849</v>
      </c>
      <c r="BG341" s="92">
        <f t="shared" si="74"/>
        <v>0</v>
      </c>
      <c r="BI341">
        <v>4303308278842</v>
      </c>
      <c r="BJ341" s="92">
        <f t="shared" si="75"/>
        <v>0</v>
      </c>
      <c r="BL341">
        <v>6036550427021</v>
      </c>
      <c r="BM341" s="102">
        <f t="shared" si="76"/>
        <v>0</v>
      </c>
      <c r="BO341">
        <v>4607379506874</v>
      </c>
      <c r="BP341" s="92">
        <f t="shared" si="77"/>
        <v>0</v>
      </c>
    </row>
    <row r="342" spans="1:68">
      <c r="A342" s="33">
        <v>337</v>
      </c>
      <c r="B342" s="33"/>
      <c r="C342" s="33"/>
      <c r="D342" s="51"/>
      <c r="E342" s="51" t="s">
        <v>184</v>
      </c>
      <c r="F342" s="51"/>
      <c r="G342" s="51"/>
      <c r="H342" s="51"/>
      <c r="I342" s="51"/>
      <c r="J342" s="39">
        <v>1284752131264</v>
      </c>
      <c r="K342" s="39">
        <v>1382223790838</v>
      </c>
      <c r="L342" s="39">
        <v>1454308135469.4631</v>
      </c>
      <c r="M342" s="39">
        <v>1854357296706</v>
      </c>
      <c r="N342" s="39">
        <v>1557681956300</v>
      </c>
      <c r="O342" s="39">
        <v>1796626892126</v>
      </c>
      <c r="P342" s="39">
        <v>1747239606283</v>
      </c>
      <c r="Q342" s="39">
        <v>1856137199276</v>
      </c>
      <c r="R342" s="39">
        <v>1316458061498</v>
      </c>
      <c r="S342" s="50">
        <v>2698912284394</v>
      </c>
      <c r="T342" s="50">
        <v>2093616011659</v>
      </c>
      <c r="U342" s="86">
        <v>2687155336726</v>
      </c>
      <c r="V342" s="62">
        <v>2571818869393</v>
      </c>
      <c r="W342" s="90">
        <v>2646719881908</v>
      </c>
      <c r="X342" s="90">
        <v>7206545023023</v>
      </c>
      <c r="Y342" s="90">
        <v>4642890403138</v>
      </c>
      <c r="Z342" s="90">
        <v>5151147463849</v>
      </c>
      <c r="AA342" s="90">
        <v>4303308278842</v>
      </c>
      <c r="AB342" s="90">
        <v>5429121104865</v>
      </c>
      <c r="AC342" s="90">
        <v>6036550427021</v>
      </c>
      <c r="AD342" s="90">
        <v>4607379506874</v>
      </c>
      <c r="AE342" s="90">
        <v>3070635446522</v>
      </c>
      <c r="AF342" s="90">
        <v>3199516904322</v>
      </c>
      <c r="AG342" s="90">
        <v>4642890403138</v>
      </c>
      <c r="AH342" s="90">
        <v>6413932204297</v>
      </c>
      <c r="AI342" s="75">
        <v>6413932204297</v>
      </c>
      <c r="AJ342" s="64">
        <f t="shared" si="65"/>
        <v>0</v>
      </c>
      <c r="AL342" s="67"/>
      <c r="AM342" s="67" t="s">
        <v>184</v>
      </c>
      <c r="AN342" s="67"/>
      <c r="AO342" s="67"/>
      <c r="AP342" s="67"/>
      <c r="AQ342" s="67"/>
      <c r="AS342" t="str">
        <f t="shared" si="66"/>
        <v>y</v>
      </c>
      <c r="AT342" t="str">
        <f t="shared" si="67"/>
        <v>y</v>
      </c>
      <c r="AU342" t="str">
        <f t="shared" si="68"/>
        <v>y</v>
      </c>
      <c r="AV342" t="str">
        <f t="shared" si="69"/>
        <v>y</v>
      </c>
      <c r="AW342" t="str">
        <f t="shared" si="70"/>
        <v>y</v>
      </c>
      <c r="AX342" t="str">
        <f t="shared" si="71"/>
        <v>y</v>
      </c>
      <c r="AZ342">
        <v>2571818869393</v>
      </c>
      <c r="BA342" s="62">
        <f t="shared" si="72"/>
        <v>0</v>
      </c>
      <c r="BC342">
        <v>2571818869393</v>
      </c>
      <c r="BD342" s="62">
        <f t="shared" si="73"/>
        <v>0</v>
      </c>
      <c r="BF342">
        <v>5151147463849</v>
      </c>
      <c r="BG342" s="92">
        <f t="shared" si="74"/>
        <v>0</v>
      </c>
      <c r="BI342">
        <v>4303308278842</v>
      </c>
      <c r="BJ342" s="92">
        <f t="shared" si="75"/>
        <v>0</v>
      </c>
      <c r="BL342">
        <v>6036550427021</v>
      </c>
      <c r="BM342" s="102">
        <f t="shared" si="76"/>
        <v>0</v>
      </c>
      <c r="BO342">
        <v>4607379506874</v>
      </c>
      <c r="BP342" s="92">
        <f t="shared" si="77"/>
        <v>0</v>
      </c>
    </row>
    <row r="343" spans="1:68">
      <c r="A343" s="33">
        <v>338</v>
      </c>
      <c r="B343" s="33"/>
      <c r="C343" s="33"/>
      <c r="D343" s="51"/>
      <c r="E343" s="51"/>
      <c r="F343" s="51" t="s">
        <v>526</v>
      </c>
      <c r="G343" s="51"/>
      <c r="H343" s="51"/>
      <c r="I343" s="51"/>
      <c r="J343" s="39">
        <v>875987839491</v>
      </c>
      <c r="K343" s="39">
        <v>952916155896</v>
      </c>
      <c r="L343" s="39">
        <v>926322306737</v>
      </c>
      <c r="M343" s="39">
        <v>1380773272880</v>
      </c>
      <c r="N343" s="39">
        <v>1072986806715</v>
      </c>
      <c r="O343" s="39">
        <v>1375007119968</v>
      </c>
      <c r="P343" s="39">
        <v>1348336958499</v>
      </c>
      <c r="Q343" s="39">
        <v>1490566832874</v>
      </c>
      <c r="R343" s="39">
        <v>967689985616</v>
      </c>
      <c r="S343" s="50">
        <v>2308470270522</v>
      </c>
      <c r="T343" s="50">
        <v>1581942359769</v>
      </c>
      <c r="U343" s="86">
        <v>2012641999978</v>
      </c>
      <c r="V343" s="62">
        <v>1724805185896</v>
      </c>
      <c r="W343" s="90">
        <v>1942489228196</v>
      </c>
      <c r="X343" s="90">
        <v>5932619938120</v>
      </c>
      <c r="Y343" s="90">
        <v>3596695604224</v>
      </c>
      <c r="Z343" s="90">
        <v>3895748590393</v>
      </c>
      <c r="AA343" s="90">
        <v>3022079386174</v>
      </c>
      <c r="AB343" s="90">
        <v>4282941302130</v>
      </c>
      <c r="AC343" s="90">
        <v>5293975590689</v>
      </c>
      <c r="AD343" s="90">
        <v>3958000775610</v>
      </c>
      <c r="AE343" s="90">
        <v>2450052241366</v>
      </c>
      <c r="AF343" s="90">
        <v>2699419914800</v>
      </c>
      <c r="AG343" s="90">
        <v>3596695604224</v>
      </c>
      <c r="AH343" s="90">
        <v>5988608668346</v>
      </c>
      <c r="AI343" s="75">
        <v>5988608668346</v>
      </c>
      <c r="AJ343" s="64">
        <f t="shared" si="65"/>
        <v>0</v>
      </c>
      <c r="AL343" s="67"/>
      <c r="AM343" s="67"/>
      <c r="AN343" s="67" t="s">
        <v>526</v>
      </c>
      <c r="AO343" s="67"/>
      <c r="AP343" s="67"/>
      <c r="AQ343" s="67"/>
      <c r="AS343" t="str">
        <f t="shared" si="66"/>
        <v>y</v>
      </c>
      <c r="AT343" t="str">
        <f t="shared" si="67"/>
        <v>y</v>
      </c>
      <c r="AU343" t="str">
        <f t="shared" si="68"/>
        <v>y</v>
      </c>
      <c r="AV343" t="str">
        <f t="shared" si="69"/>
        <v>y</v>
      </c>
      <c r="AW343" t="str">
        <f t="shared" si="70"/>
        <v>y</v>
      </c>
      <c r="AX343" t="str">
        <f t="shared" si="71"/>
        <v>y</v>
      </c>
      <c r="AZ343">
        <v>1724805185896</v>
      </c>
      <c r="BA343" s="62">
        <f t="shared" si="72"/>
        <v>0</v>
      </c>
      <c r="BC343">
        <v>1724805185896</v>
      </c>
      <c r="BD343" s="62">
        <f t="shared" si="73"/>
        <v>0</v>
      </c>
      <c r="BF343">
        <v>3895748590393</v>
      </c>
      <c r="BG343" s="92">
        <f t="shared" si="74"/>
        <v>0</v>
      </c>
      <c r="BI343">
        <v>3022079386174</v>
      </c>
      <c r="BJ343" s="92">
        <f t="shared" si="75"/>
        <v>0</v>
      </c>
      <c r="BL343">
        <v>5293975590689</v>
      </c>
      <c r="BM343" s="102">
        <f t="shared" si="76"/>
        <v>0</v>
      </c>
      <c r="BO343">
        <v>3958000775610</v>
      </c>
      <c r="BP343" s="92">
        <f t="shared" si="77"/>
        <v>0</v>
      </c>
    </row>
    <row r="344" spans="1:68">
      <c r="A344" s="33">
        <v>339</v>
      </c>
      <c r="B344" s="33"/>
      <c r="C344" s="33"/>
      <c r="D344" s="52"/>
      <c r="E344" s="52"/>
      <c r="F344" s="52"/>
      <c r="G344" s="52" t="s">
        <v>527</v>
      </c>
      <c r="H344" s="52"/>
      <c r="I344" s="52"/>
      <c r="J344" s="39">
        <v>507471383305</v>
      </c>
      <c r="K344" s="39">
        <v>556690708842</v>
      </c>
      <c r="L344" s="39">
        <v>622741278629</v>
      </c>
      <c r="M344" s="39">
        <v>917069142503</v>
      </c>
      <c r="N344" s="39">
        <v>769489307598</v>
      </c>
      <c r="O344" s="39">
        <v>1029329934140</v>
      </c>
      <c r="P344" s="39">
        <v>1002312487690</v>
      </c>
      <c r="Q344" s="39">
        <v>1050223178065</v>
      </c>
      <c r="R344" s="39">
        <v>634814595536</v>
      </c>
      <c r="S344" s="50">
        <v>1604728017720</v>
      </c>
      <c r="T344" s="50">
        <v>1151891626026</v>
      </c>
      <c r="U344" s="86">
        <v>1517664356760</v>
      </c>
      <c r="V344" s="62">
        <v>1211435042334</v>
      </c>
      <c r="W344" s="90">
        <v>1323752444737</v>
      </c>
      <c r="X344" s="90">
        <v>3607028561719</v>
      </c>
      <c r="Y344" s="90">
        <v>1817021291176</v>
      </c>
      <c r="Z344" s="90">
        <v>2446302529840</v>
      </c>
      <c r="AA344" s="90">
        <v>1627502149308</v>
      </c>
      <c r="AB344" s="90">
        <v>3251584856556</v>
      </c>
      <c r="AC344" s="90">
        <v>3452401024084</v>
      </c>
      <c r="AD344" s="90">
        <v>3035949941807</v>
      </c>
      <c r="AE344" s="90">
        <v>1645601206802</v>
      </c>
      <c r="AF344" s="90">
        <v>1806957330372</v>
      </c>
      <c r="AG344" s="90">
        <v>1817021291176</v>
      </c>
      <c r="AH344" s="90">
        <v>4508586288081</v>
      </c>
      <c r="AI344" s="75">
        <v>4508586288081</v>
      </c>
      <c r="AJ344" s="64">
        <f t="shared" si="65"/>
        <v>0</v>
      </c>
      <c r="AL344" s="68"/>
      <c r="AM344" s="68"/>
      <c r="AN344" s="68"/>
      <c r="AO344" s="68" t="s">
        <v>527</v>
      </c>
      <c r="AP344" s="68"/>
      <c r="AQ344" s="68"/>
      <c r="AS344" t="str">
        <f t="shared" si="66"/>
        <v>y</v>
      </c>
      <c r="AT344" t="str">
        <f t="shared" si="67"/>
        <v>y</v>
      </c>
      <c r="AU344" t="str">
        <f t="shared" si="68"/>
        <v>y</v>
      </c>
      <c r="AV344" t="str">
        <f t="shared" si="69"/>
        <v>y</v>
      </c>
      <c r="AW344" t="str">
        <f t="shared" si="70"/>
        <v>y</v>
      </c>
      <c r="AX344" t="str">
        <f t="shared" si="71"/>
        <v>y</v>
      </c>
      <c r="AZ344">
        <v>1211435042334</v>
      </c>
      <c r="BA344" s="62">
        <f t="shared" si="72"/>
        <v>0</v>
      </c>
      <c r="BC344">
        <v>1211435042334</v>
      </c>
      <c r="BD344" s="62">
        <f t="shared" si="73"/>
        <v>0</v>
      </c>
      <c r="BF344">
        <v>2446302529840</v>
      </c>
      <c r="BG344" s="92">
        <f t="shared" si="74"/>
        <v>0</v>
      </c>
      <c r="BI344">
        <v>1627502149308</v>
      </c>
      <c r="BJ344" s="92">
        <f t="shared" si="75"/>
        <v>0</v>
      </c>
      <c r="BL344">
        <v>3452401024084</v>
      </c>
      <c r="BM344" s="102">
        <f t="shared" si="76"/>
        <v>0</v>
      </c>
      <c r="BO344">
        <v>3035949941807</v>
      </c>
      <c r="BP344" s="92">
        <f t="shared" si="77"/>
        <v>0</v>
      </c>
    </row>
    <row r="345" spans="1:68">
      <c r="A345" s="33">
        <v>340</v>
      </c>
      <c r="B345" s="33"/>
      <c r="C345" s="33"/>
      <c r="D345" s="52"/>
      <c r="E345" s="52"/>
      <c r="F345" s="52"/>
      <c r="G345" s="52" t="s">
        <v>528</v>
      </c>
      <c r="H345" s="52"/>
      <c r="I345" s="52"/>
      <c r="J345" s="39">
        <v>350382626246</v>
      </c>
      <c r="K345" s="39">
        <v>374898580520</v>
      </c>
      <c r="L345" s="39">
        <v>283681597076</v>
      </c>
      <c r="M345" s="39">
        <v>448824173668</v>
      </c>
      <c r="N345" s="39">
        <v>298413348503</v>
      </c>
      <c r="O345" s="39">
        <v>338853187581</v>
      </c>
      <c r="P345" s="39">
        <v>339415406284</v>
      </c>
      <c r="Q345" s="39">
        <v>435830911308</v>
      </c>
      <c r="R345" s="39">
        <v>329239134285</v>
      </c>
      <c r="S345" s="50">
        <v>692193670642</v>
      </c>
      <c r="T345" s="50">
        <v>417834856418</v>
      </c>
      <c r="U345" s="86">
        <v>483438072789</v>
      </c>
      <c r="V345" s="62">
        <v>500357513535</v>
      </c>
      <c r="W345" s="90">
        <v>612314176128</v>
      </c>
      <c r="X345" s="90">
        <v>2296819363194</v>
      </c>
      <c r="Y345" s="90">
        <v>1746730161521</v>
      </c>
      <c r="Z345" s="90">
        <v>1396650541688</v>
      </c>
      <c r="AA345" s="90">
        <v>1348377817442</v>
      </c>
      <c r="AB345" s="90">
        <v>982336609388</v>
      </c>
      <c r="AC345" s="90">
        <v>1832847764895</v>
      </c>
      <c r="AD345" s="90">
        <v>910207087222</v>
      </c>
      <c r="AE345" s="90">
        <v>801696535501</v>
      </c>
      <c r="AF345" s="90">
        <v>890691695782</v>
      </c>
      <c r="AG345" s="90">
        <v>1746730161521</v>
      </c>
      <c r="AH345" s="90">
        <v>1477572275592</v>
      </c>
      <c r="AI345" s="75">
        <v>1477572275592</v>
      </c>
      <c r="AJ345" s="64">
        <f t="shared" si="65"/>
        <v>0</v>
      </c>
      <c r="AL345" s="68"/>
      <c r="AM345" s="68"/>
      <c r="AN345" s="68"/>
      <c r="AO345" s="68" t="s">
        <v>528</v>
      </c>
      <c r="AP345" s="68"/>
      <c r="AQ345" s="68"/>
      <c r="AS345" t="str">
        <f t="shared" si="66"/>
        <v>y</v>
      </c>
      <c r="AT345" t="str">
        <f t="shared" si="67"/>
        <v>y</v>
      </c>
      <c r="AU345" t="str">
        <f t="shared" si="68"/>
        <v>y</v>
      </c>
      <c r="AV345" t="str">
        <f t="shared" si="69"/>
        <v>y</v>
      </c>
      <c r="AW345" t="str">
        <f t="shared" si="70"/>
        <v>y</v>
      </c>
      <c r="AX345" t="str">
        <f t="shared" si="71"/>
        <v>y</v>
      </c>
      <c r="AZ345">
        <v>500357513535</v>
      </c>
      <c r="BA345" s="62">
        <f t="shared" si="72"/>
        <v>0</v>
      </c>
      <c r="BC345">
        <v>500357513535</v>
      </c>
      <c r="BD345" s="62">
        <f t="shared" si="73"/>
        <v>0</v>
      </c>
      <c r="BF345">
        <v>1396650541688</v>
      </c>
      <c r="BG345" s="92">
        <f t="shared" si="74"/>
        <v>0</v>
      </c>
      <c r="BI345">
        <v>1348377817442</v>
      </c>
      <c r="BJ345" s="92">
        <f t="shared" si="75"/>
        <v>0</v>
      </c>
      <c r="BL345">
        <v>1832847764895</v>
      </c>
      <c r="BM345" s="102">
        <f t="shared" si="76"/>
        <v>0</v>
      </c>
      <c r="BO345">
        <v>910207087222</v>
      </c>
      <c r="BP345" s="92">
        <f t="shared" si="77"/>
        <v>0</v>
      </c>
    </row>
    <row r="346" spans="1:68">
      <c r="A346" s="33">
        <v>341</v>
      </c>
      <c r="B346" s="33"/>
      <c r="C346" s="33"/>
      <c r="D346" s="52"/>
      <c r="E346" s="52"/>
      <c r="F346" s="52"/>
      <c r="G346" s="52" t="s">
        <v>529</v>
      </c>
      <c r="H346" s="52"/>
      <c r="I346" s="52"/>
      <c r="J346" s="39">
        <v>18133829940</v>
      </c>
      <c r="K346" s="39">
        <v>21326866534</v>
      </c>
      <c r="L346" s="39">
        <v>19899431032</v>
      </c>
      <c r="M346" s="39">
        <v>14879956709</v>
      </c>
      <c r="N346" s="39">
        <v>5084150614</v>
      </c>
      <c r="O346" s="39">
        <v>6823998247</v>
      </c>
      <c r="P346" s="39">
        <v>6609064525</v>
      </c>
      <c r="Q346" s="39">
        <v>4512743501</v>
      </c>
      <c r="R346" s="39">
        <v>3636255795</v>
      </c>
      <c r="S346" s="50">
        <v>11548582160</v>
      </c>
      <c r="T346" s="50">
        <v>12215877325</v>
      </c>
      <c r="U346" s="86">
        <v>11539570429</v>
      </c>
      <c r="V346" s="62">
        <v>13012630027</v>
      </c>
      <c r="W346" s="90">
        <v>6422607331</v>
      </c>
      <c r="X346" s="90">
        <v>28772013207</v>
      </c>
      <c r="Y346" s="90">
        <v>32944151527</v>
      </c>
      <c r="Z346" s="90">
        <v>52795518865</v>
      </c>
      <c r="AA346" s="90">
        <v>46199419424</v>
      </c>
      <c r="AB346" s="90">
        <v>49019836186</v>
      </c>
      <c r="AC346" s="90">
        <v>8726801710</v>
      </c>
      <c r="AD346" s="90">
        <v>11843746581</v>
      </c>
      <c r="AE346" s="90">
        <v>2754499063</v>
      </c>
      <c r="AF346" s="90">
        <v>1770888646</v>
      </c>
      <c r="AG346" s="90">
        <v>32944151527</v>
      </c>
      <c r="AH346" s="90">
        <v>2450104673</v>
      </c>
      <c r="AI346" s="75">
        <v>2450104673</v>
      </c>
      <c r="AJ346" s="64">
        <f t="shared" si="65"/>
        <v>0</v>
      </c>
      <c r="AL346" s="68"/>
      <c r="AM346" s="68"/>
      <c r="AN346" s="68"/>
      <c r="AO346" s="68" t="s">
        <v>529</v>
      </c>
      <c r="AP346" s="68"/>
      <c r="AQ346" s="68"/>
      <c r="AS346" t="str">
        <f t="shared" si="66"/>
        <v>y</v>
      </c>
      <c r="AT346" t="str">
        <f t="shared" si="67"/>
        <v>y</v>
      </c>
      <c r="AU346" t="str">
        <f t="shared" si="68"/>
        <v>y</v>
      </c>
      <c r="AV346" t="str">
        <f t="shared" si="69"/>
        <v>y</v>
      </c>
      <c r="AW346" t="str">
        <f t="shared" si="70"/>
        <v>y</v>
      </c>
      <c r="AX346" t="str">
        <f t="shared" si="71"/>
        <v>y</v>
      </c>
      <c r="AZ346">
        <v>13012630027</v>
      </c>
      <c r="BA346" s="62">
        <f t="shared" si="72"/>
        <v>0</v>
      </c>
      <c r="BC346">
        <v>13012630027</v>
      </c>
      <c r="BD346" s="62">
        <f t="shared" si="73"/>
        <v>0</v>
      </c>
      <c r="BF346">
        <v>52795518865</v>
      </c>
      <c r="BG346" s="92">
        <f t="shared" si="74"/>
        <v>0</v>
      </c>
      <c r="BI346">
        <v>46199419424</v>
      </c>
      <c r="BJ346" s="92">
        <f t="shared" si="75"/>
        <v>0</v>
      </c>
      <c r="BL346">
        <v>8726801710</v>
      </c>
      <c r="BM346" s="102">
        <f t="shared" si="76"/>
        <v>0</v>
      </c>
      <c r="BO346">
        <v>11843746581</v>
      </c>
      <c r="BP346" s="92">
        <f t="shared" si="77"/>
        <v>0</v>
      </c>
    </row>
    <row r="347" spans="1:68">
      <c r="A347" s="33">
        <v>342</v>
      </c>
      <c r="B347" s="33"/>
      <c r="C347" s="33"/>
      <c r="D347" s="52"/>
      <c r="E347" s="52"/>
      <c r="F347" s="52"/>
      <c r="G347" s="52" t="s">
        <v>530</v>
      </c>
      <c r="H347" s="52"/>
      <c r="I347" s="52"/>
      <c r="J347" s="39">
        <v>0</v>
      </c>
      <c r="K347" s="39">
        <v>0</v>
      </c>
      <c r="L347" s="39">
        <v>0</v>
      </c>
      <c r="M347" s="39">
        <v>0</v>
      </c>
      <c r="N347" s="39">
        <v>0</v>
      </c>
      <c r="O347" s="39">
        <v>0</v>
      </c>
      <c r="P347" s="39">
        <v>0</v>
      </c>
      <c r="Q347" s="39">
        <v>0</v>
      </c>
      <c r="R347" s="39">
        <v>0</v>
      </c>
      <c r="S347" s="50">
        <v>0</v>
      </c>
      <c r="T347" s="50">
        <v>0</v>
      </c>
      <c r="U347" s="86">
        <v>0</v>
      </c>
      <c r="V347" s="62">
        <v>0</v>
      </c>
      <c r="W347" s="90">
        <v>0</v>
      </c>
      <c r="X347" s="90">
        <v>0</v>
      </c>
      <c r="Y347" s="90">
        <v>0</v>
      </c>
      <c r="Z347" s="90">
        <v>0</v>
      </c>
      <c r="AA347" s="90">
        <v>0</v>
      </c>
      <c r="AB347" s="90">
        <v>0</v>
      </c>
      <c r="AC347" s="90">
        <v>0</v>
      </c>
      <c r="AD347" s="90">
        <v>0</v>
      </c>
      <c r="AE347" s="90">
        <v>0</v>
      </c>
      <c r="AF347" s="90">
        <v>0</v>
      </c>
      <c r="AG347" s="90">
        <v>0</v>
      </c>
      <c r="AH347" s="90">
        <v>0</v>
      </c>
      <c r="AI347" s="75">
        <v>0</v>
      </c>
      <c r="AJ347" s="64">
        <f t="shared" si="65"/>
        <v>0</v>
      </c>
      <c r="AL347" s="68"/>
      <c r="AM347" s="68"/>
      <c r="AN347" s="68"/>
      <c r="AO347" s="68" t="s">
        <v>530</v>
      </c>
      <c r="AP347" s="68"/>
      <c r="AQ347" s="68"/>
      <c r="AS347" t="str">
        <f t="shared" si="66"/>
        <v>y</v>
      </c>
      <c r="AT347" t="str">
        <f t="shared" si="67"/>
        <v>y</v>
      </c>
      <c r="AU347" t="str">
        <f t="shared" si="68"/>
        <v>y</v>
      </c>
      <c r="AV347" t="str">
        <f t="shared" si="69"/>
        <v>y</v>
      </c>
      <c r="AW347" t="str">
        <f t="shared" si="70"/>
        <v>y</v>
      </c>
      <c r="AX347" t="str">
        <f t="shared" si="71"/>
        <v>y</v>
      </c>
      <c r="AZ347">
        <v>0</v>
      </c>
      <c r="BA347" s="62">
        <f t="shared" si="72"/>
        <v>0</v>
      </c>
      <c r="BC347">
        <v>0</v>
      </c>
      <c r="BD347" s="62">
        <f t="shared" si="73"/>
        <v>0</v>
      </c>
      <c r="BF347">
        <v>0</v>
      </c>
      <c r="BG347" s="92">
        <f t="shared" si="74"/>
        <v>0</v>
      </c>
      <c r="BI347">
        <v>0</v>
      </c>
      <c r="BJ347" s="92">
        <f t="shared" si="75"/>
        <v>0</v>
      </c>
      <c r="BL347">
        <v>0</v>
      </c>
      <c r="BM347" s="102">
        <f t="shared" si="76"/>
        <v>0</v>
      </c>
      <c r="BO347">
        <v>0</v>
      </c>
      <c r="BP347" s="92">
        <f t="shared" si="77"/>
        <v>0</v>
      </c>
    </row>
    <row r="348" spans="1:68">
      <c r="A348" s="33">
        <v>343</v>
      </c>
      <c r="B348" s="33"/>
      <c r="C348" s="33"/>
      <c r="D348" s="51"/>
      <c r="E348" s="51"/>
      <c r="F348" s="51" t="s">
        <v>531</v>
      </c>
      <c r="G348" s="51"/>
      <c r="H348" s="51"/>
      <c r="I348" s="51"/>
      <c r="J348" s="39">
        <v>371610540936</v>
      </c>
      <c r="K348" s="39">
        <v>405926219269</v>
      </c>
      <c r="L348" s="39">
        <v>505659625596.46313</v>
      </c>
      <c r="M348" s="39">
        <v>452820880309</v>
      </c>
      <c r="N348" s="39">
        <v>467867202096</v>
      </c>
      <c r="O348" s="39">
        <v>399404941642</v>
      </c>
      <c r="P348" s="39">
        <v>365413400886</v>
      </c>
      <c r="Q348" s="39">
        <v>336714415941</v>
      </c>
      <c r="R348" s="39">
        <v>324124076797</v>
      </c>
      <c r="S348" s="50">
        <v>370992398092</v>
      </c>
      <c r="T348" s="50">
        <v>501518387994</v>
      </c>
      <c r="U348" s="86">
        <v>617949584839</v>
      </c>
      <c r="V348" s="62">
        <v>796419360700</v>
      </c>
      <c r="W348" s="90">
        <v>684866561974</v>
      </c>
      <c r="X348" s="90">
        <v>1254518944960</v>
      </c>
      <c r="Y348" s="90">
        <v>1043645371864</v>
      </c>
      <c r="Z348" s="90">
        <v>1252671234152</v>
      </c>
      <c r="AA348" s="90">
        <v>1280197546823</v>
      </c>
      <c r="AB348" s="90">
        <v>1143373366452</v>
      </c>
      <c r="AC348" s="90">
        <v>741436863308</v>
      </c>
      <c r="AD348" s="90">
        <v>647931698151</v>
      </c>
      <c r="AE348" s="90">
        <v>619482286700</v>
      </c>
      <c r="AF348" s="90">
        <v>499522774541</v>
      </c>
      <c r="AG348" s="90">
        <v>1043645371864</v>
      </c>
      <c r="AH348" s="90">
        <v>425255542903</v>
      </c>
      <c r="AI348" s="75">
        <v>425255542903</v>
      </c>
      <c r="AJ348" s="64">
        <f t="shared" si="65"/>
        <v>0</v>
      </c>
      <c r="AL348" s="67"/>
      <c r="AM348" s="67"/>
      <c r="AN348" s="67" t="s">
        <v>531</v>
      </c>
      <c r="AO348" s="67"/>
      <c r="AP348" s="67"/>
      <c r="AQ348" s="67"/>
      <c r="AS348" t="str">
        <f t="shared" si="66"/>
        <v>y</v>
      </c>
      <c r="AT348" t="str">
        <f t="shared" si="67"/>
        <v>y</v>
      </c>
      <c r="AU348" t="str">
        <f t="shared" si="68"/>
        <v>y</v>
      </c>
      <c r="AV348" t="str">
        <f t="shared" si="69"/>
        <v>y</v>
      </c>
      <c r="AW348" t="str">
        <f t="shared" si="70"/>
        <v>y</v>
      </c>
      <c r="AX348" t="str">
        <f t="shared" si="71"/>
        <v>y</v>
      </c>
      <c r="AZ348">
        <v>796419360700</v>
      </c>
      <c r="BA348" s="62">
        <f t="shared" si="72"/>
        <v>0</v>
      </c>
      <c r="BC348">
        <v>796419360700</v>
      </c>
      <c r="BD348" s="62">
        <f t="shared" si="73"/>
        <v>0</v>
      </c>
      <c r="BF348">
        <v>1252671234152</v>
      </c>
      <c r="BG348" s="92">
        <f t="shared" si="74"/>
        <v>0</v>
      </c>
      <c r="BI348">
        <v>1280197546823</v>
      </c>
      <c r="BJ348" s="92">
        <f t="shared" si="75"/>
        <v>0</v>
      </c>
      <c r="BL348">
        <v>741436863308</v>
      </c>
      <c r="BM348" s="102">
        <f t="shared" si="76"/>
        <v>0</v>
      </c>
      <c r="BO348">
        <v>647931698151</v>
      </c>
      <c r="BP348" s="92">
        <f t="shared" si="77"/>
        <v>0</v>
      </c>
    </row>
    <row r="349" spans="1:68">
      <c r="A349" s="33">
        <v>344</v>
      </c>
      <c r="B349" s="33"/>
      <c r="C349" s="33"/>
      <c r="D349" s="52"/>
      <c r="E349" s="52"/>
      <c r="F349" s="52"/>
      <c r="G349" s="52" t="s">
        <v>532</v>
      </c>
      <c r="H349" s="52"/>
      <c r="I349" s="52"/>
      <c r="J349" s="39">
        <v>0</v>
      </c>
      <c r="K349" s="39">
        <v>0</v>
      </c>
      <c r="L349" s="39">
        <v>0</v>
      </c>
      <c r="M349" s="39">
        <v>0</v>
      </c>
      <c r="N349" s="39">
        <v>0</v>
      </c>
      <c r="O349" s="39">
        <v>0</v>
      </c>
      <c r="P349" s="39">
        <v>6996778</v>
      </c>
      <c r="Q349" s="39">
        <v>0</v>
      </c>
      <c r="R349" s="39">
        <v>0</v>
      </c>
      <c r="S349" s="50">
        <v>0</v>
      </c>
      <c r="T349" s="50">
        <v>0</v>
      </c>
      <c r="U349" s="86">
        <v>0</v>
      </c>
      <c r="V349" s="62">
        <v>1775760</v>
      </c>
      <c r="W349" s="90">
        <v>0</v>
      </c>
      <c r="X349" s="90">
        <v>0</v>
      </c>
      <c r="Y349" s="90">
        <v>0</v>
      </c>
      <c r="Z349" s="90">
        <v>0</v>
      </c>
      <c r="AA349" s="90">
        <v>0</v>
      </c>
      <c r="AB349" s="90">
        <v>0</v>
      </c>
      <c r="AC349" s="90">
        <v>0</v>
      </c>
      <c r="AD349" s="90">
        <v>0</v>
      </c>
      <c r="AE349" s="90">
        <v>68272863</v>
      </c>
      <c r="AF349" s="90">
        <v>0</v>
      </c>
      <c r="AG349" s="90">
        <v>0</v>
      </c>
      <c r="AH349" s="90">
        <v>0</v>
      </c>
      <c r="AI349" s="75">
        <v>0</v>
      </c>
      <c r="AJ349" s="64">
        <f t="shared" si="65"/>
        <v>0</v>
      </c>
      <c r="AL349" s="68"/>
      <c r="AM349" s="68"/>
      <c r="AN349" s="68"/>
      <c r="AO349" s="68" t="s">
        <v>532</v>
      </c>
      <c r="AP349" s="68"/>
      <c r="AQ349" s="68"/>
      <c r="AS349" t="str">
        <f t="shared" si="66"/>
        <v>y</v>
      </c>
      <c r="AT349" t="str">
        <f t="shared" si="67"/>
        <v>y</v>
      </c>
      <c r="AU349" t="str">
        <f t="shared" si="68"/>
        <v>y</v>
      </c>
      <c r="AV349" t="str">
        <f t="shared" si="69"/>
        <v>y</v>
      </c>
      <c r="AW349" t="str">
        <f t="shared" si="70"/>
        <v>y</v>
      </c>
      <c r="AX349" t="str">
        <f t="shared" si="71"/>
        <v>y</v>
      </c>
      <c r="AZ349">
        <v>1775760</v>
      </c>
      <c r="BA349" s="62">
        <f t="shared" si="72"/>
        <v>0</v>
      </c>
      <c r="BC349">
        <v>1775760</v>
      </c>
      <c r="BD349" s="62">
        <f t="shared" si="73"/>
        <v>0</v>
      </c>
      <c r="BF349">
        <v>0</v>
      </c>
      <c r="BG349" s="92">
        <f t="shared" si="74"/>
        <v>0</v>
      </c>
      <c r="BI349">
        <v>0</v>
      </c>
      <c r="BJ349" s="92">
        <f t="shared" si="75"/>
        <v>0</v>
      </c>
      <c r="BL349">
        <v>0</v>
      </c>
      <c r="BM349" s="102">
        <f t="shared" si="76"/>
        <v>0</v>
      </c>
      <c r="BO349">
        <v>0</v>
      </c>
      <c r="BP349" s="92">
        <f t="shared" si="77"/>
        <v>0</v>
      </c>
    </row>
    <row r="350" spans="1:68">
      <c r="A350" s="33">
        <v>345</v>
      </c>
      <c r="B350" s="33"/>
      <c r="C350" s="33"/>
      <c r="D350" s="52"/>
      <c r="E350" s="52"/>
      <c r="F350" s="52"/>
      <c r="G350" s="52" t="s">
        <v>533</v>
      </c>
      <c r="H350" s="52"/>
      <c r="I350" s="52"/>
      <c r="J350" s="39">
        <v>310576247288</v>
      </c>
      <c r="K350" s="39">
        <v>336909542958</v>
      </c>
      <c r="L350" s="39">
        <v>418033107608.46313</v>
      </c>
      <c r="M350" s="39">
        <v>388114072149</v>
      </c>
      <c r="N350" s="39">
        <v>391178961845</v>
      </c>
      <c r="O350" s="39">
        <v>337635754704</v>
      </c>
      <c r="P350" s="39">
        <v>307436548296</v>
      </c>
      <c r="Q350" s="39">
        <v>287754604364</v>
      </c>
      <c r="R350" s="39">
        <v>274969650427</v>
      </c>
      <c r="S350" s="50">
        <v>311840443415</v>
      </c>
      <c r="T350" s="50">
        <v>441735875456</v>
      </c>
      <c r="U350" s="86">
        <v>543355003811</v>
      </c>
      <c r="V350" s="62">
        <v>712554293670</v>
      </c>
      <c r="W350" s="90">
        <v>603423382264</v>
      </c>
      <c r="X350" s="90">
        <v>1155145073830</v>
      </c>
      <c r="Y350" s="90">
        <v>948479048319</v>
      </c>
      <c r="Z350" s="90">
        <v>1148492171621</v>
      </c>
      <c r="AA350" s="90">
        <v>1161563699653</v>
      </c>
      <c r="AB350" s="90">
        <v>1027745112055</v>
      </c>
      <c r="AC350" s="90">
        <v>657805720125</v>
      </c>
      <c r="AD350" s="90">
        <v>597436083903</v>
      </c>
      <c r="AE350" s="90">
        <v>564741534126</v>
      </c>
      <c r="AF350" s="90">
        <v>448033094964</v>
      </c>
      <c r="AG350" s="90">
        <v>948479048319</v>
      </c>
      <c r="AH350" s="90">
        <v>379420572453</v>
      </c>
      <c r="AI350" s="75">
        <v>379420572453</v>
      </c>
      <c r="AJ350" s="64">
        <f t="shared" si="65"/>
        <v>0</v>
      </c>
      <c r="AL350" s="68"/>
      <c r="AM350" s="68"/>
      <c r="AN350" s="68"/>
      <c r="AO350" s="68" t="s">
        <v>533</v>
      </c>
      <c r="AP350" s="68"/>
      <c r="AQ350" s="68"/>
      <c r="AS350" t="str">
        <f t="shared" si="66"/>
        <v>y</v>
      </c>
      <c r="AT350" t="str">
        <f t="shared" si="67"/>
        <v>y</v>
      </c>
      <c r="AU350" t="str">
        <f t="shared" si="68"/>
        <v>y</v>
      </c>
      <c r="AV350" t="str">
        <f t="shared" si="69"/>
        <v>y</v>
      </c>
      <c r="AW350" t="str">
        <f t="shared" si="70"/>
        <v>y</v>
      </c>
      <c r="AX350" t="str">
        <f t="shared" si="71"/>
        <v>y</v>
      </c>
      <c r="AZ350">
        <v>712554293670</v>
      </c>
      <c r="BA350" s="62">
        <f t="shared" si="72"/>
        <v>0</v>
      </c>
      <c r="BC350">
        <v>712554293670</v>
      </c>
      <c r="BD350" s="62">
        <f t="shared" si="73"/>
        <v>0</v>
      </c>
      <c r="BF350">
        <v>1148492171621</v>
      </c>
      <c r="BG350" s="92">
        <f t="shared" si="74"/>
        <v>0</v>
      </c>
      <c r="BI350">
        <v>1161563699653</v>
      </c>
      <c r="BJ350" s="92">
        <f t="shared" si="75"/>
        <v>0</v>
      </c>
      <c r="BL350">
        <v>657805720125</v>
      </c>
      <c r="BM350" s="102">
        <f t="shared" si="76"/>
        <v>0</v>
      </c>
      <c r="BO350">
        <v>597436083903</v>
      </c>
      <c r="BP350" s="92">
        <f t="shared" si="77"/>
        <v>0</v>
      </c>
    </row>
    <row r="351" spans="1:68">
      <c r="A351" s="33">
        <v>346</v>
      </c>
      <c r="B351" s="33"/>
      <c r="C351" s="33"/>
      <c r="D351" s="52"/>
      <c r="E351" s="52"/>
      <c r="F351" s="52"/>
      <c r="G351" s="52" t="s">
        <v>534</v>
      </c>
      <c r="H351" s="52"/>
      <c r="I351" s="52"/>
      <c r="J351" s="39">
        <v>61034293648</v>
      </c>
      <c r="K351" s="39">
        <v>69016676311</v>
      </c>
      <c r="L351" s="39">
        <v>87626517988</v>
      </c>
      <c r="M351" s="39">
        <v>64706808160</v>
      </c>
      <c r="N351" s="39">
        <v>76688240251</v>
      </c>
      <c r="O351" s="39">
        <v>61769186938</v>
      </c>
      <c r="P351" s="39">
        <v>57969855812</v>
      </c>
      <c r="Q351" s="39">
        <v>48959811577</v>
      </c>
      <c r="R351" s="39">
        <v>49154426370</v>
      </c>
      <c r="S351" s="50">
        <v>59151954677</v>
      </c>
      <c r="T351" s="50">
        <v>59782512538</v>
      </c>
      <c r="U351" s="86">
        <v>74594581028</v>
      </c>
      <c r="V351" s="62">
        <v>83863291270</v>
      </c>
      <c r="W351" s="90">
        <v>81443179710</v>
      </c>
      <c r="X351" s="90">
        <v>99373871130</v>
      </c>
      <c r="Y351" s="90">
        <v>95166323545</v>
      </c>
      <c r="Z351" s="90">
        <v>104179062531</v>
      </c>
      <c r="AA351" s="90">
        <v>118633847170</v>
      </c>
      <c r="AB351" s="90">
        <v>115628254397</v>
      </c>
      <c r="AC351" s="90">
        <v>83631143183</v>
      </c>
      <c r="AD351" s="90">
        <v>47563667347</v>
      </c>
      <c r="AE351" s="90">
        <v>51789632397</v>
      </c>
      <c r="AF351" s="90">
        <v>48655931850</v>
      </c>
      <c r="AG351" s="90">
        <v>95166323545</v>
      </c>
      <c r="AH351" s="90">
        <v>43050322310</v>
      </c>
      <c r="AI351" s="75">
        <v>43050322310</v>
      </c>
      <c r="AJ351" s="64">
        <f t="shared" si="65"/>
        <v>0</v>
      </c>
      <c r="AL351" s="68"/>
      <c r="AM351" s="68"/>
      <c r="AN351" s="68"/>
      <c r="AO351" s="68" t="s">
        <v>534</v>
      </c>
      <c r="AP351" s="68"/>
      <c r="AQ351" s="68"/>
      <c r="AS351" t="str">
        <f t="shared" si="66"/>
        <v>y</v>
      </c>
      <c r="AT351" t="str">
        <f t="shared" si="67"/>
        <v>y</v>
      </c>
      <c r="AU351" t="str">
        <f t="shared" si="68"/>
        <v>y</v>
      </c>
      <c r="AV351" t="str">
        <f t="shared" si="69"/>
        <v>y</v>
      </c>
      <c r="AW351" t="str">
        <f t="shared" si="70"/>
        <v>y</v>
      </c>
      <c r="AX351" t="str">
        <f t="shared" si="71"/>
        <v>y</v>
      </c>
      <c r="AZ351">
        <v>83863291270</v>
      </c>
      <c r="BA351" s="62">
        <f t="shared" si="72"/>
        <v>0</v>
      </c>
      <c r="BC351">
        <v>83863291270</v>
      </c>
      <c r="BD351" s="62">
        <f t="shared" si="73"/>
        <v>0</v>
      </c>
      <c r="BF351">
        <v>104179062531</v>
      </c>
      <c r="BG351" s="92">
        <f t="shared" si="74"/>
        <v>0</v>
      </c>
      <c r="BI351">
        <v>118633847170</v>
      </c>
      <c r="BJ351" s="92">
        <f t="shared" si="75"/>
        <v>0</v>
      </c>
      <c r="BL351">
        <v>83631143183</v>
      </c>
      <c r="BM351" s="102">
        <f t="shared" si="76"/>
        <v>0</v>
      </c>
      <c r="BO351">
        <v>47563667347</v>
      </c>
      <c r="BP351" s="92">
        <f t="shared" si="77"/>
        <v>0</v>
      </c>
    </row>
    <row r="352" spans="1:68">
      <c r="A352" s="33">
        <v>347</v>
      </c>
      <c r="B352" s="33"/>
      <c r="C352" s="33"/>
      <c r="D352" s="52"/>
      <c r="E352" s="52"/>
      <c r="F352" s="52"/>
      <c r="G352" s="52" t="s">
        <v>535</v>
      </c>
      <c r="H352" s="52"/>
      <c r="I352" s="52"/>
      <c r="J352" s="39">
        <v>0</v>
      </c>
      <c r="K352" s="39">
        <v>0</v>
      </c>
      <c r="L352" s="39">
        <v>0</v>
      </c>
      <c r="M352" s="39">
        <v>0</v>
      </c>
      <c r="N352" s="39">
        <v>0</v>
      </c>
      <c r="O352" s="39">
        <v>0</v>
      </c>
      <c r="P352" s="39">
        <v>0</v>
      </c>
      <c r="Q352" s="39">
        <v>0</v>
      </c>
      <c r="R352" s="39">
        <v>0</v>
      </c>
      <c r="S352" s="50">
        <v>0</v>
      </c>
      <c r="T352" s="50">
        <v>0</v>
      </c>
      <c r="U352" s="86">
        <v>0</v>
      </c>
      <c r="V352" s="62">
        <v>0</v>
      </c>
      <c r="W352" s="90">
        <v>0</v>
      </c>
      <c r="X352" s="90">
        <v>0</v>
      </c>
      <c r="Y352" s="90">
        <v>0</v>
      </c>
      <c r="Z352" s="90">
        <v>0</v>
      </c>
      <c r="AA352" s="90">
        <v>0</v>
      </c>
      <c r="AB352" s="90">
        <v>0</v>
      </c>
      <c r="AC352" s="90">
        <v>0</v>
      </c>
      <c r="AD352" s="90">
        <v>2931946901</v>
      </c>
      <c r="AE352" s="90">
        <v>2882847314</v>
      </c>
      <c r="AF352" s="90">
        <v>2833747727</v>
      </c>
      <c r="AG352" s="90">
        <v>0</v>
      </c>
      <c r="AH352" s="90">
        <v>2784648140</v>
      </c>
      <c r="AI352" s="75">
        <v>2784648140</v>
      </c>
      <c r="AJ352" s="64">
        <f t="shared" si="65"/>
        <v>0</v>
      </c>
      <c r="AL352" s="68"/>
      <c r="AM352" s="68"/>
      <c r="AN352" s="68"/>
      <c r="AO352" s="68" t="s">
        <v>535</v>
      </c>
      <c r="AP352" s="68"/>
      <c r="AQ352" s="68"/>
      <c r="AS352" t="str">
        <f t="shared" si="66"/>
        <v>y</v>
      </c>
      <c r="AT352" t="str">
        <f t="shared" si="67"/>
        <v>y</v>
      </c>
      <c r="AU352" t="str">
        <f t="shared" si="68"/>
        <v>y</v>
      </c>
      <c r="AV352" t="str">
        <f t="shared" si="69"/>
        <v>y</v>
      </c>
      <c r="AW352" t="str">
        <f t="shared" si="70"/>
        <v>y</v>
      </c>
      <c r="AX352" t="str">
        <f t="shared" si="71"/>
        <v>y</v>
      </c>
      <c r="AZ352">
        <v>0</v>
      </c>
      <c r="BA352" s="62">
        <f t="shared" si="72"/>
        <v>0</v>
      </c>
      <c r="BC352">
        <v>0</v>
      </c>
      <c r="BD352" s="62">
        <f t="shared" si="73"/>
        <v>0</v>
      </c>
      <c r="BF352">
        <v>0</v>
      </c>
      <c r="BG352" s="92">
        <f t="shared" si="74"/>
        <v>0</v>
      </c>
      <c r="BI352">
        <v>0</v>
      </c>
      <c r="BJ352" s="92">
        <f t="shared" si="75"/>
        <v>0</v>
      </c>
      <c r="BL352">
        <v>0</v>
      </c>
      <c r="BM352" s="102">
        <f t="shared" si="76"/>
        <v>0</v>
      </c>
      <c r="BO352">
        <v>2931946901</v>
      </c>
      <c r="BP352" s="92">
        <f t="shared" si="77"/>
        <v>0</v>
      </c>
    </row>
    <row r="353" spans="1:68">
      <c r="A353" s="33">
        <v>348</v>
      </c>
      <c r="B353" s="33"/>
      <c r="C353" s="33"/>
      <c r="D353" s="51"/>
      <c r="E353" s="51"/>
      <c r="F353" s="51" t="s">
        <v>536</v>
      </c>
      <c r="G353" s="51"/>
      <c r="H353" s="51"/>
      <c r="I353" s="51"/>
      <c r="J353" s="39">
        <v>36986743108</v>
      </c>
      <c r="K353" s="39">
        <v>19242048034</v>
      </c>
      <c r="L353" s="39">
        <v>18730674393</v>
      </c>
      <c r="M353" s="39">
        <v>10258912893</v>
      </c>
      <c r="N353" s="39">
        <v>13392947302</v>
      </c>
      <c r="O353" s="39">
        <v>18708339884</v>
      </c>
      <c r="P353" s="39">
        <v>25628130237</v>
      </c>
      <c r="Q353" s="39">
        <v>20141588946</v>
      </c>
      <c r="R353" s="39">
        <v>17176320783</v>
      </c>
      <c r="S353" s="50">
        <v>12520470063</v>
      </c>
      <c r="T353" s="50">
        <v>8627051156</v>
      </c>
      <c r="U353" s="86">
        <v>6677076544</v>
      </c>
      <c r="V353" s="62">
        <v>5557695905</v>
      </c>
      <c r="W353" s="90">
        <v>2768511611</v>
      </c>
      <c r="X353" s="90">
        <v>2674400169</v>
      </c>
      <c r="Y353" s="90">
        <v>1593433450</v>
      </c>
      <c r="Z353" s="90">
        <v>1046295304</v>
      </c>
      <c r="AA353" s="90">
        <v>545221045</v>
      </c>
      <c r="AB353" s="90">
        <v>318282683</v>
      </c>
      <c r="AC353" s="90">
        <v>273326624</v>
      </c>
      <c r="AD353" s="90">
        <v>202907613</v>
      </c>
      <c r="AE353" s="90">
        <v>129883856</v>
      </c>
      <c r="AF353" s="90">
        <v>102394981</v>
      </c>
      <c r="AG353" s="90">
        <v>1593433450</v>
      </c>
      <c r="AH353" s="90">
        <v>67993048</v>
      </c>
      <c r="AI353" s="75">
        <v>67993048</v>
      </c>
      <c r="AJ353" s="64">
        <f t="shared" si="65"/>
        <v>0</v>
      </c>
      <c r="AL353" s="67"/>
      <c r="AM353" s="67"/>
      <c r="AN353" s="67" t="s">
        <v>536</v>
      </c>
      <c r="AO353" s="67"/>
      <c r="AP353" s="67"/>
      <c r="AQ353" s="67"/>
      <c r="AS353" t="str">
        <f t="shared" si="66"/>
        <v>y</v>
      </c>
      <c r="AT353" t="str">
        <f t="shared" si="67"/>
        <v>y</v>
      </c>
      <c r="AU353" t="str">
        <f t="shared" si="68"/>
        <v>y</v>
      </c>
      <c r="AV353" t="str">
        <f t="shared" si="69"/>
        <v>y</v>
      </c>
      <c r="AW353" t="str">
        <f t="shared" si="70"/>
        <v>y</v>
      </c>
      <c r="AX353" t="str">
        <f t="shared" si="71"/>
        <v>y</v>
      </c>
      <c r="AZ353">
        <v>5557695905</v>
      </c>
      <c r="BA353" s="62">
        <f t="shared" si="72"/>
        <v>0</v>
      </c>
      <c r="BC353">
        <v>5557695905</v>
      </c>
      <c r="BD353" s="62">
        <f t="shared" si="73"/>
        <v>0</v>
      </c>
      <c r="BF353">
        <v>1046295304</v>
      </c>
      <c r="BG353" s="92">
        <f t="shared" si="74"/>
        <v>0</v>
      </c>
      <c r="BI353">
        <v>545221045</v>
      </c>
      <c r="BJ353" s="92">
        <f t="shared" si="75"/>
        <v>0</v>
      </c>
      <c r="BL353">
        <v>273326624</v>
      </c>
      <c r="BM353" s="102">
        <f t="shared" si="76"/>
        <v>0</v>
      </c>
      <c r="BO353">
        <v>202907613</v>
      </c>
      <c r="BP353" s="92">
        <f t="shared" si="77"/>
        <v>0</v>
      </c>
    </row>
    <row r="354" spans="1:68">
      <c r="A354" s="33">
        <v>349</v>
      </c>
      <c r="B354" s="33"/>
      <c r="C354" s="33"/>
      <c r="D354" s="52"/>
      <c r="E354" s="52"/>
      <c r="F354" s="52"/>
      <c r="G354" s="52" t="s">
        <v>537</v>
      </c>
      <c r="H354" s="52"/>
      <c r="I354" s="52"/>
      <c r="J354" s="39">
        <v>0</v>
      </c>
      <c r="K354" s="39">
        <v>0</v>
      </c>
      <c r="L354" s="39">
        <v>0</v>
      </c>
      <c r="M354" s="39">
        <v>0</v>
      </c>
      <c r="N354" s="39">
        <v>0</v>
      </c>
      <c r="O354" s="39">
        <v>0</v>
      </c>
      <c r="P354" s="39">
        <v>0</v>
      </c>
      <c r="Q354" s="39">
        <v>0</v>
      </c>
      <c r="R354" s="39">
        <v>0</v>
      </c>
      <c r="S354" s="50">
        <v>0</v>
      </c>
      <c r="T354" s="50">
        <v>0</v>
      </c>
      <c r="U354" s="86">
        <v>0</v>
      </c>
      <c r="V354" s="62">
        <v>0</v>
      </c>
      <c r="W354" s="90">
        <v>0</v>
      </c>
      <c r="X354" s="90">
        <v>0</v>
      </c>
      <c r="Y354" s="90">
        <v>0</v>
      </c>
      <c r="Z354" s="90">
        <v>0</v>
      </c>
      <c r="AA354" s="90">
        <v>0</v>
      </c>
      <c r="AB354" s="90">
        <v>0</v>
      </c>
      <c r="AC354" s="90">
        <v>0</v>
      </c>
      <c r="AD354" s="90">
        <v>0</v>
      </c>
      <c r="AE354" s="90">
        <v>0</v>
      </c>
      <c r="AF354" s="90">
        <v>0</v>
      </c>
      <c r="AG354" s="90">
        <v>0</v>
      </c>
      <c r="AH354" s="90">
        <v>0</v>
      </c>
      <c r="AI354" s="75">
        <v>0</v>
      </c>
      <c r="AJ354" s="64">
        <f t="shared" si="65"/>
        <v>0</v>
      </c>
      <c r="AL354" s="68"/>
      <c r="AM354" s="68"/>
      <c r="AN354" s="68"/>
      <c r="AO354" s="68" t="s">
        <v>537</v>
      </c>
      <c r="AP354" s="68"/>
      <c r="AQ354" s="68"/>
      <c r="AS354" t="str">
        <f t="shared" si="66"/>
        <v>y</v>
      </c>
      <c r="AT354" t="str">
        <f t="shared" si="67"/>
        <v>y</v>
      </c>
      <c r="AU354" t="str">
        <f t="shared" si="68"/>
        <v>y</v>
      </c>
      <c r="AV354" t="str">
        <f t="shared" si="69"/>
        <v>y</v>
      </c>
      <c r="AW354" t="str">
        <f t="shared" si="70"/>
        <v>y</v>
      </c>
      <c r="AX354" t="str">
        <f t="shared" si="71"/>
        <v>y</v>
      </c>
      <c r="AZ354">
        <v>0</v>
      </c>
      <c r="BA354" s="62">
        <f t="shared" si="72"/>
        <v>0</v>
      </c>
      <c r="BC354">
        <v>0</v>
      </c>
      <c r="BD354" s="62">
        <f t="shared" si="73"/>
        <v>0</v>
      </c>
      <c r="BF354">
        <v>0</v>
      </c>
      <c r="BG354" s="92">
        <f t="shared" si="74"/>
        <v>0</v>
      </c>
      <c r="BI354">
        <v>0</v>
      </c>
      <c r="BJ354" s="92">
        <f t="shared" si="75"/>
        <v>0</v>
      </c>
      <c r="BL354">
        <v>0</v>
      </c>
      <c r="BM354" s="102">
        <f t="shared" si="76"/>
        <v>0</v>
      </c>
      <c r="BO354">
        <v>0</v>
      </c>
      <c r="BP354" s="92">
        <f t="shared" si="77"/>
        <v>0</v>
      </c>
    </row>
    <row r="355" spans="1:68">
      <c r="A355" s="33">
        <v>350</v>
      </c>
      <c r="B355" s="33"/>
      <c r="C355" s="33"/>
      <c r="D355" s="52"/>
      <c r="E355" s="52"/>
      <c r="F355" s="52"/>
      <c r="G355" s="52" t="s">
        <v>538</v>
      </c>
      <c r="H355" s="52"/>
      <c r="I355" s="52"/>
      <c r="J355" s="39">
        <v>0</v>
      </c>
      <c r="K355" s="39">
        <v>0</v>
      </c>
      <c r="L355" s="39">
        <v>0</v>
      </c>
      <c r="M355" s="39">
        <v>0</v>
      </c>
      <c r="N355" s="39">
        <v>0</v>
      </c>
      <c r="O355" s="39">
        <v>0</v>
      </c>
      <c r="P355" s="39">
        <v>0</v>
      </c>
      <c r="Q355" s="39">
        <v>0</v>
      </c>
      <c r="R355" s="39">
        <v>0</v>
      </c>
      <c r="S355" s="50">
        <v>0</v>
      </c>
      <c r="T355" s="50">
        <v>0</v>
      </c>
      <c r="U355" s="86">
        <v>0</v>
      </c>
      <c r="V355" s="62">
        <v>0</v>
      </c>
      <c r="W355" s="90">
        <v>0</v>
      </c>
      <c r="X355" s="90">
        <v>0</v>
      </c>
      <c r="Y355" s="90">
        <v>0</v>
      </c>
      <c r="Z355" s="90">
        <v>0</v>
      </c>
      <c r="AA355" s="90">
        <v>0</v>
      </c>
      <c r="AB355" s="90">
        <v>0</v>
      </c>
      <c r="AC355" s="90">
        <v>0</v>
      </c>
      <c r="AD355" s="90">
        <v>0</v>
      </c>
      <c r="AE355" s="90">
        <v>0</v>
      </c>
      <c r="AF355" s="90">
        <v>0</v>
      </c>
      <c r="AG355" s="90">
        <v>0</v>
      </c>
      <c r="AH355" s="90">
        <v>0</v>
      </c>
      <c r="AI355" s="75">
        <v>0</v>
      </c>
      <c r="AJ355" s="64">
        <f t="shared" si="65"/>
        <v>0</v>
      </c>
      <c r="AL355" s="68"/>
      <c r="AM355" s="68"/>
      <c r="AN355" s="68"/>
      <c r="AO355" s="68" t="s">
        <v>538</v>
      </c>
      <c r="AP355" s="68"/>
      <c r="AQ355" s="68"/>
      <c r="AS355" t="str">
        <f t="shared" si="66"/>
        <v>y</v>
      </c>
      <c r="AT355" t="str">
        <f t="shared" si="67"/>
        <v>y</v>
      </c>
      <c r="AU355" t="str">
        <f t="shared" si="68"/>
        <v>y</v>
      </c>
      <c r="AV355" t="str">
        <f t="shared" si="69"/>
        <v>y</v>
      </c>
      <c r="AW355" t="str">
        <f t="shared" si="70"/>
        <v>y</v>
      </c>
      <c r="AX355" t="str">
        <f t="shared" si="71"/>
        <v>y</v>
      </c>
      <c r="AZ355">
        <v>0</v>
      </c>
      <c r="BA355" s="62">
        <f t="shared" si="72"/>
        <v>0</v>
      </c>
      <c r="BC355">
        <v>0</v>
      </c>
      <c r="BD355" s="62">
        <f t="shared" si="73"/>
        <v>0</v>
      </c>
      <c r="BF355">
        <v>0</v>
      </c>
      <c r="BG355" s="92">
        <f t="shared" si="74"/>
        <v>0</v>
      </c>
      <c r="BI355">
        <v>0</v>
      </c>
      <c r="BJ355" s="92">
        <f t="shared" si="75"/>
        <v>0</v>
      </c>
      <c r="BL355">
        <v>0</v>
      </c>
      <c r="BM355" s="102">
        <f t="shared" si="76"/>
        <v>0</v>
      </c>
      <c r="BO355">
        <v>0</v>
      </c>
      <c r="BP355" s="92">
        <f t="shared" si="77"/>
        <v>0</v>
      </c>
    </row>
    <row r="356" spans="1:68">
      <c r="A356" s="33">
        <v>351</v>
      </c>
      <c r="B356" s="33"/>
      <c r="C356" s="33"/>
      <c r="D356" s="52"/>
      <c r="E356" s="52"/>
      <c r="F356" s="52"/>
      <c r="G356" s="52" t="s">
        <v>539</v>
      </c>
      <c r="H356" s="52"/>
      <c r="I356" s="52"/>
      <c r="J356" s="39">
        <v>36986743108</v>
      </c>
      <c r="K356" s="39">
        <v>19242048034</v>
      </c>
      <c r="L356" s="39">
        <v>18730674393</v>
      </c>
      <c r="M356" s="39">
        <v>10258912893</v>
      </c>
      <c r="N356" s="39">
        <v>13392947302</v>
      </c>
      <c r="O356" s="39">
        <v>18708339884</v>
      </c>
      <c r="P356" s="39">
        <v>25628130237</v>
      </c>
      <c r="Q356" s="39">
        <v>20141588946</v>
      </c>
      <c r="R356" s="39">
        <v>17176320783</v>
      </c>
      <c r="S356" s="50">
        <v>12520470063</v>
      </c>
      <c r="T356" s="50">
        <v>8627051156</v>
      </c>
      <c r="U356" s="86">
        <v>6677076544</v>
      </c>
      <c r="V356" s="62">
        <v>5557695905</v>
      </c>
      <c r="W356" s="90">
        <v>2768511611</v>
      </c>
      <c r="X356" s="90">
        <v>2674400169</v>
      </c>
      <c r="Y356" s="90">
        <v>1593433450</v>
      </c>
      <c r="Z356" s="90">
        <v>1046295304</v>
      </c>
      <c r="AA356" s="90">
        <v>545221045</v>
      </c>
      <c r="AB356" s="90">
        <v>318282683</v>
      </c>
      <c r="AC356" s="90">
        <v>273326624</v>
      </c>
      <c r="AD356" s="90">
        <v>202907613</v>
      </c>
      <c r="AE356" s="90">
        <v>129883856</v>
      </c>
      <c r="AF356" s="90">
        <v>102394981</v>
      </c>
      <c r="AG356" s="90">
        <v>1593433450</v>
      </c>
      <c r="AH356" s="90">
        <v>67993048</v>
      </c>
      <c r="AI356" s="75">
        <v>67993048</v>
      </c>
      <c r="AJ356" s="64">
        <f t="shared" si="65"/>
        <v>0</v>
      </c>
      <c r="AL356" s="68"/>
      <c r="AM356" s="68"/>
      <c r="AN356" s="68"/>
      <c r="AO356" s="68" t="s">
        <v>539</v>
      </c>
      <c r="AP356" s="68"/>
      <c r="AQ356" s="68"/>
      <c r="AS356" t="str">
        <f t="shared" si="66"/>
        <v>y</v>
      </c>
      <c r="AT356" t="str">
        <f t="shared" si="67"/>
        <v>y</v>
      </c>
      <c r="AU356" t="str">
        <f t="shared" si="68"/>
        <v>y</v>
      </c>
      <c r="AV356" t="str">
        <f t="shared" si="69"/>
        <v>y</v>
      </c>
      <c r="AW356" t="str">
        <f t="shared" si="70"/>
        <v>y</v>
      </c>
      <c r="AX356" t="str">
        <f t="shared" si="71"/>
        <v>y</v>
      </c>
      <c r="AZ356">
        <v>5557695905</v>
      </c>
      <c r="BA356" s="62">
        <f t="shared" si="72"/>
        <v>0</v>
      </c>
      <c r="BC356">
        <v>5557695905</v>
      </c>
      <c r="BD356" s="62">
        <f t="shared" si="73"/>
        <v>0</v>
      </c>
      <c r="BF356">
        <v>1046295304</v>
      </c>
      <c r="BG356" s="92">
        <f t="shared" si="74"/>
        <v>0</v>
      </c>
      <c r="BI356">
        <v>545221045</v>
      </c>
      <c r="BJ356" s="92">
        <f t="shared" si="75"/>
        <v>0</v>
      </c>
      <c r="BL356">
        <v>273326624</v>
      </c>
      <c r="BM356" s="102">
        <f t="shared" si="76"/>
        <v>0</v>
      </c>
      <c r="BO356">
        <v>202907613</v>
      </c>
      <c r="BP356" s="92">
        <f t="shared" si="77"/>
        <v>0</v>
      </c>
    </row>
    <row r="357" spans="1:68">
      <c r="A357" s="33">
        <v>352</v>
      </c>
      <c r="B357" s="33"/>
      <c r="C357" s="33"/>
      <c r="D357" s="52"/>
      <c r="E357" s="52"/>
      <c r="F357" s="52"/>
      <c r="G357" s="52" t="s">
        <v>540</v>
      </c>
      <c r="H357" s="52"/>
      <c r="I357" s="52"/>
      <c r="J357" s="39">
        <v>0</v>
      </c>
      <c r="K357" s="39">
        <v>0</v>
      </c>
      <c r="L357" s="39">
        <v>0</v>
      </c>
      <c r="M357" s="39">
        <v>0</v>
      </c>
      <c r="N357" s="39">
        <v>0</v>
      </c>
      <c r="O357" s="39">
        <v>0</v>
      </c>
      <c r="P357" s="39">
        <v>0</v>
      </c>
      <c r="Q357" s="39">
        <v>0</v>
      </c>
      <c r="R357" s="39">
        <v>0</v>
      </c>
      <c r="S357" s="50">
        <v>0</v>
      </c>
      <c r="T357" s="50">
        <v>0</v>
      </c>
      <c r="U357" s="86">
        <v>0</v>
      </c>
      <c r="V357" s="62">
        <v>0</v>
      </c>
      <c r="W357" s="90">
        <v>0</v>
      </c>
      <c r="X357" s="90">
        <v>0</v>
      </c>
      <c r="Y357" s="90">
        <v>0</v>
      </c>
      <c r="Z357" s="90">
        <v>0</v>
      </c>
      <c r="AA357" s="90">
        <v>0</v>
      </c>
      <c r="AB357" s="90">
        <v>0</v>
      </c>
      <c r="AC357" s="90">
        <v>0</v>
      </c>
      <c r="AD357" s="90">
        <v>0</v>
      </c>
      <c r="AE357" s="90">
        <v>0</v>
      </c>
      <c r="AF357" s="90">
        <v>0</v>
      </c>
      <c r="AG357" s="90">
        <v>0</v>
      </c>
      <c r="AH357" s="90">
        <v>0</v>
      </c>
      <c r="AI357" s="75">
        <v>0</v>
      </c>
      <c r="AJ357" s="64">
        <f t="shared" si="65"/>
        <v>0</v>
      </c>
      <c r="AL357" s="68"/>
      <c r="AM357" s="68"/>
      <c r="AN357" s="68"/>
      <c r="AO357" s="68" t="s">
        <v>540</v>
      </c>
      <c r="AP357" s="68"/>
      <c r="AQ357" s="68"/>
      <c r="AS357" t="str">
        <f t="shared" si="66"/>
        <v>y</v>
      </c>
      <c r="AT357" t="str">
        <f t="shared" si="67"/>
        <v>y</v>
      </c>
      <c r="AU357" t="str">
        <f t="shared" si="68"/>
        <v>y</v>
      </c>
      <c r="AV357" t="str">
        <f t="shared" si="69"/>
        <v>y</v>
      </c>
      <c r="AW357" t="str">
        <f t="shared" si="70"/>
        <v>y</v>
      </c>
      <c r="AX357" t="str">
        <f t="shared" si="71"/>
        <v>y</v>
      </c>
      <c r="AZ357">
        <v>0</v>
      </c>
      <c r="BA357" s="62">
        <f t="shared" si="72"/>
        <v>0</v>
      </c>
      <c r="BC357">
        <v>0</v>
      </c>
      <c r="BD357" s="62">
        <f t="shared" si="73"/>
        <v>0</v>
      </c>
      <c r="BF357">
        <v>0</v>
      </c>
      <c r="BG357" s="92">
        <f t="shared" si="74"/>
        <v>0</v>
      </c>
      <c r="BI357">
        <v>0</v>
      </c>
      <c r="BJ357" s="92">
        <f t="shared" si="75"/>
        <v>0</v>
      </c>
      <c r="BL357">
        <v>0</v>
      </c>
      <c r="BM357" s="102">
        <f t="shared" si="76"/>
        <v>0</v>
      </c>
      <c r="BO357">
        <v>0</v>
      </c>
      <c r="BP357" s="92">
        <f t="shared" si="77"/>
        <v>0</v>
      </c>
    </row>
    <row r="358" spans="1:68">
      <c r="A358" s="33">
        <v>353</v>
      </c>
      <c r="B358" s="33"/>
      <c r="C358" s="33"/>
      <c r="D358" s="51"/>
      <c r="E358" s="51"/>
      <c r="F358" s="51" t="s">
        <v>541</v>
      </c>
      <c r="G358" s="51"/>
      <c r="H358" s="51"/>
      <c r="I358" s="51"/>
      <c r="J358" s="39">
        <v>0</v>
      </c>
      <c r="K358" s="39">
        <v>0</v>
      </c>
      <c r="L358" s="39">
        <v>0</v>
      </c>
      <c r="M358" s="39">
        <v>0</v>
      </c>
      <c r="N358" s="39">
        <v>0</v>
      </c>
      <c r="O358" s="39">
        <v>0</v>
      </c>
      <c r="P358" s="39">
        <v>0</v>
      </c>
      <c r="Q358" s="39">
        <v>0</v>
      </c>
      <c r="R358" s="39">
        <v>0</v>
      </c>
      <c r="S358" s="50">
        <v>0</v>
      </c>
      <c r="T358" s="50">
        <v>0</v>
      </c>
      <c r="U358" s="86">
        <v>0</v>
      </c>
      <c r="V358" s="62">
        <v>0</v>
      </c>
      <c r="W358" s="90">
        <v>0</v>
      </c>
      <c r="X358" s="90">
        <v>0</v>
      </c>
      <c r="Y358" s="90">
        <v>0</v>
      </c>
      <c r="Z358" s="90">
        <v>0</v>
      </c>
      <c r="AA358" s="90">
        <v>0</v>
      </c>
      <c r="AB358" s="90">
        <v>0</v>
      </c>
      <c r="AC358" s="90">
        <v>0</v>
      </c>
      <c r="AD358" s="90">
        <v>0</v>
      </c>
      <c r="AE358" s="90">
        <v>0</v>
      </c>
      <c r="AF358" s="90">
        <v>0</v>
      </c>
      <c r="AG358" s="90">
        <v>0</v>
      </c>
      <c r="AH358" s="90">
        <v>0</v>
      </c>
      <c r="AI358" s="75">
        <v>0</v>
      </c>
      <c r="AJ358" s="64">
        <f t="shared" si="65"/>
        <v>0</v>
      </c>
      <c r="AL358" s="67"/>
      <c r="AM358" s="67"/>
      <c r="AN358" s="67" t="s">
        <v>541</v>
      </c>
      <c r="AO358" s="67"/>
      <c r="AP358" s="67"/>
      <c r="AQ358" s="67"/>
      <c r="AS358" t="str">
        <f t="shared" si="66"/>
        <v>y</v>
      </c>
      <c r="AT358" t="str">
        <f t="shared" si="67"/>
        <v>y</v>
      </c>
      <c r="AU358" t="str">
        <f t="shared" si="68"/>
        <v>y</v>
      </c>
      <c r="AV358" t="str">
        <f t="shared" si="69"/>
        <v>y</v>
      </c>
      <c r="AW358" t="str">
        <f t="shared" si="70"/>
        <v>y</v>
      </c>
      <c r="AX358" t="str">
        <f t="shared" si="71"/>
        <v>y</v>
      </c>
      <c r="AZ358">
        <v>0</v>
      </c>
      <c r="BA358" s="62">
        <f t="shared" si="72"/>
        <v>0</v>
      </c>
      <c r="BC358">
        <v>0</v>
      </c>
      <c r="BD358" s="62">
        <f t="shared" si="73"/>
        <v>0</v>
      </c>
      <c r="BF358">
        <v>0</v>
      </c>
      <c r="BG358" s="92">
        <f t="shared" si="74"/>
        <v>0</v>
      </c>
      <c r="BI358">
        <v>0</v>
      </c>
      <c r="BJ358" s="92">
        <f t="shared" si="75"/>
        <v>0</v>
      </c>
      <c r="BL358">
        <v>0</v>
      </c>
      <c r="BM358" s="102">
        <f t="shared" si="76"/>
        <v>0</v>
      </c>
      <c r="BO358">
        <v>0</v>
      </c>
      <c r="BP358" s="92">
        <f t="shared" si="77"/>
        <v>0</v>
      </c>
    </row>
    <row r="359" spans="1:68">
      <c r="A359" s="33">
        <v>354</v>
      </c>
      <c r="B359" s="33"/>
      <c r="C359" s="33"/>
      <c r="D359" s="52"/>
      <c r="E359" s="52"/>
      <c r="F359" s="52"/>
      <c r="G359" s="52" t="s">
        <v>542</v>
      </c>
      <c r="H359" s="52"/>
      <c r="I359" s="52"/>
      <c r="J359" s="39">
        <v>0</v>
      </c>
      <c r="K359" s="39">
        <v>0</v>
      </c>
      <c r="L359" s="39">
        <v>0</v>
      </c>
      <c r="M359" s="39">
        <v>0</v>
      </c>
      <c r="N359" s="39">
        <v>0</v>
      </c>
      <c r="O359" s="39">
        <v>0</v>
      </c>
      <c r="P359" s="39">
        <v>0</v>
      </c>
      <c r="Q359" s="39">
        <v>0</v>
      </c>
      <c r="R359" s="39">
        <v>0</v>
      </c>
      <c r="S359" s="50">
        <v>0</v>
      </c>
      <c r="T359" s="50">
        <v>0</v>
      </c>
      <c r="U359" s="86">
        <v>0</v>
      </c>
      <c r="V359" s="62">
        <v>0</v>
      </c>
      <c r="W359" s="90">
        <v>0</v>
      </c>
      <c r="X359" s="90">
        <v>0</v>
      </c>
      <c r="Y359" s="90">
        <v>0</v>
      </c>
      <c r="Z359" s="90">
        <v>0</v>
      </c>
      <c r="AA359" s="90">
        <v>0</v>
      </c>
      <c r="AB359" s="90">
        <v>0</v>
      </c>
      <c r="AC359" s="90">
        <v>0</v>
      </c>
      <c r="AD359" s="90">
        <v>0</v>
      </c>
      <c r="AE359" s="90">
        <v>0</v>
      </c>
      <c r="AF359" s="90">
        <v>0</v>
      </c>
      <c r="AG359" s="90">
        <v>0</v>
      </c>
      <c r="AH359" s="90">
        <v>0</v>
      </c>
      <c r="AI359" s="75">
        <v>0</v>
      </c>
      <c r="AJ359" s="64">
        <f t="shared" si="65"/>
        <v>0</v>
      </c>
      <c r="AL359" s="68"/>
      <c r="AM359" s="68"/>
      <c r="AN359" s="68"/>
      <c r="AO359" s="68" t="s">
        <v>542</v>
      </c>
      <c r="AP359" s="68"/>
      <c r="AQ359" s="68"/>
      <c r="AS359" t="str">
        <f t="shared" si="66"/>
        <v>y</v>
      </c>
      <c r="AT359" t="str">
        <f t="shared" si="67"/>
        <v>y</v>
      </c>
      <c r="AU359" t="str">
        <f t="shared" si="68"/>
        <v>y</v>
      </c>
      <c r="AV359" t="str">
        <f t="shared" si="69"/>
        <v>y</v>
      </c>
      <c r="AW359" t="str">
        <f t="shared" si="70"/>
        <v>y</v>
      </c>
      <c r="AX359" t="str">
        <f t="shared" si="71"/>
        <v>y</v>
      </c>
      <c r="AZ359">
        <v>0</v>
      </c>
      <c r="BA359" s="62">
        <f t="shared" si="72"/>
        <v>0</v>
      </c>
      <c r="BC359">
        <v>0</v>
      </c>
      <c r="BD359" s="62">
        <f t="shared" si="73"/>
        <v>0</v>
      </c>
      <c r="BF359">
        <v>0</v>
      </c>
      <c r="BG359" s="92">
        <f t="shared" si="74"/>
        <v>0</v>
      </c>
      <c r="BI359">
        <v>0</v>
      </c>
      <c r="BJ359" s="92">
        <f t="shared" si="75"/>
        <v>0</v>
      </c>
      <c r="BL359">
        <v>0</v>
      </c>
      <c r="BM359" s="102">
        <f t="shared" si="76"/>
        <v>0</v>
      </c>
      <c r="BO359">
        <v>0</v>
      </c>
      <c r="BP359" s="92">
        <f t="shared" si="77"/>
        <v>0</v>
      </c>
    </row>
    <row r="360" spans="1:68">
      <c r="A360" s="33">
        <v>355</v>
      </c>
      <c r="B360" s="33"/>
      <c r="C360" s="33"/>
      <c r="D360" s="52"/>
      <c r="E360" s="52"/>
      <c r="F360" s="52"/>
      <c r="G360" s="52" t="s">
        <v>543</v>
      </c>
      <c r="H360" s="52"/>
      <c r="I360" s="52"/>
      <c r="J360" s="39">
        <v>0</v>
      </c>
      <c r="K360" s="39">
        <v>0</v>
      </c>
      <c r="L360" s="39">
        <v>0</v>
      </c>
      <c r="M360" s="39">
        <v>0</v>
      </c>
      <c r="N360" s="39">
        <v>0</v>
      </c>
      <c r="O360" s="39">
        <v>0</v>
      </c>
      <c r="P360" s="39">
        <v>0</v>
      </c>
      <c r="Q360" s="39">
        <v>0</v>
      </c>
      <c r="R360" s="39">
        <v>0</v>
      </c>
      <c r="S360" s="50">
        <v>0</v>
      </c>
      <c r="T360" s="50">
        <v>0</v>
      </c>
      <c r="U360" s="86">
        <v>0</v>
      </c>
      <c r="V360" s="62">
        <v>0</v>
      </c>
      <c r="W360" s="90">
        <v>0</v>
      </c>
      <c r="X360" s="90">
        <v>0</v>
      </c>
      <c r="Y360" s="90">
        <v>0</v>
      </c>
      <c r="Z360" s="90">
        <v>0</v>
      </c>
      <c r="AA360" s="90">
        <v>0</v>
      </c>
      <c r="AB360" s="90">
        <v>0</v>
      </c>
      <c r="AC360" s="90">
        <v>0</v>
      </c>
      <c r="AD360" s="90">
        <v>0</v>
      </c>
      <c r="AE360" s="90">
        <v>0</v>
      </c>
      <c r="AF360" s="90">
        <v>0</v>
      </c>
      <c r="AG360" s="90">
        <v>0</v>
      </c>
      <c r="AH360" s="90">
        <v>0</v>
      </c>
      <c r="AI360" s="75">
        <v>0</v>
      </c>
      <c r="AJ360" s="64">
        <f t="shared" si="65"/>
        <v>0</v>
      </c>
      <c r="AL360" s="68"/>
      <c r="AM360" s="68"/>
      <c r="AN360" s="68"/>
      <c r="AO360" s="68" t="s">
        <v>543</v>
      </c>
      <c r="AP360" s="68"/>
      <c r="AQ360" s="68"/>
      <c r="AS360" t="str">
        <f t="shared" si="66"/>
        <v>y</v>
      </c>
      <c r="AT360" t="str">
        <f t="shared" si="67"/>
        <v>y</v>
      </c>
      <c r="AU360" t="str">
        <f t="shared" si="68"/>
        <v>y</v>
      </c>
      <c r="AV360" t="str">
        <f t="shared" si="69"/>
        <v>y</v>
      </c>
      <c r="AW360" t="str">
        <f t="shared" si="70"/>
        <v>y</v>
      </c>
      <c r="AX360" t="str">
        <f t="shared" si="71"/>
        <v>y</v>
      </c>
      <c r="AZ360">
        <v>0</v>
      </c>
      <c r="BA360" s="62">
        <f t="shared" si="72"/>
        <v>0</v>
      </c>
      <c r="BC360">
        <v>0</v>
      </c>
      <c r="BD360" s="62">
        <f t="shared" si="73"/>
        <v>0</v>
      </c>
      <c r="BF360">
        <v>0</v>
      </c>
      <c r="BG360" s="92">
        <f t="shared" si="74"/>
        <v>0</v>
      </c>
      <c r="BI360">
        <v>0</v>
      </c>
      <c r="BJ360" s="92">
        <f t="shared" si="75"/>
        <v>0</v>
      </c>
      <c r="BL360">
        <v>0</v>
      </c>
      <c r="BM360" s="102">
        <f t="shared" si="76"/>
        <v>0</v>
      </c>
      <c r="BO360">
        <v>0</v>
      </c>
      <c r="BP360" s="92">
        <f t="shared" si="77"/>
        <v>0</v>
      </c>
    </row>
    <row r="361" spans="1:68">
      <c r="A361" s="33">
        <v>356</v>
      </c>
      <c r="B361" s="33"/>
      <c r="C361" s="33"/>
      <c r="D361" s="52"/>
      <c r="E361" s="52"/>
      <c r="F361" s="52"/>
      <c r="G361" s="52" t="s">
        <v>544</v>
      </c>
      <c r="H361" s="52"/>
      <c r="I361" s="52"/>
      <c r="J361" s="39">
        <v>0</v>
      </c>
      <c r="K361" s="39">
        <v>0</v>
      </c>
      <c r="L361" s="39">
        <v>0</v>
      </c>
      <c r="M361" s="39">
        <v>0</v>
      </c>
      <c r="N361" s="39">
        <v>0</v>
      </c>
      <c r="O361" s="39">
        <v>0</v>
      </c>
      <c r="P361" s="39">
        <v>0</v>
      </c>
      <c r="Q361" s="39">
        <v>0</v>
      </c>
      <c r="R361" s="39">
        <v>0</v>
      </c>
      <c r="S361" s="50">
        <v>0</v>
      </c>
      <c r="T361" s="50">
        <v>0</v>
      </c>
      <c r="U361" s="86">
        <v>0</v>
      </c>
      <c r="V361" s="62">
        <v>0</v>
      </c>
      <c r="W361" s="90">
        <v>0</v>
      </c>
      <c r="X361" s="90">
        <v>0</v>
      </c>
      <c r="Y361" s="90">
        <v>0</v>
      </c>
      <c r="Z361" s="90">
        <v>0</v>
      </c>
      <c r="AA361" s="90">
        <v>0</v>
      </c>
      <c r="AB361" s="90">
        <v>0</v>
      </c>
      <c r="AC361" s="90">
        <v>0</v>
      </c>
      <c r="AD361" s="90">
        <v>0</v>
      </c>
      <c r="AE361" s="90">
        <v>0</v>
      </c>
      <c r="AF361" s="90">
        <v>0</v>
      </c>
      <c r="AG361" s="90">
        <v>0</v>
      </c>
      <c r="AH361" s="90">
        <v>0</v>
      </c>
      <c r="AI361" s="75">
        <v>0</v>
      </c>
      <c r="AJ361" s="64">
        <f t="shared" si="65"/>
        <v>0</v>
      </c>
      <c r="AL361" s="68"/>
      <c r="AM361" s="68"/>
      <c r="AN361" s="68"/>
      <c r="AO361" s="68" t="s">
        <v>544</v>
      </c>
      <c r="AP361" s="68"/>
      <c r="AQ361" s="68"/>
      <c r="AS361" t="str">
        <f t="shared" si="66"/>
        <v>y</v>
      </c>
      <c r="AT361" t="str">
        <f t="shared" si="67"/>
        <v>y</v>
      </c>
      <c r="AU361" t="str">
        <f t="shared" si="68"/>
        <v>y</v>
      </c>
      <c r="AV361" t="str">
        <f t="shared" si="69"/>
        <v>y</v>
      </c>
      <c r="AW361" t="str">
        <f t="shared" si="70"/>
        <v>y</v>
      </c>
      <c r="AX361" t="str">
        <f t="shared" si="71"/>
        <v>y</v>
      </c>
      <c r="AZ361">
        <v>0</v>
      </c>
      <c r="BA361" s="62">
        <f t="shared" si="72"/>
        <v>0</v>
      </c>
      <c r="BC361">
        <v>0</v>
      </c>
      <c r="BD361" s="62">
        <f t="shared" si="73"/>
        <v>0</v>
      </c>
      <c r="BF361">
        <v>0</v>
      </c>
      <c r="BG361" s="92">
        <f t="shared" si="74"/>
        <v>0</v>
      </c>
      <c r="BI361">
        <v>0</v>
      </c>
      <c r="BJ361" s="92">
        <f t="shared" si="75"/>
        <v>0</v>
      </c>
      <c r="BL361">
        <v>0</v>
      </c>
      <c r="BM361" s="102">
        <f t="shared" si="76"/>
        <v>0</v>
      </c>
      <c r="BO361">
        <v>0</v>
      </c>
      <c r="BP361" s="92">
        <f t="shared" si="77"/>
        <v>0</v>
      </c>
    </row>
    <row r="362" spans="1:68">
      <c r="A362" s="33">
        <v>357</v>
      </c>
      <c r="B362" s="33"/>
      <c r="C362" s="33"/>
      <c r="D362" s="52"/>
      <c r="E362" s="52"/>
      <c r="F362" s="52"/>
      <c r="G362" s="52" t="s">
        <v>545</v>
      </c>
      <c r="H362" s="52"/>
      <c r="I362" s="52"/>
      <c r="J362" s="39">
        <v>0</v>
      </c>
      <c r="K362" s="39">
        <v>0</v>
      </c>
      <c r="L362" s="39">
        <v>0</v>
      </c>
      <c r="M362" s="39">
        <v>0</v>
      </c>
      <c r="N362" s="39">
        <v>0</v>
      </c>
      <c r="O362" s="39">
        <v>0</v>
      </c>
      <c r="P362" s="39">
        <v>0</v>
      </c>
      <c r="Q362" s="39">
        <v>0</v>
      </c>
      <c r="R362" s="39">
        <v>0</v>
      </c>
      <c r="S362" s="50">
        <v>0</v>
      </c>
      <c r="T362" s="50">
        <v>0</v>
      </c>
      <c r="U362" s="86">
        <v>0</v>
      </c>
      <c r="V362" s="62">
        <v>0</v>
      </c>
      <c r="W362" s="90">
        <v>0</v>
      </c>
      <c r="X362" s="90">
        <v>0</v>
      </c>
      <c r="Y362" s="90">
        <v>0</v>
      </c>
      <c r="Z362" s="90">
        <v>0</v>
      </c>
      <c r="AA362" s="90">
        <v>0</v>
      </c>
      <c r="AB362" s="90">
        <v>0</v>
      </c>
      <c r="AC362" s="90">
        <v>0</v>
      </c>
      <c r="AD362" s="90">
        <v>0</v>
      </c>
      <c r="AE362" s="90">
        <v>0</v>
      </c>
      <c r="AF362" s="90">
        <v>0</v>
      </c>
      <c r="AG362" s="90">
        <v>0</v>
      </c>
      <c r="AH362" s="90">
        <v>0</v>
      </c>
      <c r="AI362" s="75">
        <v>0</v>
      </c>
      <c r="AJ362" s="64">
        <f t="shared" si="65"/>
        <v>0</v>
      </c>
      <c r="AL362" s="68"/>
      <c r="AM362" s="68"/>
      <c r="AN362" s="68"/>
      <c r="AO362" s="68" t="s">
        <v>545</v>
      </c>
      <c r="AP362" s="68"/>
      <c r="AQ362" s="68"/>
      <c r="AS362" t="str">
        <f t="shared" si="66"/>
        <v>y</v>
      </c>
      <c r="AT362" t="str">
        <f t="shared" si="67"/>
        <v>y</v>
      </c>
      <c r="AU362" t="str">
        <f t="shared" si="68"/>
        <v>y</v>
      </c>
      <c r="AV362" t="str">
        <f t="shared" si="69"/>
        <v>y</v>
      </c>
      <c r="AW362" t="str">
        <f t="shared" si="70"/>
        <v>y</v>
      </c>
      <c r="AX362" t="str">
        <f t="shared" si="71"/>
        <v>y</v>
      </c>
      <c r="AZ362">
        <v>0</v>
      </c>
      <c r="BA362" s="62">
        <f t="shared" si="72"/>
        <v>0</v>
      </c>
      <c r="BC362">
        <v>0</v>
      </c>
      <c r="BD362" s="62">
        <f t="shared" si="73"/>
        <v>0</v>
      </c>
      <c r="BF362">
        <v>0</v>
      </c>
      <c r="BG362" s="92">
        <f t="shared" si="74"/>
        <v>0</v>
      </c>
      <c r="BI362">
        <v>0</v>
      </c>
      <c r="BJ362" s="92">
        <f t="shared" si="75"/>
        <v>0</v>
      </c>
      <c r="BL362">
        <v>0</v>
      </c>
      <c r="BM362" s="102">
        <f t="shared" si="76"/>
        <v>0</v>
      </c>
      <c r="BO362">
        <v>0</v>
      </c>
      <c r="BP362" s="92">
        <f t="shared" si="77"/>
        <v>0</v>
      </c>
    </row>
    <row r="363" spans="1:68">
      <c r="A363" s="33">
        <v>358</v>
      </c>
      <c r="B363" s="33"/>
      <c r="C363" s="33"/>
      <c r="D363" s="51"/>
      <c r="E363" s="51"/>
      <c r="F363" s="51" t="s">
        <v>290</v>
      </c>
      <c r="G363" s="51"/>
      <c r="H363" s="51"/>
      <c r="I363" s="51"/>
      <c r="J363" s="39">
        <v>167007729</v>
      </c>
      <c r="K363" s="39">
        <v>4139367639</v>
      </c>
      <c r="L363" s="39">
        <v>3595528743</v>
      </c>
      <c r="M363" s="39">
        <v>10504230624</v>
      </c>
      <c r="N363" s="39">
        <v>3435000187</v>
      </c>
      <c r="O363" s="39">
        <v>3506490632</v>
      </c>
      <c r="P363" s="39">
        <v>7861116661</v>
      </c>
      <c r="Q363" s="39">
        <v>8714361515</v>
      </c>
      <c r="R363" s="39">
        <v>7467678302</v>
      </c>
      <c r="S363" s="50">
        <v>6929145717</v>
      </c>
      <c r="T363" s="50">
        <v>1528212740</v>
      </c>
      <c r="U363" s="86">
        <v>49886675365</v>
      </c>
      <c r="V363" s="62">
        <v>45036626892</v>
      </c>
      <c r="W363" s="90">
        <v>16595580127</v>
      </c>
      <c r="X363" s="90">
        <v>16731739774</v>
      </c>
      <c r="Y363" s="90">
        <v>955993600</v>
      </c>
      <c r="Z363" s="90">
        <v>1681344000</v>
      </c>
      <c r="AA363" s="90">
        <v>486124800</v>
      </c>
      <c r="AB363" s="90">
        <v>2488153600</v>
      </c>
      <c r="AC363" s="90">
        <v>864646400</v>
      </c>
      <c r="AD363" s="90">
        <v>1244125500</v>
      </c>
      <c r="AE363" s="90">
        <v>971034600</v>
      </c>
      <c r="AF363" s="90">
        <v>471820000</v>
      </c>
      <c r="AG363" s="90">
        <v>955993600</v>
      </c>
      <c r="AH363" s="90">
        <v>0</v>
      </c>
      <c r="AI363" s="75">
        <v>0</v>
      </c>
      <c r="AJ363" s="64">
        <f t="shared" si="65"/>
        <v>0</v>
      </c>
      <c r="AL363" s="67"/>
      <c r="AM363" s="67"/>
      <c r="AN363" s="67" t="s">
        <v>290</v>
      </c>
      <c r="AO363" s="67"/>
      <c r="AP363" s="67"/>
      <c r="AQ363" s="67"/>
      <c r="AS363" t="str">
        <f t="shared" si="66"/>
        <v>y</v>
      </c>
      <c r="AT363" t="str">
        <f t="shared" si="67"/>
        <v>y</v>
      </c>
      <c r="AU363" t="str">
        <f t="shared" si="68"/>
        <v>y</v>
      </c>
      <c r="AV363" t="str">
        <f t="shared" si="69"/>
        <v>y</v>
      </c>
      <c r="AW363" t="str">
        <f t="shared" si="70"/>
        <v>y</v>
      </c>
      <c r="AX363" t="str">
        <f t="shared" si="71"/>
        <v>y</v>
      </c>
      <c r="AZ363">
        <v>45036626892</v>
      </c>
      <c r="BA363" s="62">
        <f t="shared" si="72"/>
        <v>0</v>
      </c>
      <c r="BC363">
        <v>45036626892</v>
      </c>
      <c r="BD363" s="62">
        <f t="shared" si="73"/>
        <v>0</v>
      </c>
      <c r="BF363">
        <v>1681344000</v>
      </c>
      <c r="BG363" s="92">
        <f t="shared" si="74"/>
        <v>0</v>
      </c>
      <c r="BI363">
        <v>486124800</v>
      </c>
      <c r="BJ363" s="92">
        <f t="shared" si="75"/>
        <v>0</v>
      </c>
      <c r="BL363">
        <v>864646400</v>
      </c>
      <c r="BM363" s="102">
        <f t="shared" si="76"/>
        <v>0</v>
      </c>
      <c r="BO363">
        <v>1244125500</v>
      </c>
      <c r="BP363" s="92">
        <f t="shared" si="77"/>
        <v>0</v>
      </c>
    </row>
    <row r="364" spans="1:68">
      <c r="A364" s="33">
        <v>359</v>
      </c>
      <c r="B364" s="33"/>
      <c r="C364" s="33"/>
      <c r="D364" s="52"/>
      <c r="E364" s="52"/>
      <c r="F364" s="52"/>
      <c r="G364" s="52" t="s">
        <v>546</v>
      </c>
      <c r="H364" s="52"/>
      <c r="I364" s="52"/>
      <c r="J364" s="39">
        <v>167007729</v>
      </c>
      <c r="K364" s="39">
        <v>4139367639</v>
      </c>
      <c r="L364" s="39">
        <v>3595528743</v>
      </c>
      <c r="M364" s="39">
        <v>10504230624</v>
      </c>
      <c r="N364" s="39">
        <v>3435000187</v>
      </c>
      <c r="O364" s="39">
        <v>3506490632</v>
      </c>
      <c r="P364" s="39">
        <v>7861116661</v>
      </c>
      <c r="Q364" s="39">
        <v>8714361515</v>
      </c>
      <c r="R364" s="39">
        <v>7467678302</v>
      </c>
      <c r="S364" s="50">
        <v>6929145717</v>
      </c>
      <c r="T364" s="50">
        <v>1528212740</v>
      </c>
      <c r="U364" s="86">
        <v>49886675365</v>
      </c>
      <c r="V364" s="62">
        <v>45036626892</v>
      </c>
      <c r="W364" s="90">
        <v>16595580127</v>
      </c>
      <c r="X364" s="90">
        <v>16731739774</v>
      </c>
      <c r="Y364" s="90">
        <v>955993600</v>
      </c>
      <c r="Z364" s="90">
        <v>1681344000</v>
      </c>
      <c r="AA364" s="90">
        <v>486124800</v>
      </c>
      <c r="AB364" s="90">
        <v>2488153600</v>
      </c>
      <c r="AC364" s="90">
        <v>864646400</v>
      </c>
      <c r="AD364" s="90">
        <v>1244125500</v>
      </c>
      <c r="AE364" s="90">
        <v>971034600</v>
      </c>
      <c r="AF364" s="90">
        <v>471820000</v>
      </c>
      <c r="AG364" s="90">
        <v>955993600</v>
      </c>
      <c r="AH364" s="90">
        <v>0</v>
      </c>
      <c r="AI364" s="75">
        <v>0</v>
      </c>
      <c r="AJ364" s="64">
        <f t="shared" si="65"/>
        <v>0</v>
      </c>
      <c r="AL364" s="68"/>
      <c r="AM364" s="68"/>
      <c r="AN364" s="68"/>
      <c r="AO364" s="68" t="s">
        <v>546</v>
      </c>
      <c r="AP364" s="68"/>
      <c r="AQ364" s="68"/>
      <c r="AS364" t="str">
        <f t="shared" si="66"/>
        <v>y</v>
      </c>
      <c r="AT364" t="str">
        <f t="shared" si="67"/>
        <v>y</v>
      </c>
      <c r="AU364" t="str">
        <f t="shared" si="68"/>
        <v>y</v>
      </c>
      <c r="AV364" t="str">
        <f t="shared" si="69"/>
        <v>y</v>
      </c>
      <c r="AW364" t="str">
        <f t="shared" si="70"/>
        <v>y</v>
      </c>
      <c r="AX364" t="str">
        <f t="shared" si="71"/>
        <v>y</v>
      </c>
      <c r="AZ364">
        <v>45036626892</v>
      </c>
      <c r="BA364" s="62">
        <f t="shared" si="72"/>
        <v>0</v>
      </c>
      <c r="BC364">
        <v>45036626892</v>
      </c>
      <c r="BD364" s="62">
        <f t="shared" si="73"/>
        <v>0</v>
      </c>
      <c r="BF364">
        <v>1681344000</v>
      </c>
      <c r="BG364" s="92">
        <f t="shared" si="74"/>
        <v>0</v>
      </c>
      <c r="BI364">
        <v>486124800</v>
      </c>
      <c r="BJ364" s="92">
        <f t="shared" si="75"/>
        <v>0</v>
      </c>
      <c r="BL364">
        <v>864646400</v>
      </c>
      <c r="BM364" s="102">
        <f t="shared" si="76"/>
        <v>0</v>
      </c>
      <c r="BO364">
        <v>1244125500</v>
      </c>
      <c r="BP364" s="92">
        <f t="shared" si="77"/>
        <v>0</v>
      </c>
    </row>
    <row r="365" spans="1:68">
      <c r="A365" s="33">
        <v>360</v>
      </c>
      <c r="B365" s="33"/>
      <c r="C365" s="33"/>
      <c r="D365" s="52"/>
      <c r="E365" s="52"/>
      <c r="F365" s="52"/>
      <c r="G365" s="52" t="s">
        <v>547</v>
      </c>
      <c r="H365" s="52"/>
      <c r="I365" s="52"/>
      <c r="J365" s="39">
        <v>0</v>
      </c>
      <c r="K365" s="39">
        <v>0</v>
      </c>
      <c r="L365" s="39">
        <v>0</v>
      </c>
      <c r="M365" s="39">
        <v>0</v>
      </c>
      <c r="N365" s="39">
        <v>0</v>
      </c>
      <c r="O365" s="39">
        <v>0</v>
      </c>
      <c r="P365" s="39">
        <v>0</v>
      </c>
      <c r="Q365" s="39">
        <v>0</v>
      </c>
      <c r="R365" s="39">
        <v>0</v>
      </c>
      <c r="S365" s="50">
        <v>0</v>
      </c>
      <c r="T365" s="50">
        <v>0</v>
      </c>
      <c r="U365" s="86">
        <v>0</v>
      </c>
      <c r="V365" s="62">
        <v>0</v>
      </c>
      <c r="W365" s="90">
        <v>0</v>
      </c>
      <c r="X365" s="90">
        <v>0</v>
      </c>
      <c r="Y365" s="90">
        <v>0</v>
      </c>
      <c r="Z365" s="90">
        <v>0</v>
      </c>
      <c r="AA365" s="90">
        <v>0</v>
      </c>
      <c r="AB365" s="90">
        <v>0</v>
      </c>
      <c r="AC365" s="90">
        <v>0</v>
      </c>
      <c r="AD365" s="90">
        <v>0</v>
      </c>
      <c r="AE365" s="90">
        <v>0</v>
      </c>
      <c r="AF365" s="90">
        <v>0</v>
      </c>
      <c r="AG365" s="90">
        <v>0</v>
      </c>
      <c r="AH365" s="90">
        <v>0</v>
      </c>
      <c r="AI365" s="75">
        <v>0</v>
      </c>
      <c r="AJ365" s="64">
        <f t="shared" si="65"/>
        <v>0</v>
      </c>
      <c r="AL365" s="68"/>
      <c r="AM365" s="68"/>
      <c r="AN365" s="68"/>
      <c r="AO365" s="68" t="s">
        <v>547</v>
      </c>
      <c r="AP365" s="68"/>
      <c r="AQ365" s="68"/>
      <c r="AS365" t="str">
        <f t="shared" si="66"/>
        <v>y</v>
      </c>
      <c r="AT365" t="str">
        <f t="shared" si="67"/>
        <v>y</v>
      </c>
      <c r="AU365" t="str">
        <f t="shared" si="68"/>
        <v>y</v>
      </c>
      <c r="AV365" t="str">
        <f t="shared" si="69"/>
        <v>y</v>
      </c>
      <c r="AW365" t="str">
        <f t="shared" si="70"/>
        <v>y</v>
      </c>
      <c r="AX365" t="str">
        <f t="shared" si="71"/>
        <v>y</v>
      </c>
      <c r="AZ365">
        <v>0</v>
      </c>
      <c r="BA365" s="62">
        <f t="shared" si="72"/>
        <v>0</v>
      </c>
      <c r="BC365">
        <v>0</v>
      </c>
      <c r="BD365" s="62">
        <f t="shared" si="73"/>
        <v>0</v>
      </c>
      <c r="BF365">
        <v>0</v>
      </c>
      <c r="BG365" s="92">
        <f t="shared" si="74"/>
        <v>0</v>
      </c>
      <c r="BI365">
        <v>0</v>
      </c>
      <c r="BJ365" s="92">
        <f t="shared" si="75"/>
        <v>0</v>
      </c>
      <c r="BL365">
        <v>0</v>
      </c>
      <c r="BM365" s="102">
        <f t="shared" si="76"/>
        <v>0</v>
      </c>
      <c r="BO365">
        <v>0</v>
      </c>
      <c r="BP365" s="92">
        <f t="shared" si="77"/>
        <v>0</v>
      </c>
    </row>
    <row r="366" spans="1:68">
      <c r="A366" s="33">
        <v>361</v>
      </c>
      <c r="B366" s="33"/>
      <c r="C366" s="33"/>
      <c r="D366" s="52"/>
      <c r="E366" s="52" t="s">
        <v>185</v>
      </c>
      <c r="F366" s="52"/>
      <c r="G366" s="52"/>
      <c r="H366" s="52"/>
      <c r="I366" s="52"/>
      <c r="J366" s="39">
        <v>0</v>
      </c>
      <c r="K366" s="39">
        <v>0</v>
      </c>
      <c r="L366" s="39">
        <v>0</v>
      </c>
      <c r="M366" s="39">
        <v>0</v>
      </c>
      <c r="N366" s="39">
        <v>0</v>
      </c>
      <c r="O366" s="39">
        <v>0</v>
      </c>
      <c r="P366" s="39">
        <v>0</v>
      </c>
      <c r="Q366" s="39">
        <v>0</v>
      </c>
      <c r="R366" s="39">
        <v>0</v>
      </c>
      <c r="S366" s="50">
        <v>0</v>
      </c>
      <c r="T366" s="50">
        <v>0</v>
      </c>
      <c r="U366" s="86">
        <v>0</v>
      </c>
      <c r="V366" s="62">
        <v>0</v>
      </c>
      <c r="W366" s="90">
        <v>0</v>
      </c>
      <c r="X366" s="90">
        <v>0</v>
      </c>
      <c r="Y366" s="90">
        <v>0</v>
      </c>
      <c r="Z366" s="90">
        <v>0</v>
      </c>
      <c r="AA366" s="90">
        <v>0</v>
      </c>
      <c r="AB366" s="90">
        <v>0</v>
      </c>
      <c r="AC366" s="90">
        <v>0</v>
      </c>
      <c r="AD366" s="90">
        <v>0</v>
      </c>
      <c r="AE366" s="90">
        <v>0</v>
      </c>
      <c r="AF366" s="90">
        <v>0</v>
      </c>
      <c r="AG366" s="90">
        <v>0</v>
      </c>
      <c r="AH366" s="90">
        <v>0</v>
      </c>
      <c r="AI366" s="75">
        <v>0</v>
      </c>
      <c r="AJ366" s="64">
        <f t="shared" si="65"/>
        <v>0</v>
      </c>
      <c r="AL366" s="68"/>
      <c r="AM366" s="68" t="s">
        <v>185</v>
      </c>
      <c r="AN366" s="68"/>
      <c r="AO366" s="68"/>
      <c r="AP366" s="68"/>
      <c r="AQ366" s="68"/>
      <c r="AS366" t="str">
        <f t="shared" si="66"/>
        <v>y</v>
      </c>
      <c r="AT366" t="str">
        <f t="shared" si="67"/>
        <v>y</v>
      </c>
      <c r="AU366" t="str">
        <f t="shared" si="68"/>
        <v>y</v>
      </c>
      <c r="AV366" t="str">
        <f t="shared" si="69"/>
        <v>y</v>
      </c>
      <c r="AW366" t="str">
        <f t="shared" si="70"/>
        <v>y</v>
      </c>
      <c r="AX366" t="str">
        <f t="shared" si="71"/>
        <v>y</v>
      </c>
      <c r="AZ366">
        <v>0</v>
      </c>
      <c r="BA366" s="62">
        <f t="shared" si="72"/>
        <v>0</v>
      </c>
      <c r="BC366">
        <v>0</v>
      </c>
      <c r="BD366" s="62">
        <f t="shared" si="73"/>
        <v>0</v>
      </c>
      <c r="BF366">
        <v>0</v>
      </c>
      <c r="BG366" s="92">
        <f t="shared" si="74"/>
        <v>0</v>
      </c>
      <c r="BI366">
        <v>0</v>
      </c>
      <c r="BJ366" s="92">
        <f t="shared" si="75"/>
        <v>0</v>
      </c>
      <c r="BL366">
        <v>0</v>
      </c>
      <c r="BM366" s="102">
        <f t="shared" si="76"/>
        <v>0</v>
      </c>
      <c r="BO366">
        <v>0</v>
      </c>
      <c r="BP366" s="92">
        <f t="shared" si="77"/>
        <v>0</v>
      </c>
    </row>
    <row r="367" spans="1:68">
      <c r="A367" s="33">
        <v>362</v>
      </c>
      <c r="B367" s="33"/>
      <c r="C367" s="33"/>
      <c r="D367" s="51" t="s">
        <v>187</v>
      </c>
      <c r="E367" s="51"/>
      <c r="F367" s="51"/>
      <c r="G367" s="51"/>
      <c r="H367" s="51"/>
      <c r="I367" s="51"/>
      <c r="J367" s="39">
        <v>0</v>
      </c>
      <c r="K367" s="39">
        <v>0</v>
      </c>
      <c r="L367" s="39">
        <v>0</v>
      </c>
      <c r="M367" s="39">
        <v>0</v>
      </c>
      <c r="N367" s="39">
        <v>0</v>
      </c>
      <c r="O367" s="39">
        <v>0</v>
      </c>
      <c r="P367" s="39">
        <v>0</v>
      </c>
      <c r="Q367" s="39">
        <v>0</v>
      </c>
      <c r="R367" s="39">
        <v>0</v>
      </c>
      <c r="S367" s="50">
        <v>29767844863</v>
      </c>
      <c r="T367" s="50">
        <v>87700896228</v>
      </c>
      <c r="U367" s="86">
        <v>250033255836</v>
      </c>
      <c r="V367" s="62">
        <v>481783038943</v>
      </c>
      <c r="W367" s="90">
        <v>585727173867</v>
      </c>
      <c r="X367" s="90">
        <v>681793107407</v>
      </c>
      <c r="Y367" s="90">
        <v>641302070691</v>
      </c>
      <c r="Z367" s="90">
        <v>533412009117</v>
      </c>
      <c r="AA367" s="90">
        <v>474385289033</v>
      </c>
      <c r="AB367" s="90">
        <v>471386635883</v>
      </c>
      <c r="AC367" s="90">
        <v>378594727796</v>
      </c>
      <c r="AD367" s="90">
        <v>456127194184</v>
      </c>
      <c r="AE367" s="90">
        <v>456729029235</v>
      </c>
      <c r="AF367" s="90">
        <v>430602973341</v>
      </c>
      <c r="AG367" s="90">
        <v>641302070691</v>
      </c>
      <c r="AH367" s="90">
        <v>425626610905</v>
      </c>
      <c r="AI367" s="75">
        <v>425626610905</v>
      </c>
      <c r="AJ367" s="64">
        <f t="shared" si="65"/>
        <v>0</v>
      </c>
      <c r="AL367" s="67" t="s">
        <v>187</v>
      </c>
      <c r="AM367" s="67"/>
      <c r="AN367" s="67"/>
      <c r="AO367" s="67"/>
      <c r="AP367" s="67"/>
      <c r="AQ367" s="67"/>
      <c r="AS367" t="str">
        <f t="shared" si="66"/>
        <v>y</v>
      </c>
      <c r="AT367" t="str">
        <f t="shared" si="67"/>
        <v>y</v>
      </c>
      <c r="AU367" t="str">
        <f t="shared" si="68"/>
        <v>y</v>
      </c>
      <c r="AV367" t="str">
        <f t="shared" si="69"/>
        <v>y</v>
      </c>
      <c r="AW367" t="str">
        <f t="shared" si="70"/>
        <v>y</v>
      </c>
      <c r="AX367" t="str">
        <f t="shared" si="71"/>
        <v>y</v>
      </c>
      <c r="AZ367">
        <v>481783038943</v>
      </c>
      <c r="BA367" s="62">
        <f t="shared" si="72"/>
        <v>0</v>
      </c>
      <c r="BC367">
        <v>481783038943</v>
      </c>
      <c r="BD367" s="62">
        <f t="shared" si="73"/>
        <v>0</v>
      </c>
      <c r="BF367">
        <v>533412009117</v>
      </c>
      <c r="BG367" s="92">
        <f t="shared" si="74"/>
        <v>0</v>
      </c>
      <c r="BI367">
        <v>474385289033</v>
      </c>
      <c r="BJ367" s="92">
        <f t="shared" si="75"/>
        <v>0</v>
      </c>
      <c r="BL367">
        <v>378594727796</v>
      </c>
      <c r="BM367" s="102">
        <f t="shared" si="76"/>
        <v>0</v>
      </c>
      <c r="BO367">
        <v>456127194184</v>
      </c>
      <c r="BP367" s="92">
        <f t="shared" si="77"/>
        <v>0</v>
      </c>
    </row>
    <row r="368" spans="1:68">
      <c r="A368" s="33">
        <v>363</v>
      </c>
      <c r="B368" s="33"/>
      <c r="C368" s="33"/>
      <c r="D368" s="52"/>
      <c r="E368" s="52" t="s">
        <v>188</v>
      </c>
      <c r="F368" s="52"/>
      <c r="G368" s="52"/>
      <c r="H368" s="52"/>
      <c r="I368" s="52"/>
      <c r="J368" s="39">
        <v>0</v>
      </c>
      <c r="K368" s="39">
        <v>0</v>
      </c>
      <c r="L368" s="39">
        <v>0</v>
      </c>
      <c r="M368" s="39">
        <v>0</v>
      </c>
      <c r="N368" s="39">
        <v>0</v>
      </c>
      <c r="O368" s="39">
        <v>0</v>
      </c>
      <c r="P368" s="39">
        <v>0</v>
      </c>
      <c r="Q368" s="39">
        <v>0</v>
      </c>
      <c r="R368" s="39">
        <v>0</v>
      </c>
      <c r="S368" s="50">
        <v>0</v>
      </c>
      <c r="T368" s="50">
        <v>0</v>
      </c>
      <c r="U368" s="86">
        <v>0</v>
      </c>
      <c r="V368" s="62">
        <v>0</v>
      </c>
      <c r="W368" s="90">
        <v>0</v>
      </c>
      <c r="X368" s="90">
        <v>99907013752</v>
      </c>
      <c r="Y368" s="90">
        <v>100698451384</v>
      </c>
      <c r="Z368" s="90">
        <v>102121361769</v>
      </c>
      <c r="AA368" s="90">
        <v>102604836353</v>
      </c>
      <c r="AB368" s="90">
        <v>0</v>
      </c>
      <c r="AC368" s="90">
        <v>0</v>
      </c>
      <c r="AD368" s="90">
        <v>0</v>
      </c>
      <c r="AE368" s="90">
        <v>0</v>
      </c>
      <c r="AF368" s="90">
        <v>0</v>
      </c>
      <c r="AG368" s="90">
        <v>100698451384</v>
      </c>
      <c r="AH368" s="90">
        <v>0</v>
      </c>
      <c r="AI368" s="75">
        <v>0</v>
      </c>
      <c r="AJ368" s="64">
        <f t="shared" si="65"/>
        <v>0</v>
      </c>
      <c r="AL368" s="68"/>
      <c r="AM368" s="68" t="s">
        <v>188</v>
      </c>
      <c r="AN368" s="68"/>
      <c r="AO368" s="68"/>
      <c r="AP368" s="68"/>
      <c r="AQ368" s="68"/>
      <c r="AS368" t="str">
        <f t="shared" si="66"/>
        <v>y</v>
      </c>
      <c r="AT368" t="str">
        <f t="shared" si="67"/>
        <v>y</v>
      </c>
      <c r="AU368" t="str">
        <f t="shared" si="68"/>
        <v>y</v>
      </c>
      <c r="AV368" t="str">
        <f t="shared" si="69"/>
        <v>y</v>
      </c>
      <c r="AW368" t="str">
        <f t="shared" si="70"/>
        <v>y</v>
      </c>
      <c r="AX368" t="str">
        <f t="shared" si="71"/>
        <v>y</v>
      </c>
      <c r="AZ368">
        <v>0</v>
      </c>
      <c r="BA368" s="62">
        <f t="shared" si="72"/>
        <v>0</v>
      </c>
      <c r="BC368">
        <v>0</v>
      </c>
      <c r="BD368" s="62">
        <f t="shared" si="73"/>
        <v>0</v>
      </c>
      <c r="BF368">
        <v>102121361769</v>
      </c>
      <c r="BG368" s="92">
        <f t="shared" si="74"/>
        <v>0</v>
      </c>
      <c r="BI368">
        <v>102604836353</v>
      </c>
      <c r="BJ368" s="92">
        <f t="shared" si="75"/>
        <v>0</v>
      </c>
      <c r="BL368">
        <v>0</v>
      </c>
      <c r="BM368" s="102">
        <f t="shared" si="76"/>
        <v>0</v>
      </c>
      <c r="BO368">
        <v>0</v>
      </c>
      <c r="BP368" s="92">
        <f t="shared" si="77"/>
        <v>0</v>
      </c>
    </row>
    <row r="369" spans="1:68">
      <c r="A369" s="33">
        <v>364</v>
      </c>
      <c r="B369" s="33"/>
      <c r="C369" s="33"/>
      <c r="D369" s="52"/>
      <c r="E369" s="52" t="s">
        <v>189</v>
      </c>
      <c r="F369" s="52"/>
      <c r="G369" s="52"/>
      <c r="H369" s="52"/>
      <c r="I369" s="52"/>
      <c r="J369" s="39">
        <v>0</v>
      </c>
      <c r="K369" s="39">
        <v>0</v>
      </c>
      <c r="L369" s="39">
        <v>0</v>
      </c>
      <c r="M369" s="39">
        <v>0</v>
      </c>
      <c r="N369" s="39">
        <v>0</v>
      </c>
      <c r="O369" s="39">
        <v>0</v>
      </c>
      <c r="P369" s="39">
        <v>0</v>
      </c>
      <c r="Q369" s="39">
        <v>0</v>
      </c>
      <c r="R369" s="39">
        <v>0</v>
      </c>
      <c r="S369" s="50">
        <v>29767844863</v>
      </c>
      <c r="T369" s="50">
        <v>83338736749</v>
      </c>
      <c r="U369" s="86">
        <v>249048853473</v>
      </c>
      <c r="V369" s="62">
        <v>480815225830</v>
      </c>
      <c r="W369" s="90">
        <v>584000333032</v>
      </c>
      <c r="X369" s="90">
        <v>580888911288</v>
      </c>
      <c r="Y369" s="90">
        <v>539854169754</v>
      </c>
      <c r="Z369" s="90">
        <v>430554230451</v>
      </c>
      <c r="AA369" s="90">
        <v>371780452680</v>
      </c>
      <c r="AB369" s="90">
        <v>471386635883</v>
      </c>
      <c r="AC369" s="90">
        <v>378594727796</v>
      </c>
      <c r="AD369" s="90">
        <v>456127194184</v>
      </c>
      <c r="AE369" s="90">
        <v>456729029235</v>
      </c>
      <c r="AF369" s="90">
        <v>430602973341</v>
      </c>
      <c r="AG369" s="90">
        <v>539854169754</v>
      </c>
      <c r="AH369" s="90">
        <v>425626610905</v>
      </c>
      <c r="AI369" s="75">
        <v>425626610905</v>
      </c>
      <c r="AJ369" s="64">
        <f t="shared" si="65"/>
        <v>0</v>
      </c>
      <c r="AL369" s="68"/>
      <c r="AM369" s="68" t="s">
        <v>189</v>
      </c>
      <c r="AN369" s="68"/>
      <c r="AO369" s="68"/>
      <c r="AP369" s="68"/>
      <c r="AQ369" s="68"/>
      <c r="AS369" t="str">
        <f t="shared" si="66"/>
        <v>y</v>
      </c>
      <c r="AT369" t="str">
        <f t="shared" si="67"/>
        <v>y</v>
      </c>
      <c r="AU369" t="str">
        <f t="shared" si="68"/>
        <v>y</v>
      </c>
      <c r="AV369" t="str">
        <f t="shared" si="69"/>
        <v>y</v>
      </c>
      <c r="AW369" t="str">
        <f t="shared" si="70"/>
        <v>y</v>
      </c>
      <c r="AX369" t="str">
        <f t="shared" si="71"/>
        <v>y</v>
      </c>
      <c r="AZ369">
        <v>480815225830</v>
      </c>
      <c r="BA369" s="62">
        <f t="shared" si="72"/>
        <v>0</v>
      </c>
      <c r="BC369">
        <v>480815225830</v>
      </c>
      <c r="BD369" s="62">
        <f t="shared" si="73"/>
        <v>0</v>
      </c>
      <c r="BF369">
        <v>430554230451</v>
      </c>
      <c r="BG369" s="92">
        <f t="shared" si="74"/>
        <v>0</v>
      </c>
      <c r="BI369">
        <v>371780452680</v>
      </c>
      <c r="BJ369" s="92">
        <f t="shared" si="75"/>
        <v>0</v>
      </c>
      <c r="BL369">
        <v>378594727796</v>
      </c>
      <c r="BM369" s="102">
        <f t="shared" si="76"/>
        <v>0</v>
      </c>
      <c r="BO369">
        <v>456127194184</v>
      </c>
      <c r="BP369" s="92">
        <f t="shared" si="77"/>
        <v>0</v>
      </c>
    </row>
    <row r="370" spans="1:68">
      <c r="A370" s="33">
        <v>365</v>
      </c>
      <c r="B370" s="33"/>
      <c r="C370" s="33"/>
      <c r="D370" s="52"/>
      <c r="E370" s="52" t="s">
        <v>190</v>
      </c>
      <c r="F370" s="52"/>
      <c r="G370" s="52"/>
      <c r="H370" s="52"/>
      <c r="I370" s="58"/>
      <c r="J370" s="39">
        <v>0</v>
      </c>
      <c r="K370" s="39">
        <v>0</v>
      </c>
      <c r="L370" s="39">
        <v>0</v>
      </c>
      <c r="M370" s="39">
        <v>0</v>
      </c>
      <c r="N370" s="39">
        <v>0</v>
      </c>
      <c r="O370" s="39">
        <v>0</v>
      </c>
      <c r="P370" s="39">
        <v>0</v>
      </c>
      <c r="Q370" s="39">
        <v>0</v>
      </c>
      <c r="R370" s="39">
        <v>0</v>
      </c>
      <c r="S370" s="50">
        <v>0</v>
      </c>
      <c r="T370" s="50">
        <v>0</v>
      </c>
      <c r="U370" s="86">
        <v>0</v>
      </c>
      <c r="V370" s="62">
        <v>0</v>
      </c>
      <c r="W370" s="90">
        <v>0</v>
      </c>
      <c r="X370" s="90">
        <v>0</v>
      </c>
      <c r="Y370" s="90">
        <v>0</v>
      </c>
      <c r="Z370" s="90">
        <v>0</v>
      </c>
      <c r="AA370" s="90">
        <v>0</v>
      </c>
      <c r="AB370" s="90">
        <v>0</v>
      </c>
      <c r="AC370" s="90">
        <v>0</v>
      </c>
      <c r="AD370" s="90">
        <v>0</v>
      </c>
      <c r="AE370" s="90">
        <v>0</v>
      </c>
      <c r="AF370" s="90">
        <v>0</v>
      </c>
      <c r="AG370" s="90">
        <v>0</v>
      </c>
      <c r="AH370" s="90">
        <v>0</v>
      </c>
      <c r="AI370" s="75">
        <v>0</v>
      </c>
      <c r="AJ370" s="64">
        <f t="shared" si="65"/>
        <v>0</v>
      </c>
      <c r="AL370" s="68"/>
      <c r="AM370" s="68" t="s">
        <v>190</v>
      </c>
      <c r="AN370" s="68"/>
      <c r="AO370" s="68"/>
      <c r="AP370" s="68"/>
      <c r="AQ370" s="68"/>
      <c r="AS370" t="str">
        <f t="shared" si="66"/>
        <v>y</v>
      </c>
      <c r="AT370" t="str">
        <f t="shared" si="67"/>
        <v>y</v>
      </c>
      <c r="AU370" t="str">
        <f t="shared" si="68"/>
        <v>y</v>
      </c>
      <c r="AV370" t="str">
        <f t="shared" si="69"/>
        <v>y</v>
      </c>
      <c r="AW370" t="str">
        <f t="shared" si="70"/>
        <v>y</v>
      </c>
      <c r="AX370" t="str">
        <f t="shared" si="71"/>
        <v>y</v>
      </c>
      <c r="AZ370">
        <v>0</v>
      </c>
      <c r="BA370" s="62">
        <f t="shared" si="72"/>
        <v>0</v>
      </c>
      <c r="BC370">
        <v>0</v>
      </c>
      <c r="BD370" s="62">
        <f t="shared" si="73"/>
        <v>0</v>
      </c>
      <c r="BF370">
        <v>0</v>
      </c>
      <c r="BG370" s="92">
        <f t="shared" si="74"/>
        <v>0</v>
      </c>
      <c r="BI370">
        <v>0</v>
      </c>
      <c r="BJ370" s="92">
        <f t="shared" si="75"/>
        <v>0</v>
      </c>
      <c r="BL370">
        <v>0</v>
      </c>
      <c r="BM370" s="102">
        <f t="shared" si="76"/>
        <v>0</v>
      </c>
      <c r="BO370">
        <v>0</v>
      </c>
      <c r="BP370" s="92">
        <f t="shared" si="77"/>
        <v>0</v>
      </c>
    </row>
    <row r="371" spans="1:68">
      <c r="A371" s="33">
        <v>366</v>
      </c>
      <c r="B371" s="33"/>
      <c r="C371" s="33"/>
      <c r="D371" s="52"/>
      <c r="E371" s="52" t="s">
        <v>191</v>
      </c>
      <c r="F371" s="52"/>
      <c r="G371" s="52"/>
      <c r="H371" s="52"/>
      <c r="I371" s="52"/>
      <c r="J371" s="39">
        <v>0</v>
      </c>
      <c r="K371" s="39">
        <v>0</v>
      </c>
      <c r="L371" s="39">
        <v>0</v>
      </c>
      <c r="M371" s="39">
        <v>0</v>
      </c>
      <c r="N371" s="39">
        <v>0</v>
      </c>
      <c r="O371" s="39">
        <v>0</v>
      </c>
      <c r="P371" s="39">
        <v>0</v>
      </c>
      <c r="Q371" s="39">
        <v>0</v>
      </c>
      <c r="R371" s="39">
        <v>0</v>
      </c>
      <c r="S371" s="50">
        <v>0</v>
      </c>
      <c r="T371" s="50">
        <v>4362159479</v>
      </c>
      <c r="U371" s="86">
        <v>984402363</v>
      </c>
      <c r="V371" s="62">
        <v>967813113</v>
      </c>
      <c r="W371" s="90">
        <v>1726840835</v>
      </c>
      <c r="X371" s="90">
        <v>997182367</v>
      </c>
      <c r="Y371" s="90">
        <v>749449553</v>
      </c>
      <c r="Z371" s="90">
        <v>736416897</v>
      </c>
      <c r="AA371" s="90">
        <v>0</v>
      </c>
      <c r="AB371" s="90">
        <v>0</v>
      </c>
      <c r="AC371" s="90">
        <v>0</v>
      </c>
      <c r="AD371" s="90">
        <v>0</v>
      </c>
      <c r="AE371" s="90">
        <v>0</v>
      </c>
      <c r="AF371" s="90">
        <v>0</v>
      </c>
      <c r="AG371" s="90">
        <v>749449553</v>
      </c>
      <c r="AH371" s="90">
        <v>0</v>
      </c>
      <c r="AI371" s="75">
        <v>0</v>
      </c>
      <c r="AJ371" s="64">
        <f t="shared" si="65"/>
        <v>0</v>
      </c>
      <c r="AL371" s="68"/>
      <c r="AM371" s="68" t="s">
        <v>191</v>
      </c>
      <c r="AN371" s="68"/>
      <c r="AO371" s="68"/>
      <c r="AP371" s="68"/>
      <c r="AQ371" s="68"/>
      <c r="AS371" t="str">
        <f t="shared" si="66"/>
        <v>y</v>
      </c>
      <c r="AT371" t="str">
        <f t="shared" si="67"/>
        <v>y</v>
      </c>
      <c r="AU371" t="str">
        <f t="shared" si="68"/>
        <v>y</v>
      </c>
      <c r="AV371" t="str">
        <f t="shared" si="69"/>
        <v>y</v>
      </c>
      <c r="AW371" t="str">
        <f t="shared" si="70"/>
        <v>y</v>
      </c>
      <c r="AX371" t="str">
        <f t="shared" si="71"/>
        <v>y</v>
      </c>
      <c r="AZ371">
        <v>967813113</v>
      </c>
      <c r="BA371" s="62">
        <f t="shared" si="72"/>
        <v>0</v>
      </c>
      <c r="BC371">
        <v>967813113</v>
      </c>
      <c r="BD371" s="62">
        <f t="shared" si="73"/>
        <v>0</v>
      </c>
      <c r="BF371">
        <v>736416897</v>
      </c>
      <c r="BG371" s="92">
        <f t="shared" si="74"/>
        <v>0</v>
      </c>
      <c r="BI371">
        <v>0</v>
      </c>
      <c r="BJ371" s="92">
        <f t="shared" si="75"/>
        <v>0</v>
      </c>
      <c r="BL371">
        <v>0</v>
      </c>
      <c r="BM371" s="102">
        <f t="shared" si="76"/>
        <v>0</v>
      </c>
      <c r="BO371">
        <v>0</v>
      </c>
      <c r="BP371" s="92">
        <f t="shared" si="77"/>
        <v>0</v>
      </c>
    </row>
    <row r="372" spans="1:68">
      <c r="A372" s="33">
        <v>367</v>
      </c>
      <c r="B372" s="33"/>
      <c r="C372" s="17" t="s">
        <v>21</v>
      </c>
      <c r="D372" s="51" t="s">
        <v>204</v>
      </c>
      <c r="E372" s="51"/>
      <c r="F372" s="51"/>
      <c r="G372" s="51"/>
      <c r="H372" s="51"/>
      <c r="I372" s="51"/>
      <c r="J372" s="39">
        <v>10782249711915</v>
      </c>
      <c r="K372" s="39">
        <v>10683759574777</v>
      </c>
      <c r="L372" s="39">
        <v>9595774934679</v>
      </c>
      <c r="M372" s="39">
        <v>9893795921494</v>
      </c>
      <c r="N372" s="39">
        <v>9987045450370</v>
      </c>
      <c r="O372" s="39">
        <v>9758233942609</v>
      </c>
      <c r="P372" s="39">
        <v>8900966167880</v>
      </c>
      <c r="Q372" s="39">
        <v>9820757122196</v>
      </c>
      <c r="R372" s="39">
        <v>9879641193099</v>
      </c>
      <c r="S372" s="50">
        <v>12338977664786</v>
      </c>
      <c r="T372" s="50">
        <v>10054002810776</v>
      </c>
      <c r="U372" s="86">
        <v>8860926090706</v>
      </c>
      <c r="V372" s="62">
        <v>9620479170644</v>
      </c>
      <c r="W372" s="90">
        <v>9222960198411</v>
      </c>
      <c r="X372" s="90">
        <v>18853668407354</v>
      </c>
      <c r="Y372" s="90">
        <v>17133370224469.76</v>
      </c>
      <c r="Z372" s="90">
        <v>16759267050021</v>
      </c>
      <c r="AA372" s="90">
        <v>15304654328920</v>
      </c>
      <c r="AB372" s="90">
        <v>14978641856743</v>
      </c>
      <c r="AC372" s="90">
        <v>15310634694393</v>
      </c>
      <c r="AD372" s="90">
        <v>14954619617826</v>
      </c>
      <c r="AE372" s="90">
        <v>16515752361185</v>
      </c>
      <c r="AF372" s="90">
        <v>17720296869680</v>
      </c>
      <c r="AG372" s="90">
        <v>17133370224469.76</v>
      </c>
      <c r="AH372" s="90">
        <v>13774501935891</v>
      </c>
      <c r="AI372" s="75">
        <v>13774501935891</v>
      </c>
      <c r="AJ372" s="64">
        <f t="shared" si="65"/>
        <v>0</v>
      </c>
      <c r="AL372" s="67" t="s">
        <v>204</v>
      </c>
      <c r="AM372" s="67"/>
      <c r="AN372" s="67"/>
      <c r="AO372" s="67"/>
      <c r="AP372" s="67"/>
      <c r="AQ372" s="67"/>
      <c r="AS372" t="str">
        <f t="shared" si="66"/>
        <v>y</v>
      </c>
      <c r="AT372" t="str">
        <f t="shared" si="67"/>
        <v>y</v>
      </c>
      <c r="AU372" t="str">
        <f t="shared" si="68"/>
        <v>y</v>
      </c>
      <c r="AV372" t="str">
        <f t="shared" si="69"/>
        <v>y</v>
      </c>
      <c r="AW372" t="str">
        <f t="shared" si="70"/>
        <v>y</v>
      </c>
      <c r="AX372" t="str">
        <f t="shared" si="71"/>
        <v>y</v>
      </c>
      <c r="AZ372">
        <v>9620479170644</v>
      </c>
      <c r="BA372" s="62">
        <f t="shared" si="72"/>
        <v>0</v>
      </c>
      <c r="BC372">
        <v>9620479170644</v>
      </c>
      <c r="BD372" s="62">
        <f t="shared" si="73"/>
        <v>0</v>
      </c>
      <c r="BF372">
        <v>16759267050021</v>
      </c>
      <c r="BG372" s="92">
        <f t="shared" si="74"/>
        <v>0</v>
      </c>
      <c r="BI372">
        <v>15304654328920</v>
      </c>
      <c r="BJ372" s="92">
        <f t="shared" si="75"/>
        <v>0</v>
      </c>
      <c r="BL372">
        <v>15310634694393</v>
      </c>
      <c r="BM372" s="102">
        <f t="shared" si="76"/>
        <v>0</v>
      </c>
      <c r="BO372">
        <v>14954619617826</v>
      </c>
      <c r="BP372" s="92">
        <f t="shared" si="77"/>
        <v>0</v>
      </c>
    </row>
    <row r="373" spans="1:68">
      <c r="A373" s="33">
        <v>368</v>
      </c>
      <c r="B373" s="33"/>
      <c r="C373" s="33"/>
      <c r="D373" s="54"/>
      <c r="E373" s="54" t="s">
        <v>205</v>
      </c>
      <c r="F373" s="54"/>
      <c r="G373" s="54"/>
      <c r="H373" s="54"/>
      <c r="I373" s="54"/>
      <c r="J373" s="39">
        <v>0</v>
      </c>
      <c r="K373" s="39">
        <v>0</v>
      </c>
      <c r="L373" s="39">
        <v>0</v>
      </c>
      <c r="M373" s="39">
        <v>0</v>
      </c>
      <c r="N373" s="39">
        <v>0</v>
      </c>
      <c r="O373" s="39">
        <v>0</v>
      </c>
      <c r="P373" s="39">
        <v>0</v>
      </c>
      <c r="Q373" s="39">
        <v>0</v>
      </c>
      <c r="R373" s="39">
        <v>0</v>
      </c>
      <c r="S373" s="50">
        <v>0</v>
      </c>
      <c r="T373" s="50">
        <v>0</v>
      </c>
      <c r="U373" s="86">
        <v>0</v>
      </c>
      <c r="V373" s="62">
        <v>0</v>
      </c>
      <c r="W373" s="90">
        <v>0</v>
      </c>
      <c r="X373" s="90">
        <v>0</v>
      </c>
      <c r="Y373" s="90">
        <v>0</v>
      </c>
      <c r="Z373" s="90">
        <v>0</v>
      </c>
      <c r="AA373" s="90">
        <v>0</v>
      </c>
      <c r="AB373" s="90">
        <v>0</v>
      </c>
      <c r="AC373" s="90">
        <v>0</v>
      </c>
      <c r="AD373" s="90">
        <v>0</v>
      </c>
      <c r="AE373" s="90">
        <v>0</v>
      </c>
      <c r="AF373" s="90">
        <v>0</v>
      </c>
      <c r="AG373" s="90">
        <v>0</v>
      </c>
      <c r="AH373" s="90">
        <v>0</v>
      </c>
      <c r="AI373" s="75">
        <v>0</v>
      </c>
      <c r="AJ373" s="64">
        <f t="shared" si="65"/>
        <v>0</v>
      </c>
      <c r="AL373" s="68"/>
      <c r="AM373" s="68" t="s">
        <v>205</v>
      </c>
      <c r="AN373" s="68"/>
      <c r="AO373" s="68"/>
      <c r="AP373" s="68"/>
      <c r="AQ373" s="68"/>
      <c r="AS373" t="str">
        <f t="shared" si="66"/>
        <v>y</v>
      </c>
      <c r="AT373" t="str">
        <f t="shared" si="67"/>
        <v>y</v>
      </c>
      <c r="AU373" t="str">
        <f t="shared" si="68"/>
        <v>y</v>
      </c>
      <c r="AV373" t="str">
        <f t="shared" si="69"/>
        <v>y</v>
      </c>
      <c r="AW373" t="str">
        <f t="shared" si="70"/>
        <v>y</v>
      </c>
      <c r="AX373" t="str">
        <f t="shared" si="71"/>
        <v>y</v>
      </c>
      <c r="AZ373">
        <v>0</v>
      </c>
      <c r="BA373" s="62">
        <f t="shared" si="72"/>
        <v>0</v>
      </c>
      <c r="BC373">
        <v>0</v>
      </c>
      <c r="BD373" s="62">
        <f t="shared" si="73"/>
        <v>0</v>
      </c>
      <c r="BF373">
        <v>0</v>
      </c>
      <c r="BG373" s="92">
        <f t="shared" si="74"/>
        <v>0</v>
      </c>
      <c r="BI373">
        <v>0</v>
      </c>
      <c r="BJ373" s="92">
        <f t="shared" si="75"/>
        <v>0</v>
      </c>
      <c r="BL373">
        <v>0</v>
      </c>
      <c r="BM373" s="102">
        <f t="shared" si="76"/>
        <v>0</v>
      </c>
      <c r="BO373">
        <v>0</v>
      </c>
      <c r="BP373" s="92">
        <f t="shared" si="77"/>
        <v>0</v>
      </c>
    </row>
    <row r="374" spans="1:68">
      <c r="A374" s="33">
        <v>369</v>
      </c>
      <c r="B374" s="33"/>
      <c r="C374" s="33"/>
      <c r="D374" s="54"/>
      <c r="E374" s="54" t="s">
        <v>206</v>
      </c>
      <c r="F374" s="54"/>
      <c r="G374" s="54"/>
      <c r="H374" s="54"/>
      <c r="I374" s="54"/>
      <c r="J374" s="39">
        <v>0</v>
      </c>
      <c r="K374" s="39">
        <v>0</v>
      </c>
      <c r="L374" s="39">
        <v>0</v>
      </c>
      <c r="M374" s="39">
        <v>0</v>
      </c>
      <c r="N374" s="39">
        <v>0</v>
      </c>
      <c r="O374" s="39">
        <v>0</v>
      </c>
      <c r="P374" s="39">
        <v>0</v>
      </c>
      <c r="Q374" s="39">
        <v>0</v>
      </c>
      <c r="R374" s="39">
        <v>0</v>
      </c>
      <c r="S374" s="50">
        <v>0</v>
      </c>
      <c r="T374" s="50">
        <v>0</v>
      </c>
      <c r="U374" s="86">
        <v>0</v>
      </c>
      <c r="V374" s="62">
        <v>0</v>
      </c>
      <c r="W374" s="90">
        <v>0</v>
      </c>
      <c r="X374" s="90">
        <v>0</v>
      </c>
      <c r="Y374" s="90">
        <v>0</v>
      </c>
      <c r="Z374" s="90">
        <v>0</v>
      </c>
      <c r="AA374" s="90">
        <v>0</v>
      </c>
      <c r="AB374" s="90">
        <v>0</v>
      </c>
      <c r="AC374" s="90">
        <v>0</v>
      </c>
      <c r="AD374" s="90">
        <v>0</v>
      </c>
      <c r="AE374" s="90">
        <v>0</v>
      </c>
      <c r="AF374" s="90">
        <v>0</v>
      </c>
      <c r="AG374" s="90">
        <v>0</v>
      </c>
      <c r="AH374" s="90">
        <v>0</v>
      </c>
      <c r="AI374" s="75">
        <v>0</v>
      </c>
      <c r="AJ374" s="64">
        <f t="shared" si="65"/>
        <v>0</v>
      </c>
      <c r="AL374" s="68"/>
      <c r="AM374" s="68" t="s">
        <v>206</v>
      </c>
      <c r="AN374" s="68"/>
      <c r="AO374" s="68"/>
      <c r="AP374" s="68"/>
      <c r="AQ374" s="68"/>
      <c r="AS374" t="str">
        <f t="shared" si="66"/>
        <v>y</v>
      </c>
      <c r="AT374" t="str">
        <f t="shared" si="67"/>
        <v>y</v>
      </c>
      <c r="AU374" t="str">
        <f t="shared" si="68"/>
        <v>y</v>
      </c>
      <c r="AV374" t="str">
        <f t="shared" si="69"/>
        <v>y</v>
      </c>
      <c r="AW374" t="str">
        <f t="shared" si="70"/>
        <v>y</v>
      </c>
      <c r="AX374" t="str">
        <f t="shared" si="71"/>
        <v>y</v>
      </c>
      <c r="AZ374">
        <v>0</v>
      </c>
      <c r="BA374" s="62">
        <f t="shared" si="72"/>
        <v>0</v>
      </c>
      <c r="BC374">
        <v>0</v>
      </c>
      <c r="BD374" s="62">
        <f t="shared" si="73"/>
        <v>0</v>
      </c>
      <c r="BF374">
        <v>0</v>
      </c>
      <c r="BG374" s="92">
        <f t="shared" si="74"/>
        <v>0</v>
      </c>
      <c r="BI374">
        <v>0</v>
      </c>
      <c r="BJ374" s="92">
        <f t="shared" si="75"/>
        <v>0</v>
      </c>
      <c r="BL374">
        <v>0</v>
      </c>
      <c r="BM374" s="102">
        <f t="shared" si="76"/>
        <v>0</v>
      </c>
      <c r="BO374">
        <v>0</v>
      </c>
      <c r="BP374" s="92">
        <f t="shared" si="77"/>
        <v>0</v>
      </c>
    </row>
    <row r="375" spans="1:68">
      <c r="A375" s="33">
        <v>370</v>
      </c>
      <c r="B375" s="33"/>
      <c r="C375" s="33"/>
      <c r="D375" s="51"/>
      <c r="E375" s="51" t="s">
        <v>207</v>
      </c>
      <c r="F375" s="51"/>
      <c r="G375" s="51"/>
      <c r="H375" s="51"/>
      <c r="I375" s="51"/>
      <c r="J375" s="39">
        <v>2203601204409</v>
      </c>
      <c r="K375" s="39">
        <v>2578142487747</v>
      </c>
      <c r="L375" s="39">
        <v>2546355870539</v>
      </c>
      <c r="M375" s="39">
        <v>2882467713425</v>
      </c>
      <c r="N375" s="39">
        <v>3313393429459</v>
      </c>
      <c r="O375" s="39">
        <v>3392481313041</v>
      </c>
      <c r="P375" s="39">
        <v>3341207319387</v>
      </c>
      <c r="Q375" s="39">
        <v>3502655296097</v>
      </c>
      <c r="R375" s="39">
        <v>3673086302313</v>
      </c>
      <c r="S375" s="50">
        <v>3566223956441</v>
      </c>
      <c r="T375" s="50">
        <v>3531964230288</v>
      </c>
      <c r="U375" s="86">
        <v>3545033563258</v>
      </c>
      <c r="V375" s="62">
        <v>3761823996640</v>
      </c>
      <c r="W375" s="90">
        <v>3736444020010</v>
      </c>
      <c r="X375" s="90">
        <v>6022496555247</v>
      </c>
      <c r="Y375" s="90">
        <v>5882600710230</v>
      </c>
      <c r="Z375" s="90">
        <v>5970801259108</v>
      </c>
      <c r="AA375" s="90">
        <v>5367402786313</v>
      </c>
      <c r="AB375" s="90">
        <v>4909968826638</v>
      </c>
      <c r="AC375" s="90">
        <v>4926228394325</v>
      </c>
      <c r="AD375" s="90">
        <v>5095466320164</v>
      </c>
      <c r="AE375" s="90">
        <v>5001893850486</v>
      </c>
      <c r="AF375" s="90">
        <v>5032695019075</v>
      </c>
      <c r="AG375" s="90">
        <v>5882600710230</v>
      </c>
      <c r="AH375" s="90">
        <v>4928581842146</v>
      </c>
      <c r="AI375" s="75">
        <v>4928581842146</v>
      </c>
      <c r="AJ375" s="64">
        <f t="shared" si="65"/>
        <v>0</v>
      </c>
      <c r="AL375" s="67"/>
      <c r="AM375" s="67" t="s">
        <v>207</v>
      </c>
      <c r="AN375" s="67"/>
      <c r="AO375" s="67"/>
      <c r="AP375" s="67"/>
      <c r="AQ375" s="67"/>
      <c r="AS375" t="str">
        <f t="shared" si="66"/>
        <v>y</v>
      </c>
      <c r="AT375" t="str">
        <f t="shared" si="67"/>
        <v>y</v>
      </c>
      <c r="AU375" t="str">
        <f t="shared" si="68"/>
        <v>y</v>
      </c>
      <c r="AV375" t="str">
        <f t="shared" si="69"/>
        <v>y</v>
      </c>
      <c r="AW375" t="str">
        <f t="shared" si="70"/>
        <v>y</v>
      </c>
      <c r="AX375" t="str">
        <f t="shared" si="71"/>
        <v>y</v>
      </c>
      <c r="AZ375">
        <v>3761823996640</v>
      </c>
      <c r="BA375" s="62">
        <f t="shared" si="72"/>
        <v>0</v>
      </c>
      <c r="BC375">
        <v>3761823996640</v>
      </c>
      <c r="BD375" s="62">
        <f t="shared" si="73"/>
        <v>0</v>
      </c>
      <c r="BF375">
        <v>5970801259108</v>
      </c>
      <c r="BG375" s="92">
        <f t="shared" si="74"/>
        <v>0</v>
      </c>
      <c r="BI375">
        <v>5367402786313</v>
      </c>
      <c r="BJ375" s="92">
        <f t="shared" si="75"/>
        <v>0</v>
      </c>
      <c r="BL375">
        <v>4926228394325</v>
      </c>
      <c r="BM375" s="102">
        <f t="shared" si="76"/>
        <v>0</v>
      </c>
      <c r="BO375">
        <v>5095466320164</v>
      </c>
      <c r="BP375" s="92">
        <f t="shared" si="77"/>
        <v>0</v>
      </c>
    </row>
    <row r="376" spans="1:68">
      <c r="A376" s="33">
        <v>371</v>
      </c>
      <c r="B376" s="33"/>
      <c r="C376" s="33"/>
      <c r="D376" s="52"/>
      <c r="E376" s="52"/>
      <c r="F376" s="52" t="s">
        <v>548</v>
      </c>
      <c r="G376" s="52"/>
      <c r="H376" s="52"/>
      <c r="I376" s="52"/>
      <c r="J376" s="39">
        <v>413577000000</v>
      </c>
      <c r="K376" s="39">
        <v>653610000000</v>
      </c>
      <c r="L376" s="39">
        <v>373546000000</v>
      </c>
      <c r="M376" s="39">
        <v>348807000000</v>
      </c>
      <c r="N376" s="39">
        <v>488062000000</v>
      </c>
      <c r="O376" s="39">
        <v>462582000000</v>
      </c>
      <c r="P376" s="39">
        <v>361830000000</v>
      </c>
      <c r="Q376" s="39">
        <v>481091000000</v>
      </c>
      <c r="R376" s="39">
        <v>646712000000</v>
      </c>
      <c r="S376" s="50">
        <v>433933000000</v>
      </c>
      <c r="T376" s="50">
        <v>555427000000</v>
      </c>
      <c r="U376" s="86">
        <v>716862000000</v>
      </c>
      <c r="V376" s="62">
        <v>976205000000</v>
      </c>
      <c r="W376" s="90">
        <v>925489000000</v>
      </c>
      <c r="X376" s="90">
        <v>1983972000000</v>
      </c>
      <c r="Y376" s="90">
        <v>2072068000000</v>
      </c>
      <c r="Z376" s="90">
        <v>2316754000000</v>
      </c>
      <c r="AA376" s="90">
        <v>2024471000000</v>
      </c>
      <c r="AB376" s="90">
        <v>1630494000000</v>
      </c>
      <c r="AC376" s="90">
        <v>1579178000000</v>
      </c>
      <c r="AD376" s="90">
        <v>1768959000000</v>
      </c>
      <c r="AE376" s="90">
        <v>1705160000000</v>
      </c>
      <c r="AF376" s="90">
        <v>1675271000000</v>
      </c>
      <c r="AG376" s="90">
        <v>2072068000000</v>
      </c>
      <c r="AH376" s="90">
        <v>1606722000000</v>
      </c>
      <c r="AI376" s="75">
        <v>1606722000000</v>
      </c>
      <c r="AJ376" s="64">
        <f t="shared" si="65"/>
        <v>0</v>
      </c>
      <c r="AL376" s="68"/>
      <c r="AM376" s="68"/>
      <c r="AN376" s="68" t="s">
        <v>548</v>
      </c>
      <c r="AO376" s="68"/>
      <c r="AP376" s="68"/>
      <c r="AQ376" s="68"/>
      <c r="AS376" t="str">
        <f t="shared" si="66"/>
        <v>y</v>
      </c>
      <c r="AT376" t="str">
        <f t="shared" si="67"/>
        <v>y</v>
      </c>
      <c r="AU376" t="str">
        <f t="shared" si="68"/>
        <v>y</v>
      </c>
      <c r="AV376" t="str">
        <f t="shared" si="69"/>
        <v>y</v>
      </c>
      <c r="AW376" t="str">
        <f t="shared" si="70"/>
        <v>y</v>
      </c>
      <c r="AX376" t="str">
        <f t="shared" si="71"/>
        <v>y</v>
      </c>
      <c r="AZ376">
        <v>976205000000</v>
      </c>
      <c r="BA376" s="62">
        <f t="shared" si="72"/>
        <v>0</v>
      </c>
      <c r="BC376">
        <v>976205000000</v>
      </c>
      <c r="BD376" s="62">
        <f t="shared" si="73"/>
        <v>0</v>
      </c>
      <c r="BF376">
        <v>2316754000000</v>
      </c>
      <c r="BG376" s="92">
        <f t="shared" si="74"/>
        <v>0</v>
      </c>
      <c r="BI376">
        <v>2024471000000</v>
      </c>
      <c r="BJ376" s="92">
        <f t="shared" si="75"/>
        <v>0</v>
      </c>
      <c r="BL376">
        <v>1579178000000</v>
      </c>
      <c r="BM376" s="102">
        <f t="shared" si="76"/>
        <v>0</v>
      </c>
      <c r="BO376">
        <v>1768959000000</v>
      </c>
      <c r="BP376" s="92">
        <f t="shared" si="77"/>
        <v>0</v>
      </c>
    </row>
    <row r="377" spans="1:68">
      <c r="A377" s="33">
        <v>372</v>
      </c>
      <c r="B377" s="33"/>
      <c r="C377" s="33"/>
      <c r="D377" s="52"/>
      <c r="E377" s="52"/>
      <c r="F377" s="52" t="s">
        <v>549</v>
      </c>
      <c r="G377" s="52"/>
      <c r="H377" s="52"/>
      <c r="I377" s="52"/>
      <c r="J377" s="39">
        <v>785174969500</v>
      </c>
      <c r="K377" s="39">
        <v>918180156340</v>
      </c>
      <c r="L377" s="39">
        <v>1172808429956</v>
      </c>
      <c r="M377" s="39">
        <v>1520200910196</v>
      </c>
      <c r="N377" s="39">
        <v>1819218211750</v>
      </c>
      <c r="O377" s="39">
        <v>1970526718200</v>
      </c>
      <c r="P377" s="39">
        <v>2021522522477</v>
      </c>
      <c r="Q377" s="39">
        <v>2066206930817</v>
      </c>
      <c r="R377" s="39">
        <v>2087538652800</v>
      </c>
      <c r="S377" s="50">
        <v>2160451079686</v>
      </c>
      <c r="T377" s="50">
        <v>2012417040689</v>
      </c>
      <c r="U377" s="86">
        <v>1880829355015</v>
      </c>
      <c r="V377" s="62">
        <v>1872318896742</v>
      </c>
      <c r="W377" s="90">
        <v>1906113564712</v>
      </c>
      <c r="X377" s="90">
        <v>2763616079245</v>
      </c>
      <c r="Y377" s="90">
        <v>2473378672172</v>
      </c>
      <c r="Z377" s="90">
        <v>2301133925773</v>
      </c>
      <c r="AA377" s="90">
        <v>1821565215111</v>
      </c>
      <c r="AB377" s="90">
        <v>1640119456872</v>
      </c>
      <c r="AC377" s="90">
        <v>1569443838096</v>
      </c>
      <c r="AD377" s="90">
        <v>1573395232721</v>
      </c>
      <c r="AE377" s="90">
        <v>1555368532725</v>
      </c>
      <c r="AF377" s="90">
        <v>1501095826667</v>
      </c>
      <c r="AG377" s="90">
        <v>2473378672172</v>
      </c>
      <c r="AH377" s="90">
        <v>1456174332153</v>
      </c>
      <c r="AI377" s="75">
        <v>1456174332153</v>
      </c>
      <c r="AJ377" s="64">
        <f t="shared" si="65"/>
        <v>0</v>
      </c>
      <c r="AL377" s="68"/>
      <c r="AM377" s="68"/>
      <c r="AN377" s="68" t="s">
        <v>549</v>
      </c>
      <c r="AO377" s="68"/>
      <c r="AP377" s="68"/>
      <c r="AQ377" s="68"/>
      <c r="AS377" t="str">
        <f t="shared" si="66"/>
        <v>y</v>
      </c>
      <c r="AT377" t="str">
        <f t="shared" si="67"/>
        <v>y</v>
      </c>
      <c r="AU377" t="str">
        <f t="shared" si="68"/>
        <v>y</v>
      </c>
      <c r="AV377" t="str">
        <f t="shared" si="69"/>
        <v>y</v>
      </c>
      <c r="AW377" t="str">
        <f t="shared" si="70"/>
        <v>y</v>
      </c>
      <c r="AX377" t="str">
        <f t="shared" si="71"/>
        <v>y</v>
      </c>
      <c r="AZ377">
        <v>1872318896742</v>
      </c>
      <c r="BA377" s="62">
        <f t="shared" si="72"/>
        <v>0</v>
      </c>
      <c r="BC377">
        <v>1872318896742</v>
      </c>
      <c r="BD377" s="62">
        <f t="shared" si="73"/>
        <v>0</v>
      </c>
      <c r="BF377">
        <v>2301133925773</v>
      </c>
      <c r="BG377" s="92">
        <f t="shared" si="74"/>
        <v>0</v>
      </c>
      <c r="BI377">
        <v>1821565215111</v>
      </c>
      <c r="BJ377" s="92">
        <f t="shared" si="75"/>
        <v>0</v>
      </c>
      <c r="BL377">
        <v>1569443838096</v>
      </c>
      <c r="BM377" s="102">
        <f t="shared" si="76"/>
        <v>0</v>
      </c>
      <c r="BO377">
        <v>1573395232721</v>
      </c>
      <c r="BP377" s="92">
        <f t="shared" si="77"/>
        <v>0</v>
      </c>
    </row>
    <row r="378" spans="1:68">
      <c r="A378" s="33">
        <v>373</v>
      </c>
      <c r="B378" s="33"/>
      <c r="C378" s="33"/>
      <c r="D378" s="52"/>
      <c r="E378" s="52"/>
      <c r="F378" s="52" t="s">
        <v>550</v>
      </c>
      <c r="G378" s="52"/>
      <c r="H378" s="52"/>
      <c r="I378" s="52"/>
      <c r="J378" s="39">
        <v>1004849234909</v>
      </c>
      <c r="K378" s="39">
        <v>1006352331407</v>
      </c>
      <c r="L378" s="39">
        <v>1000001440583</v>
      </c>
      <c r="M378" s="39">
        <v>1013459803229</v>
      </c>
      <c r="N378" s="39">
        <v>1006113217709</v>
      </c>
      <c r="O378" s="39">
        <v>959372594841</v>
      </c>
      <c r="P378" s="39">
        <v>957854796910</v>
      </c>
      <c r="Q378" s="39">
        <v>955357365280</v>
      </c>
      <c r="R378" s="39">
        <v>938835649513</v>
      </c>
      <c r="S378" s="50">
        <v>971839876755</v>
      </c>
      <c r="T378" s="50">
        <v>964120189599</v>
      </c>
      <c r="U378" s="86">
        <v>947342208243</v>
      </c>
      <c r="V378" s="62">
        <v>913300099898</v>
      </c>
      <c r="W378" s="90">
        <v>904841455298</v>
      </c>
      <c r="X378" s="90">
        <v>1274908476002</v>
      </c>
      <c r="Y378" s="90">
        <v>1337154038058</v>
      </c>
      <c r="Z378" s="90">
        <v>1352913333335</v>
      </c>
      <c r="AA378" s="90">
        <v>1521366571202</v>
      </c>
      <c r="AB378" s="90">
        <v>1639355369766</v>
      </c>
      <c r="AC378" s="90">
        <v>1777606556229</v>
      </c>
      <c r="AD378" s="90">
        <v>1753112087443</v>
      </c>
      <c r="AE378" s="90">
        <v>1741365317761</v>
      </c>
      <c r="AF378" s="90">
        <v>1856328192408</v>
      </c>
      <c r="AG378" s="90">
        <v>1337154038058</v>
      </c>
      <c r="AH378" s="90">
        <v>1865685509993</v>
      </c>
      <c r="AI378" s="75">
        <v>1865685509993</v>
      </c>
      <c r="AJ378" s="64">
        <f t="shared" si="65"/>
        <v>0</v>
      </c>
      <c r="AL378" s="68"/>
      <c r="AM378" s="68"/>
      <c r="AN378" s="68" t="s">
        <v>550</v>
      </c>
      <c r="AO378" s="68"/>
      <c r="AP378" s="68"/>
      <c r="AQ378" s="68"/>
      <c r="AS378" t="str">
        <f t="shared" si="66"/>
        <v>y</v>
      </c>
      <c r="AT378" t="str">
        <f t="shared" si="67"/>
        <v>y</v>
      </c>
      <c r="AU378" t="str">
        <f t="shared" si="68"/>
        <v>y</v>
      </c>
      <c r="AV378" t="str">
        <f t="shared" si="69"/>
        <v>y</v>
      </c>
      <c r="AW378" t="str">
        <f t="shared" si="70"/>
        <v>y</v>
      </c>
      <c r="AX378" t="str">
        <f t="shared" si="71"/>
        <v>y</v>
      </c>
      <c r="AZ378">
        <v>913300099898</v>
      </c>
      <c r="BA378" s="62">
        <f t="shared" si="72"/>
        <v>0</v>
      </c>
      <c r="BC378">
        <v>913300099898</v>
      </c>
      <c r="BD378" s="62">
        <f t="shared" si="73"/>
        <v>0</v>
      </c>
      <c r="BF378">
        <v>1352913333335</v>
      </c>
      <c r="BG378" s="92">
        <f t="shared" si="74"/>
        <v>0</v>
      </c>
      <c r="BI378">
        <v>1521366571202</v>
      </c>
      <c r="BJ378" s="92">
        <f t="shared" si="75"/>
        <v>0</v>
      </c>
      <c r="BL378">
        <v>1777606556229</v>
      </c>
      <c r="BM378" s="102">
        <f t="shared" si="76"/>
        <v>0</v>
      </c>
      <c r="BO378">
        <v>1753112087443</v>
      </c>
      <c r="BP378" s="92">
        <f t="shared" si="77"/>
        <v>0</v>
      </c>
    </row>
    <row r="379" spans="1:68">
      <c r="A379" s="33">
        <v>374</v>
      </c>
      <c r="B379" s="33"/>
      <c r="C379" s="33"/>
      <c r="D379" s="51"/>
      <c r="E379" s="51" t="s">
        <v>208</v>
      </c>
      <c r="F379" s="51"/>
      <c r="G379" s="51"/>
      <c r="H379" s="51"/>
      <c r="I379" s="51"/>
      <c r="J379" s="39">
        <v>6118685309779</v>
      </c>
      <c r="K379" s="39">
        <v>6088054015278</v>
      </c>
      <c r="L379" s="39">
        <v>5136354296457</v>
      </c>
      <c r="M379" s="39">
        <v>4437968496445</v>
      </c>
      <c r="N379" s="39">
        <v>4737987463906</v>
      </c>
      <c r="O379" s="39">
        <v>5071577604842</v>
      </c>
      <c r="P379" s="39">
        <v>4681002536862</v>
      </c>
      <c r="Q379" s="39">
        <v>3655245711048</v>
      </c>
      <c r="R379" s="39">
        <v>4375457894910</v>
      </c>
      <c r="S379" s="50">
        <v>4769736156878</v>
      </c>
      <c r="T379" s="50">
        <v>4703802335110</v>
      </c>
      <c r="U379" s="86">
        <v>4456812108371</v>
      </c>
      <c r="V379" s="62">
        <v>4625987820692</v>
      </c>
      <c r="W379" s="90">
        <v>4579977582723</v>
      </c>
      <c r="X379" s="90">
        <v>10704226712535</v>
      </c>
      <c r="Y379" s="90">
        <v>8510810684397.7598</v>
      </c>
      <c r="Z379" s="90">
        <v>7409991551438</v>
      </c>
      <c r="AA379" s="90">
        <v>7371989574028</v>
      </c>
      <c r="AB379" s="90">
        <v>6689843665719</v>
      </c>
      <c r="AC379" s="90">
        <v>6810453706885</v>
      </c>
      <c r="AD379" s="90">
        <v>5850761400760</v>
      </c>
      <c r="AE379" s="90">
        <v>8061781290821</v>
      </c>
      <c r="AF379" s="90">
        <v>9313527492670</v>
      </c>
      <c r="AG379" s="90">
        <v>8510810684397.7598</v>
      </c>
      <c r="AH379" s="90">
        <v>6358622372309</v>
      </c>
      <c r="AI379" s="75">
        <v>6358622372309</v>
      </c>
      <c r="AJ379" s="64">
        <f t="shared" si="65"/>
        <v>0</v>
      </c>
      <c r="AL379" s="67"/>
      <c r="AM379" s="67" t="s">
        <v>208</v>
      </c>
      <c r="AN379" s="67"/>
      <c r="AO379" s="67"/>
      <c r="AP379" s="67"/>
      <c r="AQ379" s="67"/>
      <c r="AS379" t="str">
        <f t="shared" si="66"/>
        <v>y</v>
      </c>
      <c r="AT379" t="str">
        <f t="shared" si="67"/>
        <v>y</v>
      </c>
      <c r="AU379" t="str">
        <f t="shared" si="68"/>
        <v>y</v>
      </c>
      <c r="AV379" t="str">
        <f t="shared" si="69"/>
        <v>y</v>
      </c>
      <c r="AW379" t="str">
        <f t="shared" si="70"/>
        <v>y</v>
      </c>
      <c r="AX379" t="str">
        <f t="shared" si="71"/>
        <v>y</v>
      </c>
      <c r="AZ379">
        <v>4625987820692</v>
      </c>
      <c r="BA379" s="62">
        <f t="shared" si="72"/>
        <v>0</v>
      </c>
      <c r="BC379">
        <v>4625987820692</v>
      </c>
      <c r="BD379" s="62">
        <f t="shared" si="73"/>
        <v>0</v>
      </c>
      <c r="BF379">
        <v>7409991551438</v>
      </c>
      <c r="BG379" s="92">
        <f t="shared" si="74"/>
        <v>0</v>
      </c>
      <c r="BI379">
        <v>7371989574028</v>
      </c>
      <c r="BJ379" s="92">
        <f t="shared" si="75"/>
        <v>0</v>
      </c>
      <c r="BL379">
        <v>6810453706885</v>
      </c>
      <c r="BM379" s="102">
        <f t="shared" si="76"/>
        <v>0</v>
      </c>
      <c r="BO379">
        <v>5850761400760</v>
      </c>
      <c r="BP379" s="92">
        <f t="shared" si="77"/>
        <v>0</v>
      </c>
    </row>
    <row r="380" spans="1:68">
      <c r="A380" s="33">
        <v>375</v>
      </c>
      <c r="B380" s="33"/>
      <c r="C380" s="33"/>
      <c r="D380" s="52"/>
      <c r="E380" s="52"/>
      <c r="F380" s="52" t="s">
        <v>551</v>
      </c>
      <c r="G380" s="52"/>
      <c r="H380" s="52"/>
      <c r="I380" s="52"/>
      <c r="J380" s="39">
        <v>0</v>
      </c>
      <c r="K380" s="39">
        <v>0</v>
      </c>
      <c r="L380" s="39">
        <v>0</v>
      </c>
      <c r="M380" s="39">
        <v>0</v>
      </c>
      <c r="N380" s="39">
        <v>0</v>
      </c>
      <c r="O380" s="39">
        <v>0</v>
      </c>
      <c r="P380" s="39">
        <v>0</v>
      </c>
      <c r="Q380" s="39">
        <v>0</v>
      </c>
      <c r="R380" s="39">
        <v>0</v>
      </c>
      <c r="S380" s="50">
        <v>0</v>
      </c>
      <c r="T380" s="50">
        <v>0</v>
      </c>
      <c r="U380" s="86">
        <v>0</v>
      </c>
      <c r="V380" s="62">
        <v>0</v>
      </c>
      <c r="W380" s="90">
        <v>0</v>
      </c>
      <c r="X380" s="90">
        <v>0</v>
      </c>
      <c r="Y380" s="90">
        <v>0</v>
      </c>
      <c r="Z380" s="90">
        <v>0</v>
      </c>
      <c r="AA380" s="90">
        <v>0</v>
      </c>
      <c r="AB380" s="90">
        <v>0</v>
      </c>
      <c r="AC380" s="90">
        <v>0</v>
      </c>
      <c r="AD380" s="90">
        <v>0</v>
      </c>
      <c r="AE380" s="90">
        <v>0</v>
      </c>
      <c r="AF380" s="90">
        <v>0</v>
      </c>
      <c r="AG380" s="90">
        <v>0</v>
      </c>
      <c r="AH380" s="90">
        <v>0</v>
      </c>
      <c r="AI380" s="75">
        <v>0</v>
      </c>
      <c r="AJ380" s="64">
        <f t="shared" si="65"/>
        <v>0</v>
      </c>
      <c r="AL380" s="68"/>
      <c r="AM380" s="68"/>
      <c r="AN380" s="68" t="s">
        <v>551</v>
      </c>
      <c r="AO380" s="68"/>
      <c r="AP380" s="68"/>
      <c r="AQ380" s="68"/>
      <c r="AS380" t="str">
        <f t="shared" si="66"/>
        <v>y</v>
      </c>
      <c r="AT380" t="str">
        <f t="shared" si="67"/>
        <v>y</v>
      </c>
      <c r="AU380" t="str">
        <f t="shared" si="68"/>
        <v>y</v>
      </c>
      <c r="AV380" t="str">
        <f t="shared" si="69"/>
        <v>y</v>
      </c>
      <c r="AW380" t="str">
        <f t="shared" si="70"/>
        <v>y</v>
      </c>
      <c r="AX380" t="str">
        <f t="shared" si="71"/>
        <v>y</v>
      </c>
      <c r="AZ380">
        <v>0</v>
      </c>
      <c r="BA380" s="62">
        <f t="shared" si="72"/>
        <v>0</v>
      </c>
      <c r="BC380">
        <v>0</v>
      </c>
      <c r="BD380" s="62">
        <f t="shared" si="73"/>
        <v>0</v>
      </c>
      <c r="BF380">
        <v>0</v>
      </c>
      <c r="BG380" s="92">
        <f t="shared" si="74"/>
        <v>0</v>
      </c>
      <c r="BI380">
        <v>0</v>
      </c>
      <c r="BJ380" s="92">
        <f t="shared" si="75"/>
        <v>0</v>
      </c>
      <c r="BL380">
        <v>0</v>
      </c>
      <c r="BM380" s="102">
        <f t="shared" si="76"/>
        <v>0</v>
      </c>
      <c r="BO380">
        <v>0</v>
      </c>
      <c r="BP380" s="92">
        <f t="shared" si="77"/>
        <v>0</v>
      </c>
    </row>
    <row r="381" spans="1:68">
      <c r="A381" s="33">
        <v>376</v>
      </c>
      <c r="B381" s="33"/>
      <c r="C381" s="33"/>
      <c r="D381" s="52"/>
      <c r="E381" s="52"/>
      <c r="F381" s="52" t="s">
        <v>552</v>
      </c>
      <c r="G381" s="52"/>
      <c r="H381" s="52"/>
      <c r="I381" s="52"/>
      <c r="J381" s="39">
        <v>6118685309779</v>
      </c>
      <c r="K381" s="39">
        <v>6088054015278</v>
      </c>
      <c r="L381" s="39">
        <v>5136354296457</v>
      </c>
      <c r="M381" s="39">
        <v>4437968496445</v>
      </c>
      <c r="N381" s="39">
        <v>4737987463906</v>
      </c>
      <c r="O381" s="39">
        <v>5071577604842</v>
      </c>
      <c r="P381" s="39">
        <v>4681002536862</v>
      </c>
      <c r="Q381" s="39">
        <v>3655245711048</v>
      </c>
      <c r="R381" s="39">
        <v>4375457894910</v>
      </c>
      <c r="S381" s="50">
        <v>4769736156878</v>
      </c>
      <c r="T381" s="50">
        <v>4703802335110</v>
      </c>
      <c r="U381" s="86">
        <v>4456812108371</v>
      </c>
      <c r="V381" s="62">
        <v>4625987820692</v>
      </c>
      <c r="W381" s="90">
        <v>4579977582723</v>
      </c>
      <c r="X381" s="90">
        <v>10704226712535</v>
      </c>
      <c r="Y381" s="90">
        <v>8510810684397.7598</v>
      </c>
      <c r="Z381" s="90">
        <v>7409991551438</v>
      </c>
      <c r="AA381" s="90">
        <v>7371989574028</v>
      </c>
      <c r="AB381" s="90">
        <v>6689843665719</v>
      </c>
      <c r="AC381" s="90">
        <v>6810453706885</v>
      </c>
      <c r="AD381" s="90">
        <v>5850761400760</v>
      </c>
      <c r="AE381" s="90">
        <v>8061781290821</v>
      </c>
      <c r="AF381" s="90">
        <v>9313527492670</v>
      </c>
      <c r="AG381" s="90">
        <v>8510810684397.7598</v>
      </c>
      <c r="AH381" s="90">
        <v>6358622372309</v>
      </c>
      <c r="AI381" s="75">
        <v>6358622372309</v>
      </c>
      <c r="AJ381" s="64">
        <f t="shared" si="65"/>
        <v>0</v>
      </c>
      <c r="AL381" s="68"/>
      <c r="AM381" s="68"/>
      <c r="AN381" s="68" t="s">
        <v>552</v>
      </c>
      <c r="AO381" s="68"/>
      <c r="AP381" s="68"/>
      <c r="AQ381" s="68"/>
      <c r="AS381" t="str">
        <f t="shared" si="66"/>
        <v>y</v>
      </c>
      <c r="AT381" t="str">
        <f t="shared" si="67"/>
        <v>y</v>
      </c>
      <c r="AU381" t="str">
        <f t="shared" si="68"/>
        <v>y</v>
      </c>
      <c r="AV381" t="str">
        <f t="shared" si="69"/>
        <v>y</v>
      </c>
      <c r="AW381" t="str">
        <f t="shared" si="70"/>
        <v>y</v>
      </c>
      <c r="AX381" t="str">
        <f t="shared" si="71"/>
        <v>y</v>
      </c>
      <c r="AZ381">
        <v>4625987820692</v>
      </c>
      <c r="BA381" s="62">
        <f t="shared" si="72"/>
        <v>0</v>
      </c>
      <c r="BC381">
        <v>4625987820692</v>
      </c>
      <c r="BD381" s="62">
        <f t="shared" si="73"/>
        <v>0</v>
      </c>
      <c r="BF381">
        <v>7409991551438</v>
      </c>
      <c r="BG381" s="92">
        <f t="shared" si="74"/>
        <v>0</v>
      </c>
      <c r="BI381">
        <v>7371989574028</v>
      </c>
      <c r="BJ381" s="92">
        <f t="shared" si="75"/>
        <v>0</v>
      </c>
      <c r="BL381">
        <v>6810453706885</v>
      </c>
      <c r="BM381" s="102">
        <f t="shared" si="76"/>
        <v>0</v>
      </c>
      <c r="BO381">
        <v>5850761400760</v>
      </c>
      <c r="BP381" s="92">
        <f t="shared" si="77"/>
        <v>0</v>
      </c>
    </row>
    <row r="382" spans="1:68">
      <c r="A382" s="33">
        <v>377</v>
      </c>
      <c r="B382" s="33"/>
      <c r="C382" s="33"/>
      <c r="D382" s="51"/>
      <c r="E382" s="51" t="s">
        <v>209</v>
      </c>
      <c r="F382" s="51"/>
      <c r="G382" s="51"/>
      <c r="H382" s="51"/>
      <c r="I382" s="51"/>
      <c r="J382" s="39">
        <v>1591448400000</v>
      </c>
      <c r="K382" s="39">
        <v>1160787400000</v>
      </c>
      <c r="L382" s="39">
        <v>1016539380000</v>
      </c>
      <c r="M382" s="39">
        <v>1785515556565</v>
      </c>
      <c r="N382" s="39">
        <v>1145411047000</v>
      </c>
      <c r="O382" s="39">
        <v>514584010000</v>
      </c>
      <c r="P382" s="39">
        <v>118849880000</v>
      </c>
      <c r="Q382" s="39">
        <v>1879822696000</v>
      </c>
      <c r="R382" s="39">
        <v>1015294840000</v>
      </c>
      <c r="S382" s="50">
        <v>2933033920000</v>
      </c>
      <c r="T382" s="50">
        <v>932810033600</v>
      </c>
      <c r="U382" s="86">
        <v>35924658400</v>
      </c>
      <c r="V382" s="62">
        <v>568386388840</v>
      </c>
      <c r="W382" s="90">
        <v>291170703500</v>
      </c>
      <c r="X382" s="90">
        <v>1501549502895</v>
      </c>
      <c r="Y382" s="90">
        <v>2106330884257</v>
      </c>
      <c r="Z382" s="90">
        <v>2750309209688</v>
      </c>
      <c r="AA382" s="90">
        <v>1936270810962</v>
      </c>
      <c r="AB382" s="90">
        <v>2908104099071</v>
      </c>
      <c r="AC382" s="90">
        <v>2866675189602</v>
      </c>
      <c r="AD382" s="90">
        <v>3396496986322</v>
      </c>
      <c r="AE382" s="90">
        <v>2980358629059</v>
      </c>
      <c r="AF382" s="90">
        <v>3035357138747</v>
      </c>
      <c r="AG382" s="90">
        <v>2106330884257</v>
      </c>
      <c r="AH382" s="90">
        <v>2180566851096</v>
      </c>
      <c r="AI382" s="75">
        <v>2180566851096</v>
      </c>
      <c r="AJ382" s="64">
        <f t="shared" si="65"/>
        <v>0</v>
      </c>
      <c r="AL382" s="67"/>
      <c r="AM382" s="67" t="s">
        <v>209</v>
      </c>
      <c r="AN382" s="67"/>
      <c r="AO382" s="67"/>
      <c r="AP382" s="67"/>
      <c r="AQ382" s="67"/>
      <c r="AS382" t="str">
        <f t="shared" si="66"/>
        <v>y</v>
      </c>
      <c r="AT382" t="str">
        <f t="shared" si="67"/>
        <v>y</v>
      </c>
      <c r="AU382" t="str">
        <f t="shared" si="68"/>
        <v>y</v>
      </c>
      <c r="AV382" t="str">
        <f t="shared" si="69"/>
        <v>y</v>
      </c>
      <c r="AW382" t="str">
        <f t="shared" si="70"/>
        <v>y</v>
      </c>
      <c r="AX382" t="str">
        <f t="shared" si="71"/>
        <v>y</v>
      </c>
      <c r="AZ382">
        <v>568386388840</v>
      </c>
      <c r="BA382" s="62">
        <f t="shared" si="72"/>
        <v>0</v>
      </c>
      <c r="BC382">
        <v>568386388840</v>
      </c>
      <c r="BD382" s="62">
        <f t="shared" si="73"/>
        <v>0</v>
      </c>
      <c r="BF382">
        <v>2750309209688</v>
      </c>
      <c r="BG382" s="92">
        <f t="shared" si="74"/>
        <v>0</v>
      </c>
      <c r="BI382">
        <v>1936270810962</v>
      </c>
      <c r="BJ382" s="92">
        <f t="shared" si="75"/>
        <v>0</v>
      </c>
      <c r="BL382">
        <v>2866675189602</v>
      </c>
      <c r="BM382" s="102">
        <f t="shared" si="76"/>
        <v>0</v>
      </c>
      <c r="BO382">
        <v>3396496986322</v>
      </c>
      <c r="BP382" s="92">
        <f t="shared" si="77"/>
        <v>0</v>
      </c>
    </row>
    <row r="383" spans="1:68">
      <c r="A383" s="33">
        <v>378</v>
      </c>
      <c r="B383" s="33"/>
      <c r="C383" s="33"/>
      <c r="D383" s="52"/>
      <c r="E383" s="52"/>
      <c r="F383" s="52" t="s">
        <v>553</v>
      </c>
      <c r="G383" s="52"/>
      <c r="H383" s="52"/>
      <c r="I383" s="52"/>
      <c r="J383" s="39">
        <v>1303800000000</v>
      </c>
      <c r="K383" s="39">
        <v>842800000000</v>
      </c>
      <c r="L383" s="39">
        <v>813300000000</v>
      </c>
      <c r="M383" s="39">
        <v>1685600000000</v>
      </c>
      <c r="N383" s="39">
        <v>703300000000</v>
      </c>
      <c r="O383" s="39">
        <v>443200000000</v>
      </c>
      <c r="P383" s="39">
        <v>64900000000</v>
      </c>
      <c r="Q383" s="39">
        <v>1662400000000</v>
      </c>
      <c r="R383" s="39">
        <v>810500000000</v>
      </c>
      <c r="S383" s="50">
        <v>2878600000000</v>
      </c>
      <c r="T383" s="50">
        <v>580400000000</v>
      </c>
      <c r="U383" s="86">
        <v>0</v>
      </c>
      <c r="V383" s="62">
        <v>0</v>
      </c>
      <c r="W383" s="90">
        <v>0</v>
      </c>
      <c r="X383" s="90">
        <v>0</v>
      </c>
      <c r="Y383" s="90">
        <v>0</v>
      </c>
      <c r="Z383" s="90">
        <v>787000000000</v>
      </c>
      <c r="AA383" s="90">
        <v>0</v>
      </c>
      <c r="AB383" s="90">
        <v>0</v>
      </c>
      <c r="AC383" s="90">
        <v>0</v>
      </c>
      <c r="AD383" s="90">
        <v>50000000000</v>
      </c>
      <c r="AE383" s="90">
        <v>0</v>
      </c>
      <c r="AF383" s="90">
        <v>300000000000</v>
      </c>
      <c r="AG383" s="90">
        <v>0</v>
      </c>
      <c r="AH383" s="90">
        <v>174000000000</v>
      </c>
      <c r="AI383" s="75">
        <v>174000000000</v>
      </c>
      <c r="AJ383" s="64">
        <f t="shared" si="65"/>
        <v>0</v>
      </c>
      <c r="AL383" s="68"/>
      <c r="AM383" s="68"/>
      <c r="AN383" s="68" t="s">
        <v>553</v>
      </c>
      <c r="AO383" s="68"/>
      <c r="AP383" s="68"/>
      <c r="AQ383" s="68"/>
      <c r="AS383" t="str">
        <f t="shared" si="66"/>
        <v>y</v>
      </c>
      <c r="AT383" t="str">
        <f t="shared" si="67"/>
        <v>y</v>
      </c>
      <c r="AU383" t="str">
        <f t="shared" si="68"/>
        <v>y</v>
      </c>
      <c r="AV383" t="str">
        <f t="shared" si="69"/>
        <v>y</v>
      </c>
      <c r="AW383" t="str">
        <f t="shared" si="70"/>
        <v>y</v>
      </c>
      <c r="AX383" t="str">
        <f t="shared" si="71"/>
        <v>y</v>
      </c>
      <c r="AZ383">
        <v>0</v>
      </c>
      <c r="BA383" s="62">
        <f t="shared" si="72"/>
        <v>0</v>
      </c>
      <c r="BC383">
        <v>0</v>
      </c>
      <c r="BD383" s="62">
        <f t="shared" si="73"/>
        <v>0</v>
      </c>
      <c r="BF383">
        <v>787000000000</v>
      </c>
      <c r="BG383" s="92">
        <f t="shared" si="74"/>
        <v>0</v>
      </c>
      <c r="BI383">
        <v>0</v>
      </c>
      <c r="BJ383" s="92">
        <f t="shared" si="75"/>
        <v>0</v>
      </c>
      <c r="BL383">
        <v>0</v>
      </c>
      <c r="BM383" s="102">
        <f t="shared" si="76"/>
        <v>0</v>
      </c>
      <c r="BO383">
        <v>50000000000</v>
      </c>
      <c r="BP383" s="92">
        <f t="shared" si="77"/>
        <v>0</v>
      </c>
    </row>
    <row r="384" spans="1:68">
      <c r="A384" s="33">
        <v>379</v>
      </c>
      <c r="B384" s="33"/>
      <c r="C384" s="33"/>
      <c r="D384" s="52"/>
      <c r="E384" s="52"/>
      <c r="F384" s="52" t="s">
        <v>554</v>
      </c>
      <c r="G384" s="52"/>
      <c r="H384" s="52"/>
      <c r="I384" s="52"/>
      <c r="J384" s="39">
        <v>287648400000</v>
      </c>
      <c r="K384" s="39">
        <v>317987400000</v>
      </c>
      <c r="L384" s="39">
        <v>203239380000</v>
      </c>
      <c r="M384" s="39">
        <v>99915556565</v>
      </c>
      <c r="N384" s="39">
        <v>442111047000</v>
      </c>
      <c r="O384" s="39">
        <v>71384010000</v>
      </c>
      <c r="P384" s="39">
        <v>53949880000</v>
      </c>
      <c r="Q384" s="39">
        <v>217422696000</v>
      </c>
      <c r="R384" s="39">
        <v>204794840000</v>
      </c>
      <c r="S384" s="50">
        <v>54433920000</v>
      </c>
      <c r="T384" s="50">
        <v>352410033600</v>
      </c>
      <c r="U384" s="86">
        <v>35924658400</v>
      </c>
      <c r="V384" s="62">
        <v>568386388840</v>
      </c>
      <c r="W384" s="90">
        <v>291170703500</v>
      </c>
      <c r="X384" s="90">
        <v>1501549502895</v>
      </c>
      <c r="Y384" s="90">
        <v>2106330884257</v>
      </c>
      <c r="Z384" s="90">
        <v>1963309209688</v>
      </c>
      <c r="AA384" s="90">
        <v>1936270810962</v>
      </c>
      <c r="AB384" s="90">
        <v>2908104099071</v>
      </c>
      <c r="AC384" s="90">
        <v>2866675189602</v>
      </c>
      <c r="AD384" s="90">
        <v>3346496986322</v>
      </c>
      <c r="AE384" s="90">
        <v>2980358629059</v>
      </c>
      <c r="AF384" s="90">
        <v>2735357138747</v>
      </c>
      <c r="AG384" s="90">
        <v>2106330884257</v>
      </c>
      <c r="AH384" s="90">
        <v>2006566851096</v>
      </c>
      <c r="AI384" s="75">
        <v>2006566851096</v>
      </c>
      <c r="AJ384" s="64">
        <f t="shared" si="65"/>
        <v>0</v>
      </c>
      <c r="AL384" s="68"/>
      <c r="AM384" s="68"/>
      <c r="AN384" s="68" t="s">
        <v>554</v>
      </c>
      <c r="AO384" s="68"/>
      <c r="AP384" s="68"/>
      <c r="AQ384" s="68"/>
      <c r="AS384" t="str">
        <f t="shared" si="66"/>
        <v>y</v>
      </c>
      <c r="AT384" t="str">
        <f t="shared" si="67"/>
        <v>y</v>
      </c>
      <c r="AU384" t="str">
        <f t="shared" si="68"/>
        <v>y</v>
      </c>
      <c r="AV384" t="str">
        <f t="shared" si="69"/>
        <v>y</v>
      </c>
      <c r="AW384" t="str">
        <f t="shared" si="70"/>
        <v>y</v>
      </c>
      <c r="AX384" t="str">
        <f t="shared" si="71"/>
        <v>y</v>
      </c>
      <c r="AZ384">
        <v>568386388840</v>
      </c>
      <c r="BA384" s="62">
        <f t="shared" si="72"/>
        <v>0</v>
      </c>
      <c r="BC384">
        <v>568386388840</v>
      </c>
      <c r="BD384" s="62">
        <f t="shared" si="73"/>
        <v>0</v>
      </c>
      <c r="BF384">
        <v>1963309209688</v>
      </c>
      <c r="BG384" s="92">
        <f t="shared" si="74"/>
        <v>0</v>
      </c>
      <c r="BI384">
        <v>1936270810962</v>
      </c>
      <c r="BJ384" s="92">
        <f t="shared" si="75"/>
        <v>0</v>
      </c>
      <c r="BL384">
        <v>2866675189602</v>
      </c>
      <c r="BM384" s="102">
        <f t="shared" si="76"/>
        <v>0</v>
      </c>
      <c r="BO384">
        <v>3346496986322</v>
      </c>
      <c r="BP384" s="92">
        <f t="shared" si="77"/>
        <v>0</v>
      </c>
    </row>
    <row r="385" spans="1:68">
      <c r="A385" s="33">
        <v>380</v>
      </c>
      <c r="B385" s="33"/>
      <c r="C385" s="33"/>
      <c r="D385" s="51"/>
      <c r="E385" s="51" t="s">
        <v>210</v>
      </c>
      <c r="F385" s="51"/>
      <c r="G385" s="51"/>
      <c r="H385" s="51"/>
      <c r="I385" s="51"/>
      <c r="J385" s="39">
        <v>778607531970</v>
      </c>
      <c r="K385" s="39">
        <v>739974886569</v>
      </c>
      <c r="L385" s="39">
        <v>770968544983</v>
      </c>
      <c r="M385" s="39">
        <v>661753184714</v>
      </c>
      <c r="N385" s="39">
        <v>688565553797</v>
      </c>
      <c r="O385" s="39">
        <v>693811566183</v>
      </c>
      <c r="P385" s="39">
        <v>680616280310</v>
      </c>
      <c r="Q385" s="39">
        <v>653984695002</v>
      </c>
      <c r="R385" s="39">
        <v>640726672103</v>
      </c>
      <c r="S385" s="50">
        <v>610892883451</v>
      </c>
      <c r="T385" s="50">
        <v>508054654194</v>
      </c>
      <c r="U385" s="86">
        <v>459881500716</v>
      </c>
      <c r="V385" s="62">
        <v>411073871196</v>
      </c>
      <c r="W385" s="90">
        <v>524417756196</v>
      </c>
      <c r="X385" s="90">
        <v>499710178431</v>
      </c>
      <c r="Y385" s="90">
        <v>510342008431</v>
      </c>
      <c r="Z385" s="90">
        <v>517075023431</v>
      </c>
      <c r="AA385" s="90">
        <v>562434896226</v>
      </c>
      <c r="AB385" s="90">
        <v>437853513431</v>
      </c>
      <c r="AC385" s="90">
        <v>676663841589</v>
      </c>
      <c r="AD385" s="90">
        <v>502662926697</v>
      </c>
      <c r="AE385" s="90">
        <v>433176651697</v>
      </c>
      <c r="AF385" s="90">
        <v>269866916697</v>
      </c>
      <c r="AG385" s="90">
        <v>510342008431</v>
      </c>
      <c r="AH385" s="90">
        <v>251990171697</v>
      </c>
      <c r="AI385" s="75">
        <v>251990171697</v>
      </c>
      <c r="AJ385" s="64">
        <f t="shared" si="65"/>
        <v>0</v>
      </c>
      <c r="AL385" s="67"/>
      <c r="AM385" s="67" t="s">
        <v>210</v>
      </c>
      <c r="AN385" s="67"/>
      <c r="AO385" s="67"/>
      <c r="AP385" s="67"/>
      <c r="AQ385" s="67"/>
      <c r="AS385" t="str">
        <f t="shared" si="66"/>
        <v>y</v>
      </c>
      <c r="AT385" t="str">
        <f t="shared" si="67"/>
        <v>y</v>
      </c>
      <c r="AU385" t="str">
        <f t="shared" si="68"/>
        <v>y</v>
      </c>
      <c r="AV385" t="str">
        <f t="shared" si="69"/>
        <v>y</v>
      </c>
      <c r="AW385" t="str">
        <f t="shared" si="70"/>
        <v>y</v>
      </c>
      <c r="AX385" t="str">
        <f t="shared" si="71"/>
        <v>y</v>
      </c>
      <c r="AZ385">
        <v>411073871196</v>
      </c>
      <c r="BA385" s="62">
        <f t="shared" si="72"/>
        <v>0</v>
      </c>
      <c r="BC385">
        <v>411073871196</v>
      </c>
      <c r="BD385" s="62">
        <f t="shared" si="73"/>
        <v>0</v>
      </c>
      <c r="BF385">
        <v>517075023431</v>
      </c>
      <c r="BG385" s="92">
        <f t="shared" si="74"/>
        <v>0</v>
      </c>
      <c r="BI385">
        <v>562434896226</v>
      </c>
      <c r="BJ385" s="92">
        <f t="shared" si="75"/>
        <v>0</v>
      </c>
      <c r="BL385">
        <v>676663841589</v>
      </c>
      <c r="BM385" s="102">
        <f t="shared" si="76"/>
        <v>0</v>
      </c>
      <c r="BO385">
        <v>502662926697</v>
      </c>
      <c r="BP385" s="92">
        <f t="shared" si="77"/>
        <v>0</v>
      </c>
    </row>
    <row r="386" spans="1:68">
      <c r="A386" s="33">
        <v>381</v>
      </c>
      <c r="B386" s="33"/>
      <c r="C386" s="33"/>
      <c r="D386" s="52"/>
      <c r="E386" s="52"/>
      <c r="F386" s="52" t="s">
        <v>555</v>
      </c>
      <c r="G386" s="52"/>
      <c r="H386" s="52"/>
      <c r="I386" s="52"/>
      <c r="J386" s="39">
        <v>223904609745</v>
      </c>
      <c r="K386" s="39">
        <v>111626407344</v>
      </c>
      <c r="L386" s="39">
        <v>99634125158</v>
      </c>
      <c r="M386" s="39">
        <v>112163568464</v>
      </c>
      <c r="N386" s="39">
        <v>143945056342</v>
      </c>
      <c r="O386" s="39">
        <v>142723296158</v>
      </c>
      <c r="P386" s="39">
        <v>105076366867</v>
      </c>
      <c r="Q386" s="39">
        <v>91916805116</v>
      </c>
      <c r="R386" s="39">
        <v>67405277199</v>
      </c>
      <c r="S386" s="50">
        <v>64044805099</v>
      </c>
      <c r="T386" s="50">
        <v>61518694194</v>
      </c>
      <c r="U386" s="86">
        <v>45680290716</v>
      </c>
      <c r="V386" s="62">
        <v>18410981196</v>
      </c>
      <c r="W386" s="90">
        <v>15480981196</v>
      </c>
      <c r="X386" s="90">
        <v>231993431</v>
      </c>
      <c r="Y386" s="90">
        <v>231993431</v>
      </c>
      <c r="Z386" s="90">
        <v>231993431</v>
      </c>
      <c r="AA386" s="90">
        <v>231993431</v>
      </c>
      <c r="AB386" s="90">
        <v>231993431</v>
      </c>
      <c r="AC386" s="90">
        <v>239389089</v>
      </c>
      <c r="AD386" s="90">
        <v>220326697</v>
      </c>
      <c r="AE386" s="90">
        <v>220326697</v>
      </c>
      <c r="AF386" s="90">
        <v>220326697</v>
      </c>
      <c r="AG386" s="90">
        <v>231993431</v>
      </c>
      <c r="AH386" s="90">
        <v>220326697</v>
      </c>
      <c r="AI386" s="75">
        <v>220326697</v>
      </c>
      <c r="AJ386" s="64">
        <f t="shared" si="65"/>
        <v>0</v>
      </c>
      <c r="AL386" s="68"/>
      <c r="AM386" s="68"/>
      <c r="AN386" s="68" t="s">
        <v>555</v>
      </c>
      <c r="AO386" s="68"/>
      <c r="AP386" s="68"/>
      <c r="AQ386" s="68"/>
      <c r="AS386" t="str">
        <f t="shared" si="66"/>
        <v>y</v>
      </c>
      <c r="AT386" t="str">
        <f t="shared" si="67"/>
        <v>y</v>
      </c>
      <c r="AU386" t="str">
        <f t="shared" si="68"/>
        <v>y</v>
      </c>
      <c r="AV386" t="str">
        <f t="shared" si="69"/>
        <v>y</v>
      </c>
      <c r="AW386" t="str">
        <f t="shared" si="70"/>
        <v>y</v>
      </c>
      <c r="AX386" t="str">
        <f t="shared" si="71"/>
        <v>y</v>
      </c>
      <c r="AZ386">
        <v>18410981196</v>
      </c>
      <c r="BA386" s="62">
        <f t="shared" si="72"/>
        <v>0</v>
      </c>
      <c r="BC386">
        <v>18410981196</v>
      </c>
      <c r="BD386" s="62">
        <f t="shared" si="73"/>
        <v>0</v>
      </c>
      <c r="BF386">
        <v>231993431</v>
      </c>
      <c r="BG386" s="92">
        <f t="shared" si="74"/>
        <v>0</v>
      </c>
      <c r="BI386">
        <v>231993431</v>
      </c>
      <c r="BJ386" s="92">
        <f t="shared" si="75"/>
        <v>0</v>
      </c>
      <c r="BL386">
        <v>239389089</v>
      </c>
      <c r="BM386" s="102">
        <f t="shared" si="76"/>
        <v>0</v>
      </c>
      <c r="BO386">
        <v>220326697</v>
      </c>
      <c r="BP386" s="92">
        <f t="shared" si="77"/>
        <v>0</v>
      </c>
    </row>
    <row r="387" spans="1:68">
      <c r="A387" s="33">
        <v>382</v>
      </c>
      <c r="B387" s="33"/>
      <c r="C387" s="33"/>
      <c r="D387" s="52"/>
      <c r="E387" s="52"/>
      <c r="F387" s="52" t="s">
        <v>556</v>
      </c>
      <c r="G387" s="52"/>
      <c r="H387" s="52"/>
      <c r="I387" s="52"/>
      <c r="J387" s="39">
        <v>554702922225</v>
      </c>
      <c r="K387" s="39">
        <v>628348479225</v>
      </c>
      <c r="L387" s="39">
        <v>671334419825</v>
      </c>
      <c r="M387" s="39">
        <v>549589616250</v>
      </c>
      <c r="N387" s="39">
        <v>544620497455</v>
      </c>
      <c r="O387" s="39">
        <v>551088270025</v>
      </c>
      <c r="P387" s="39">
        <v>575539913443</v>
      </c>
      <c r="Q387" s="39">
        <v>562067889886</v>
      </c>
      <c r="R387" s="39">
        <v>573321394904</v>
      </c>
      <c r="S387" s="50">
        <v>546848078352</v>
      </c>
      <c r="T387" s="50">
        <v>446535960000</v>
      </c>
      <c r="U387" s="86">
        <v>414201210000</v>
      </c>
      <c r="V387" s="62">
        <v>392662890000</v>
      </c>
      <c r="W387" s="90">
        <v>508936775000</v>
      </c>
      <c r="X387" s="90">
        <v>499478185000</v>
      </c>
      <c r="Y387" s="90">
        <v>510110015000</v>
      </c>
      <c r="Z387" s="90">
        <v>516843030000</v>
      </c>
      <c r="AA387" s="90">
        <v>562202902795</v>
      </c>
      <c r="AB387" s="90">
        <v>437621520000</v>
      </c>
      <c r="AC387" s="90">
        <v>676424452500</v>
      </c>
      <c r="AD387" s="90">
        <v>502442600000</v>
      </c>
      <c r="AE387" s="90">
        <v>432956325000</v>
      </c>
      <c r="AF387" s="90">
        <v>269646590000</v>
      </c>
      <c r="AG387" s="90">
        <v>510110015000</v>
      </c>
      <c r="AH387" s="90">
        <v>251769845000</v>
      </c>
      <c r="AI387" s="75">
        <v>251769845000</v>
      </c>
      <c r="AJ387" s="64">
        <f t="shared" si="65"/>
        <v>0</v>
      </c>
      <c r="AL387" s="68"/>
      <c r="AM387" s="68"/>
      <c r="AN387" s="68" t="s">
        <v>556</v>
      </c>
      <c r="AO387" s="68"/>
      <c r="AP387" s="68"/>
      <c r="AQ387" s="68"/>
      <c r="AS387" t="str">
        <f t="shared" si="66"/>
        <v>y</v>
      </c>
      <c r="AT387" t="str">
        <f t="shared" si="67"/>
        <v>y</v>
      </c>
      <c r="AU387" t="str">
        <f t="shared" si="68"/>
        <v>y</v>
      </c>
      <c r="AV387" t="str">
        <f t="shared" si="69"/>
        <v>y</v>
      </c>
      <c r="AW387" t="str">
        <f t="shared" si="70"/>
        <v>y</v>
      </c>
      <c r="AX387" t="str">
        <f t="shared" si="71"/>
        <v>y</v>
      </c>
      <c r="AZ387">
        <v>392662890000</v>
      </c>
      <c r="BA387" s="62">
        <f t="shared" si="72"/>
        <v>0</v>
      </c>
      <c r="BC387">
        <v>392662890000</v>
      </c>
      <c r="BD387" s="62">
        <f t="shared" si="73"/>
        <v>0</v>
      </c>
      <c r="BF387">
        <v>516843030000</v>
      </c>
      <c r="BG387" s="92">
        <f t="shared" si="74"/>
        <v>0</v>
      </c>
      <c r="BI387">
        <v>562202902795</v>
      </c>
      <c r="BJ387" s="92">
        <f t="shared" si="75"/>
        <v>0</v>
      </c>
      <c r="BL387">
        <v>676424452500</v>
      </c>
      <c r="BM387" s="102">
        <f t="shared" si="76"/>
        <v>0</v>
      </c>
      <c r="BO387">
        <v>502442600000</v>
      </c>
      <c r="BP387" s="92">
        <f t="shared" si="77"/>
        <v>0</v>
      </c>
    </row>
    <row r="388" spans="1:68">
      <c r="A388" s="33">
        <v>383</v>
      </c>
      <c r="B388" s="33"/>
      <c r="C388" s="33"/>
      <c r="D388" s="51"/>
      <c r="E388" s="51" t="s">
        <v>211</v>
      </c>
      <c r="F388" s="51"/>
      <c r="G388" s="51"/>
      <c r="H388" s="51"/>
      <c r="I388" s="51"/>
      <c r="J388" s="39">
        <v>89907265757</v>
      </c>
      <c r="K388" s="39">
        <v>116800785183</v>
      </c>
      <c r="L388" s="39">
        <v>125556842700</v>
      </c>
      <c r="M388" s="39">
        <v>126090970345</v>
      </c>
      <c r="N388" s="39">
        <v>101687956208</v>
      </c>
      <c r="O388" s="39">
        <v>85779448543</v>
      </c>
      <c r="P388" s="39">
        <v>79290151321</v>
      </c>
      <c r="Q388" s="39">
        <v>129048724049</v>
      </c>
      <c r="R388" s="39">
        <v>175075483773</v>
      </c>
      <c r="S388" s="50">
        <v>459090748016</v>
      </c>
      <c r="T388" s="50">
        <v>377371557584</v>
      </c>
      <c r="U388" s="86">
        <v>363274259961</v>
      </c>
      <c r="V388" s="62">
        <v>253207093276</v>
      </c>
      <c r="W388" s="90">
        <v>90950135982</v>
      </c>
      <c r="X388" s="90">
        <v>125685458246</v>
      </c>
      <c r="Y388" s="90">
        <v>123285937154</v>
      </c>
      <c r="Z388" s="90">
        <v>111090006356</v>
      </c>
      <c r="AA388" s="90">
        <v>66556261391</v>
      </c>
      <c r="AB388" s="90">
        <v>32871751884</v>
      </c>
      <c r="AC388" s="90">
        <v>30613561992</v>
      </c>
      <c r="AD388" s="90">
        <v>109231983883</v>
      </c>
      <c r="AE388" s="90">
        <v>38541939122</v>
      </c>
      <c r="AF388" s="90">
        <v>68850302491</v>
      </c>
      <c r="AG388" s="90">
        <v>123285937154</v>
      </c>
      <c r="AH388" s="90">
        <v>54740698643</v>
      </c>
      <c r="AI388" s="75">
        <v>54740698643</v>
      </c>
      <c r="AJ388" s="64">
        <f t="shared" si="65"/>
        <v>0</v>
      </c>
      <c r="AL388" s="67"/>
      <c r="AM388" s="67" t="s">
        <v>211</v>
      </c>
      <c r="AN388" s="67"/>
      <c r="AO388" s="67"/>
      <c r="AP388" s="67"/>
      <c r="AQ388" s="67"/>
      <c r="AS388" t="str">
        <f t="shared" si="66"/>
        <v>y</v>
      </c>
      <c r="AT388" t="str">
        <f t="shared" si="67"/>
        <v>y</v>
      </c>
      <c r="AU388" t="str">
        <f t="shared" si="68"/>
        <v>y</v>
      </c>
      <c r="AV388" t="str">
        <f t="shared" si="69"/>
        <v>y</v>
      </c>
      <c r="AW388" t="str">
        <f t="shared" si="70"/>
        <v>y</v>
      </c>
      <c r="AX388" t="str">
        <f t="shared" si="71"/>
        <v>y</v>
      </c>
      <c r="AZ388">
        <v>253207093276</v>
      </c>
      <c r="BA388" s="62">
        <f t="shared" si="72"/>
        <v>0</v>
      </c>
      <c r="BC388">
        <v>253207093276</v>
      </c>
      <c r="BD388" s="62">
        <f t="shared" si="73"/>
        <v>0</v>
      </c>
      <c r="BF388">
        <v>111090006356</v>
      </c>
      <c r="BG388" s="92">
        <f t="shared" si="74"/>
        <v>0</v>
      </c>
      <c r="BI388">
        <v>66556261391</v>
      </c>
      <c r="BJ388" s="92">
        <f t="shared" si="75"/>
        <v>0</v>
      </c>
      <c r="BL388">
        <v>30613561992</v>
      </c>
      <c r="BM388" s="102">
        <f t="shared" si="76"/>
        <v>0</v>
      </c>
      <c r="BO388">
        <v>109231983883</v>
      </c>
      <c r="BP388" s="92">
        <f t="shared" si="77"/>
        <v>0</v>
      </c>
    </row>
    <row r="389" spans="1:68">
      <c r="A389" s="33">
        <v>384</v>
      </c>
      <c r="B389" s="33"/>
      <c r="C389" s="33"/>
      <c r="D389" s="52"/>
      <c r="E389" s="52"/>
      <c r="F389" s="52" t="s">
        <v>212</v>
      </c>
      <c r="G389" s="52"/>
      <c r="H389" s="52"/>
      <c r="I389" s="52"/>
      <c r="J389" s="39">
        <v>89907265757</v>
      </c>
      <c r="K389" s="39">
        <v>116800785183</v>
      </c>
      <c r="L389" s="39">
        <v>125556842700</v>
      </c>
      <c r="M389" s="39">
        <v>116640358345</v>
      </c>
      <c r="N389" s="39">
        <v>101687956208</v>
      </c>
      <c r="O389" s="39">
        <v>85779448543</v>
      </c>
      <c r="P389" s="39">
        <v>79290151321</v>
      </c>
      <c r="Q389" s="39">
        <v>97223588049</v>
      </c>
      <c r="R389" s="39">
        <v>125043733773</v>
      </c>
      <c r="S389" s="50">
        <v>239784281041</v>
      </c>
      <c r="T389" s="50">
        <v>229726247236</v>
      </c>
      <c r="U389" s="86">
        <v>229822364600</v>
      </c>
      <c r="V389" s="62">
        <v>107923763276</v>
      </c>
      <c r="W389" s="90">
        <v>90950135982</v>
      </c>
      <c r="X389" s="90">
        <v>125685458246</v>
      </c>
      <c r="Y389" s="90">
        <v>123285937154</v>
      </c>
      <c r="Z389" s="90">
        <v>86574115356</v>
      </c>
      <c r="AA389" s="90">
        <v>66556261391</v>
      </c>
      <c r="AB389" s="90">
        <v>31744307884</v>
      </c>
      <c r="AC389" s="90">
        <v>30613561992</v>
      </c>
      <c r="AD389" s="90">
        <v>25794198883</v>
      </c>
      <c r="AE389" s="90">
        <v>38541939122</v>
      </c>
      <c r="AF389" s="90">
        <v>39080732491</v>
      </c>
      <c r="AG389" s="90">
        <v>123285937154</v>
      </c>
      <c r="AH389" s="90">
        <v>54740698643</v>
      </c>
      <c r="AI389" s="75">
        <v>54740698643</v>
      </c>
      <c r="AJ389" s="64">
        <f t="shared" si="65"/>
        <v>0</v>
      </c>
      <c r="AL389" s="68"/>
      <c r="AM389" s="68"/>
      <c r="AN389" s="68" t="s">
        <v>212</v>
      </c>
      <c r="AO389" s="68"/>
      <c r="AP389" s="68"/>
      <c r="AQ389" s="68"/>
      <c r="AS389" t="str">
        <f t="shared" si="66"/>
        <v>y</v>
      </c>
      <c r="AT389" t="str">
        <f t="shared" si="67"/>
        <v>y</v>
      </c>
      <c r="AU389" t="str">
        <f t="shared" si="68"/>
        <v>y</v>
      </c>
      <c r="AV389" t="str">
        <f t="shared" si="69"/>
        <v>y</v>
      </c>
      <c r="AW389" t="str">
        <f t="shared" si="70"/>
        <v>y</v>
      </c>
      <c r="AX389" t="str">
        <f t="shared" si="71"/>
        <v>y</v>
      </c>
      <c r="AZ389">
        <v>107923763276</v>
      </c>
      <c r="BA389" s="62">
        <f t="shared" si="72"/>
        <v>0</v>
      </c>
      <c r="BC389">
        <v>107923763276</v>
      </c>
      <c r="BD389" s="62">
        <f t="shared" si="73"/>
        <v>0</v>
      </c>
      <c r="BF389">
        <v>86574115356</v>
      </c>
      <c r="BG389" s="92">
        <f t="shared" si="74"/>
        <v>0</v>
      </c>
      <c r="BI389">
        <v>66556261391</v>
      </c>
      <c r="BJ389" s="92">
        <f t="shared" si="75"/>
        <v>0</v>
      </c>
      <c r="BL389">
        <v>30613561992</v>
      </c>
      <c r="BM389" s="102">
        <f t="shared" si="76"/>
        <v>0</v>
      </c>
      <c r="BO389">
        <v>25794198883</v>
      </c>
      <c r="BP389" s="92">
        <f t="shared" si="77"/>
        <v>0</v>
      </c>
    </row>
    <row r="390" spans="1:68">
      <c r="A390" s="33">
        <v>385</v>
      </c>
      <c r="B390" s="33"/>
      <c r="C390" s="33"/>
      <c r="D390" s="52"/>
      <c r="E390" s="52"/>
      <c r="F390" s="52" t="s">
        <v>213</v>
      </c>
      <c r="G390" s="52"/>
      <c r="H390" s="52"/>
      <c r="I390" s="52"/>
      <c r="J390" s="39">
        <v>0</v>
      </c>
      <c r="K390" s="39">
        <v>0</v>
      </c>
      <c r="L390" s="39">
        <v>0</v>
      </c>
      <c r="M390" s="39">
        <v>0</v>
      </c>
      <c r="N390" s="39">
        <v>0</v>
      </c>
      <c r="O390" s="39">
        <v>0</v>
      </c>
      <c r="P390" s="39">
        <v>0</v>
      </c>
      <c r="Q390" s="39">
        <v>0</v>
      </c>
      <c r="R390" s="39">
        <v>0</v>
      </c>
      <c r="S390" s="50">
        <v>0</v>
      </c>
      <c r="T390" s="50">
        <v>0</v>
      </c>
      <c r="U390" s="86">
        <v>0</v>
      </c>
      <c r="V390" s="62">
        <v>0</v>
      </c>
      <c r="W390" s="90">
        <v>0</v>
      </c>
      <c r="X390" s="90">
        <v>0</v>
      </c>
      <c r="Y390" s="90">
        <v>0</v>
      </c>
      <c r="Z390" s="90">
        <v>0</v>
      </c>
      <c r="AA390" s="90">
        <v>0</v>
      </c>
      <c r="AB390" s="90">
        <v>0</v>
      </c>
      <c r="AC390" s="90">
        <v>0</v>
      </c>
      <c r="AD390" s="90">
        <v>0</v>
      </c>
      <c r="AE390" s="90">
        <v>0</v>
      </c>
      <c r="AF390" s="90">
        <v>0</v>
      </c>
      <c r="AG390" s="90">
        <v>0</v>
      </c>
      <c r="AH390" s="90">
        <v>0</v>
      </c>
      <c r="AI390" s="75">
        <v>0</v>
      </c>
      <c r="AJ390" s="64">
        <f t="shared" ref="AJ390:AJ453" si="78">Y390-AG390</f>
        <v>0</v>
      </c>
      <c r="AL390" s="68"/>
      <c r="AM390" s="68"/>
      <c r="AN390" s="68" t="s">
        <v>213</v>
      </c>
      <c r="AO390" s="68"/>
      <c r="AP390" s="68"/>
      <c r="AQ390" s="68"/>
      <c r="AS390" t="str">
        <f t="shared" ref="AS390:AS453" si="79">IF(AL390=D390,"y","no!!!!!!!!!!!!!!!")</f>
        <v>y</v>
      </c>
      <c r="AT390" t="str">
        <f t="shared" ref="AT390:AT453" si="80">IF(AM390=E390,"y","no!!!!!!!!!!!!!!!")</f>
        <v>y</v>
      </c>
      <c r="AU390" t="str">
        <f t="shared" ref="AU390:AU453" si="81">IF(AN390=F390,"y","no!!!!!!!!!!!!!!!")</f>
        <v>y</v>
      </c>
      <c r="AV390" t="str">
        <f t="shared" ref="AV390:AV453" si="82">IF(AO390=G390,"y","no!!!!!!!!!!!!!!!")</f>
        <v>y</v>
      </c>
      <c r="AW390" t="str">
        <f t="shared" ref="AW390:AW453" si="83">IF(AP390=H390,"y","no!!!!!!!!!!!!!!!")</f>
        <v>y</v>
      </c>
      <c r="AX390" t="str">
        <f t="shared" ref="AX390:AX453" si="84">IF(AQ390=I390,"y","no!!!!!!!!!!!!!!!")</f>
        <v>y</v>
      </c>
      <c r="AZ390">
        <v>0</v>
      </c>
      <c r="BA390" s="62">
        <f t="shared" ref="BA390:BA453" si="85">AZ390-V390</f>
        <v>0</v>
      </c>
      <c r="BC390">
        <v>0</v>
      </c>
      <c r="BD390" s="62">
        <f t="shared" ref="BD390:BD453" si="86">BC390-V390</f>
        <v>0</v>
      </c>
      <c r="BF390">
        <v>0</v>
      </c>
      <c r="BG390" s="92">
        <f t="shared" ref="BG390:BG453" si="87">BF390-Z390</f>
        <v>0</v>
      </c>
      <c r="BI390">
        <v>0</v>
      </c>
      <c r="BJ390" s="92">
        <f t="shared" ref="BJ390:BJ453" si="88">BI390-AA390</f>
        <v>0</v>
      </c>
      <c r="BL390">
        <v>0</v>
      </c>
      <c r="BM390" s="102">
        <f t="shared" ref="BM390:BM453" si="89">BL390-AC390</f>
        <v>0</v>
      </c>
      <c r="BO390">
        <v>0</v>
      </c>
      <c r="BP390" s="92">
        <f t="shared" ref="BP390:BP453" si="90">BO390-AD390</f>
        <v>0</v>
      </c>
    </row>
    <row r="391" spans="1:68">
      <c r="A391" s="33">
        <v>386</v>
      </c>
      <c r="B391" s="33"/>
      <c r="C391" s="33"/>
      <c r="D391" s="52"/>
      <c r="E391" s="52"/>
      <c r="F391" s="52" t="s">
        <v>214</v>
      </c>
      <c r="G391" s="52"/>
      <c r="H391" s="52"/>
      <c r="I391" s="52"/>
      <c r="J391" s="39">
        <v>0</v>
      </c>
      <c r="K391" s="39">
        <v>0</v>
      </c>
      <c r="L391" s="39">
        <v>0</v>
      </c>
      <c r="M391" s="39">
        <v>0</v>
      </c>
      <c r="N391" s="39">
        <v>0</v>
      </c>
      <c r="O391" s="39">
        <v>0</v>
      </c>
      <c r="P391" s="39">
        <v>0</v>
      </c>
      <c r="Q391" s="39">
        <v>0</v>
      </c>
      <c r="R391" s="39">
        <v>0</v>
      </c>
      <c r="S391" s="50">
        <v>0</v>
      </c>
      <c r="T391" s="50">
        <v>0</v>
      </c>
      <c r="U391" s="86">
        <v>0</v>
      </c>
      <c r="V391" s="62">
        <v>0</v>
      </c>
      <c r="W391" s="90">
        <v>0</v>
      </c>
      <c r="X391" s="90">
        <v>0</v>
      </c>
      <c r="Y391" s="90">
        <v>0</v>
      </c>
      <c r="Z391" s="90">
        <v>0</v>
      </c>
      <c r="AA391" s="90">
        <v>0</v>
      </c>
      <c r="AB391" s="90">
        <v>0</v>
      </c>
      <c r="AC391" s="90">
        <v>0</v>
      </c>
      <c r="AD391" s="90">
        <v>0</v>
      </c>
      <c r="AE391" s="90">
        <v>0</v>
      </c>
      <c r="AF391" s="90">
        <v>0</v>
      </c>
      <c r="AG391" s="90">
        <v>0</v>
      </c>
      <c r="AH391" s="90">
        <v>0</v>
      </c>
      <c r="AI391" s="75">
        <v>0</v>
      </c>
      <c r="AJ391" s="64">
        <f t="shared" si="78"/>
        <v>0</v>
      </c>
      <c r="AL391" s="68"/>
      <c r="AM391" s="68"/>
      <c r="AN391" s="68" t="s">
        <v>214</v>
      </c>
      <c r="AO391" s="68"/>
      <c r="AP391" s="68"/>
      <c r="AQ391" s="68"/>
      <c r="AS391" t="str">
        <f t="shared" si="79"/>
        <v>y</v>
      </c>
      <c r="AT391" t="str">
        <f t="shared" si="80"/>
        <v>y</v>
      </c>
      <c r="AU391" t="str">
        <f t="shared" si="81"/>
        <v>y</v>
      </c>
      <c r="AV391" t="str">
        <f t="shared" si="82"/>
        <v>y</v>
      </c>
      <c r="AW391" t="str">
        <f t="shared" si="83"/>
        <v>y</v>
      </c>
      <c r="AX391" t="str">
        <f t="shared" si="84"/>
        <v>y</v>
      </c>
      <c r="AZ391">
        <v>0</v>
      </c>
      <c r="BA391" s="62">
        <f t="shared" si="85"/>
        <v>0</v>
      </c>
      <c r="BC391">
        <v>0</v>
      </c>
      <c r="BD391" s="62">
        <f t="shared" si="86"/>
        <v>0</v>
      </c>
      <c r="BF391">
        <v>0</v>
      </c>
      <c r="BG391" s="92">
        <f t="shared" si="87"/>
        <v>0</v>
      </c>
      <c r="BI391">
        <v>0</v>
      </c>
      <c r="BJ391" s="92">
        <f t="shared" si="88"/>
        <v>0</v>
      </c>
      <c r="BL391">
        <v>0</v>
      </c>
      <c r="BM391" s="102">
        <f t="shared" si="89"/>
        <v>0</v>
      </c>
      <c r="BO391">
        <v>0</v>
      </c>
      <c r="BP391" s="92">
        <f t="shared" si="90"/>
        <v>0</v>
      </c>
    </row>
    <row r="392" spans="1:68">
      <c r="A392" s="33">
        <v>387</v>
      </c>
      <c r="B392" s="33"/>
      <c r="C392" s="33"/>
      <c r="D392" s="52"/>
      <c r="E392" s="52"/>
      <c r="F392" s="52" t="s">
        <v>186</v>
      </c>
      <c r="G392" s="52"/>
      <c r="H392" s="52"/>
      <c r="I392" s="52"/>
      <c r="J392" s="39">
        <v>0</v>
      </c>
      <c r="K392" s="39">
        <v>0</v>
      </c>
      <c r="L392" s="39">
        <v>0</v>
      </c>
      <c r="M392" s="39">
        <v>9450612000</v>
      </c>
      <c r="N392" s="39">
        <v>0</v>
      </c>
      <c r="O392" s="39">
        <v>0</v>
      </c>
      <c r="P392" s="39">
        <v>0</v>
      </c>
      <c r="Q392" s="39">
        <v>31825136000</v>
      </c>
      <c r="R392" s="39">
        <v>50031750000</v>
      </c>
      <c r="S392" s="50">
        <v>219306466975</v>
      </c>
      <c r="T392" s="50">
        <v>147645310348</v>
      </c>
      <c r="U392" s="86">
        <v>133451895361</v>
      </c>
      <c r="V392" s="62">
        <v>145283330000</v>
      </c>
      <c r="W392" s="90">
        <v>0</v>
      </c>
      <c r="X392" s="90">
        <v>0</v>
      </c>
      <c r="Y392" s="90">
        <v>0</v>
      </c>
      <c r="Z392" s="90">
        <v>24515891000</v>
      </c>
      <c r="AA392" s="90">
        <v>0</v>
      </c>
      <c r="AB392" s="90">
        <v>1127444000</v>
      </c>
      <c r="AC392" s="90">
        <v>0</v>
      </c>
      <c r="AD392" s="90">
        <v>83437785000</v>
      </c>
      <c r="AE392" s="90">
        <v>0</v>
      </c>
      <c r="AF392" s="90">
        <v>29769570000</v>
      </c>
      <c r="AG392" s="90">
        <v>0</v>
      </c>
      <c r="AH392" s="90">
        <v>0</v>
      </c>
      <c r="AI392" s="75">
        <v>0</v>
      </c>
      <c r="AJ392" s="64">
        <f t="shared" si="78"/>
        <v>0</v>
      </c>
      <c r="AL392" s="68"/>
      <c r="AM392" s="68"/>
      <c r="AN392" s="68" t="s">
        <v>186</v>
      </c>
      <c r="AO392" s="68"/>
      <c r="AP392" s="68"/>
      <c r="AQ392" s="68"/>
      <c r="AS392" t="str">
        <f t="shared" si="79"/>
        <v>y</v>
      </c>
      <c r="AT392" t="str">
        <f t="shared" si="80"/>
        <v>y</v>
      </c>
      <c r="AU392" t="str">
        <f t="shared" si="81"/>
        <v>y</v>
      </c>
      <c r="AV392" t="str">
        <f t="shared" si="82"/>
        <v>y</v>
      </c>
      <c r="AW392" t="str">
        <f t="shared" si="83"/>
        <v>y</v>
      </c>
      <c r="AX392" t="str">
        <f t="shared" si="84"/>
        <v>y</v>
      </c>
      <c r="AZ392">
        <v>145283330000</v>
      </c>
      <c r="BA392" s="62">
        <f t="shared" si="85"/>
        <v>0</v>
      </c>
      <c r="BC392">
        <v>145283330000</v>
      </c>
      <c r="BD392" s="62">
        <f t="shared" si="86"/>
        <v>0</v>
      </c>
      <c r="BF392">
        <v>24515891000</v>
      </c>
      <c r="BG392" s="92">
        <f t="shared" si="87"/>
        <v>0</v>
      </c>
      <c r="BI392">
        <v>0</v>
      </c>
      <c r="BJ392" s="92">
        <f t="shared" si="88"/>
        <v>0</v>
      </c>
      <c r="BL392">
        <v>0</v>
      </c>
      <c r="BM392" s="102">
        <f t="shared" si="89"/>
        <v>0</v>
      </c>
      <c r="BO392">
        <v>83437785000</v>
      </c>
      <c r="BP392" s="92">
        <f t="shared" si="90"/>
        <v>0</v>
      </c>
    </row>
    <row r="393" spans="1:68">
      <c r="A393" s="33">
        <v>388</v>
      </c>
      <c r="B393" s="33"/>
      <c r="C393" s="33"/>
      <c r="D393" s="54"/>
      <c r="E393" s="54"/>
      <c r="F393" s="54" t="s">
        <v>192</v>
      </c>
      <c r="G393" s="54"/>
      <c r="H393" s="54"/>
      <c r="I393" s="54"/>
      <c r="J393" s="39">
        <v>0</v>
      </c>
      <c r="K393" s="39">
        <v>0</v>
      </c>
      <c r="L393" s="39">
        <v>0</v>
      </c>
      <c r="M393" s="39">
        <v>0</v>
      </c>
      <c r="N393" s="39">
        <v>0</v>
      </c>
      <c r="O393" s="39">
        <v>0</v>
      </c>
      <c r="P393" s="39">
        <v>0</v>
      </c>
      <c r="Q393" s="39">
        <v>0</v>
      </c>
      <c r="R393" s="39">
        <v>0</v>
      </c>
      <c r="S393" s="50">
        <v>0</v>
      </c>
      <c r="T393" s="50">
        <v>0</v>
      </c>
      <c r="U393" s="86">
        <v>0</v>
      </c>
      <c r="V393" s="62">
        <v>0</v>
      </c>
      <c r="W393" s="90">
        <v>0</v>
      </c>
      <c r="X393" s="90">
        <v>0</v>
      </c>
      <c r="Y393" s="90">
        <v>0</v>
      </c>
      <c r="Z393" s="90">
        <v>0</v>
      </c>
      <c r="AA393" s="90">
        <v>0</v>
      </c>
      <c r="AB393" s="90">
        <v>0</v>
      </c>
      <c r="AC393" s="90">
        <v>0</v>
      </c>
      <c r="AD393" s="90">
        <v>0</v>
      </c>
      <c r="AE393" s="90">
        <v>0</v>
      </c>
      <c r="AF393" s="90">
        <v>0</v>
      </c>
      <c r="AG393" s="90">
        <v>0</v>
      </c>
      <c r="AH393" s="90">
        <v>0</v>
      </c>
      <c r="AI393" s="75">
        <v>0</v>
      </c>
      <c r="AJ393" s="64">
        <f t="shared" si="78"/>
        <v>0</v>
      </c>
      <c r="AL393" s="68"/>
      <c r="AM393" s="68"/>
      <c r="AN393" s="68" t="s">
        <v>192</v>
      </c>
      <c r="AO393" s="68"/>
      <c r="AP393" s="68"/>
      <c r="AQ393" s="68"/>
      <c r="AS393" t="str">
        <f t="shared" si="79"/>
        <v>y</v>
      </c>
      <c r="AT393" t="str">
        <f t="shared" si="80"/>
        <v>y</v>
      </c>
      <c r="AU393" t="str">
        <f t="shared" si="81"/>
        <v>y</v>
      </c>
      <c r="AV393" t="str">
        <f t="shared" si="82"/>
        <v>y</v>
      </c>
      <c r="AW393" t="str">
        <f t="shared" si="83"/>
        <v>y</v>
      </c>
      <c r="AX393" t="str">
        <f t="shared" si="84"/>
        <v>y</v>
      </c>
      <c r="AZ393">
        <v>0</v>
      </c>
      <c r="BA393" s="62">
        <f t="shared" si="85"/>
        <v>0</v>
      </c>
      <c r="BC393">
        <v>0</v>
      </c>
      <c r="BD393" s="62">
        <f t="shared" si="86"/>
        <v>0</v>
      </c>
      <c r="BF393">
        <v>0</v>
      </c>
      <c r="BG393" s="92">
        <f t="shared" si="87"/>
        <v>0</v>
      </c>
      <c r="BI393">
        <v>0</v>
      </c>
      <c r="BJ393" s="92">
        <f t="shared" si="88"/>
        <v>0</v>
      </c>
      <c r="BL393">
        <v>0</v>
      </c>
      <c r="BM393" s="102">
        <f t="shared" si="89"/>
        <v>0</v>
      </c>
      <c r="BO393">
        <v>0</v>
      </c>
      <c r="BP393" s="92">
        <f t="shared" si="90"/>
        <v>0</v>
      </c>
    </row>
    <row r="394" spans="1:68">
      <c r="A394" s="33">
        <v>389</v>
      </c>
      <c r="B394" s="33"/>
      <c r="C394" s="33"/>
      <c r="D394" s="52"/>
      <c r="E394" s="52"/>
      <c r="F394" s="52" t="s">
        <v>215</v>
      </c>
      <c r="G394" s="52"/>
      <c r="H394" s="52"/>
      <c r="I394" s="52"/>
      <c r="J394" s="39">
        <v>0</v>
      </c>
      <c r="K394" s="39">
        <v>0</v>
      </c>
      <c r="L394" s="39">
        <v>0</v>
      </c>
      <c r="M394" s="39">
        <v>0</v>
      </c>
      <c r="N394" s="39">
        <v>0</v>
      </c>
      <c r="O394" s="39">
        <v>0</v>
      </c>
      <c r="P394" s="39">
        <v>0</v>
      </c>
      <c r="Q394" s="39">
        <v>0</v>
      </c>
      <c r="R394" s="39">
        <v>0</v>
      </c>
      <c r="S394" s="50">
        <v>0</v>
      </c>
      <c r="T394" s="50">
        <v>0</v>
      </c>
      <c r="U394" s="86">
        <v>0</v>
      </c>
      <c r="V394" s="62">
        <v>0</v>
      </c>
      <c r="W394" s="90">
        <v>0</v>
      </c>
      <c r="X394" s="90">
        <v>0</v>
      </c>
      <c r="Y394" s="90">
        <v>0</v>
      </c>
      <c r="Z394" s="90">
        <v>0</v>
      </c>
      <c r="AA394" s="90">
        <v>0</v>
      </c>
      <c r="AB394" s="90">
        <v>0</v>
      </c>
      <c r="AC394" s="90">
        <v>0</v>
      </c>
      <c r="AD394" s="90">
        <v>0</v>
      </c>
      <c r="AE394" s="90">
        <v>0</v>
      </c>
      <c r="AF394" s="90">
        <v>0</v>
      </c>
      <c r="AG394" s="90">
        <v>0</v>
      </c>
      <c r="AH394" s="90">
        <v>0</v>
      </c>
      <c r="AI394" s="75">
        <v>0</v>
      </c>
      <c r="AJ394" s="64">
        <f t="shared" si="78"/>
        <v>0</v>
      </c>
      <c r="AL394" s="68"/>
      <c r="AM394" s="68"/>
      <c r="AN394" s="68" t="s">
        <v>215</v>
      </c>
      <c r="AO394" s="68"/>
      <c r="AP394" s="68"/>
      <c r="AQ394" s="68"/>
      <c r="AS394" t="str">
        <f t="shared" si="79"/>
        <v>y</v>
      </c>
      <c r="AT394" t="str">
        <f t="shared" si="80"/>
        <v>y</v>
      </c>
      <c r="AU394" t="str">
        <f t="shared" si="81"/>
        <v>y</v>
      </c>
      <c r="AV394" t="str">
        <f t="shared" si="82"/>
        <v>y</v>
      </c>
      <c r="AW394" t="str">
        <f t="shared" si="83"/>
        <v>y</v>
      </c>
      <c r="AX394" t="str">
        <f t="shared" si="84"/>
        <v>y</v>
      </c>
      <c r="AZ394">
        <v>0</v>
      </c>
      <c r="BA394" s="62">
        <f t="shared" si="85"/>
        <v>0</v>
      </c>
      <c r="BC394">
        <v>0</v>
      </c>
      <c r="BD394" s="62">
        <f t="shared" si="86"/>
        <v>0</v>
      </c>
      <c r="BF394">
        <v>0</v>
      </c>
      <c r="BG394" s="92">
        <f t="shared" si="87"/>
        <v>0</v>
      </c>
      <c r="BI394">
        <v>0</v>
      </c>
      <c r="BJ394" s="92">
        <f t="shared" si="88"/>
        <v>0</v>
      </c>
      <c r="BL394">
        <v>0</v>
      </c>
      <c r="BM394" s="102">
        <f t="shared" si="89"/>
        <v>0</v>
      </c>
      <c r="BO394">
        <v>0</v>
      </c>
      <c r="BP394" s="92">
        <f t="shared" si="90"/>
        <v>0</v>
      </c>
    </row>
    <row r="395" spans="1:68">
      <c r="A395" s="33">
        <v>390</v>
      </c>
      <c r="B395" s="33"/>
      <c r="C395" s="17" t="s">
        <v>679</v>
      </c>
      <c r="D395" s="51" t="s">
        <v>216</v>
      </c>
      <c r="E395" s="51"/>
      <c r="F395" s="51"/>
      <c r="G395" s="51"/>
      <c r="H395" s="51"/>
      <c r="I395" s="51"/>
      <c r="J395" s="39">
        <v>16149731227764</v>
      </c>
      <c r="K395" s="39">
        <v>14286509835179</v>
      </c>
      <c r="L395" s="39">
        <v>14254092483937</v>
      </c>
      <c r="M395" s="39">
        <v>14771704620488</v>
      </c>
      <c r="N395" s="39">
        <v>14915701516497</v>
      </c>
      <c r="O395" s="39">
        <v>14509018257787</v>
      </c>
      <c r="P395" s="39">
        <v>13822676481059</v>
      </c>
      <c r="Q395" s="39">
        <v>14355740226143</v>
      </c>
      <c r="R395" s="39">
        <v>13771310828951</v>
      </c>
      <c r="S395" s="50">
        <v>12776334124256</v>
      </c>
      <c r="T395" s="50">
        <v>12454592152210</v>
      </c>
      <c r="U395" s="86">
        <v>12356666577015</v>
      </c>
      <c r="V395" s="62">
        <v>12092955315128</v>
      </c>
      <c r="W395" s="90">
        <v>12671696490130</v>
      </c>
      <c r="X395" s="90">
        <v>18560040131475</v>
      </c>
      <c r="Y395" s="90">
        <v>18484475346173</v>
      </c>
      <c r="Z395" s="90">
        <v>17784907485043</v>
      </c>
      <c r="AA395" s="90">
        <v>18814528300313</v>
      </c>
      <c r="AB395" s="90">
        <v>19444777258502</v>
      </c>
      <c r="AC395" s="90">
        <v>19310872640951</v>
      </c>
      <c r="AD395" s="90">
        <v>20159864093862</v>
      </c>
      <c r="AE395" s="90">
        <v>20555620088049</v>
      </c>
      <c r="AF395" s="90">
        <v>22366461572450</v>
      </c>
      <c r="AG395" s="90">
        <v>18484475346173</v>
      </c>
      <c r="AH395" s="90">
        <v>22311737072152</v>
      </c>
      <c r="AI395" s="75">
        <v>22311737072152</v>
      </c>
      <c r="AJ395" s="64">
        <f t="shared" si="78"/>
        <v>0</v>
      </c>
      <c r="AL395" s="67" t="s">
        <v>216</v>
      </c>
      <c r="AM395" s="67"/>
      <c r="AN395" s="67"/>
      <c r="AO395" s="67"/>
      <c r="AP395" s="67"/>
      <c r="AQ395" s="67"/>
      <c r="AS395" t="str">
        <f t="shared" si="79"/>
        <v>y</v>
      </c>
      <c r="AT395" t="str">
        <f t="shared" si="80"/>
        <v>y</v>
      </c>
      <c r="AU395" t="str">
        <f t="shared" si="81"/>
        <v>y</v>
      </c>
      <c r="AV395" t="str">
        <f t="shared" si="82"/>
        <v>y</v>
      </c>
      <c r="AW395" t="str">
        <f t="shared" si="83"/>
        <v>y</v>
      </c>
      <c r="AX395" t="str">
        <f t="shared" si="84"/>
        <v>y</v>
      </c>
      <c r="AZ395">
        <v>12092955315128</v>
      </c>
      <c r="BA395" s="62">
        <f t="shared" si="85"/>
        <v>0</v>
      </c>
      <c r="BC395">
        <v>12092955315128</v>
      </c>
      <c r="BD395" s="62">
        <f t="shared" si="86"/>
        <v>0</v>
      </c>
      <c r="BF395">
        <v>17784907485043</v>
      </c>
      <c r="BG395" s="92">
        <f t="shared" si="87"/>
        <v>0</v>
      </c>
      <c r="BI395">
        <v>18814528300313</v>
      </c>
      <c r="BJ395" s="92">
        <f t="shared" si="88"/>
        <v>0</v>
      </c>
      <c r="BL395">
        <v>19310872640951</v>
      </c>
      <c r="BM395" s="102">
        <f t="shared" si="89"/>
        <v>0</v>
      </c>
      <c r="BO395">
        <v>20159864093862</v>
      </c>
      <c r="BP395" s="92">
        <f t="shared" si="90"/>
        <v>0</v>
      </c>
    </row>
    <row r="396" spans="1:68">
      <c r="A396" s="33">
        <v>391</v>
      </c>
      <c r="B396" s="33"/>
      <c r="C396" s="33"/>
      <c r="D396" s="51"/>
      <c r="E396" s="51" t="s">
        <v>557</v>
      </c>
      <c r="F396" s="51"/>
      <c r="G396" s="51"/>
      <c r="H396" s="51"/>
      <c r="I396" s="51"/>
      <c r="J396" s="39">
        <v>11214113854460</v>
      </c>
      <c r="K396" s="39">
        <v>10524565560870</v>
      </c>
      <c r="L396" s="39">
        <v>10168930268210</v>
      </c>
      <c r="M396" s="39">
        <v>10959743332587</v>
      </c>
      <c r="N396" s="39">
        <v>10518901590153</v>
      </c>
      <c r="O396" s="39">
        <v>10070273102470</v>
      </c>
      <c r="P396" s="39">
        <v>9887681416174</v>
      </c>
      <c r="Q396" s="39">
        <v>10315190969036</v>
      </c>
      <c r="R396" s="39">
        <v>9586709133021</v>
      </c>
      <c r="S396" s="50">
        <v>8742381861697</v>
      </c>
      <c r="T396" s="50">
        <v>8378374353812</v>
      </c>
      <c r="U396" s="86">
        <v>8372973855171</v>
      </c>
      <c r="V396" s="62">
        <v>8337393934716</v>
      </c>
      <c r="W396" s="90">
        <v>8769638379746</v>
      </c>
      <c r="X396" s="90">
        <v>11118862102284</v>
      </c>
      <c r="Y396" s="90">
        <v>11806896501224</v>
      </c>
      <c r="Z396" s="90">
        <v>11938986599246</v>
      </c>
      <c r="AA396" s="90">
        <v>13025398536890</v>
      </c>
      <c r="AB396" s="90">
        <v>13887870927064</v>
      </c>
      <c r="AC396" s="90">
        <v>13493113067911</v>
      </c>
      <c r="AD396" s="90">
        <v>14781389607131</v>
      </c>
      <c r="AE396" s="90">
        <v>15829811546659</v>
      </c>
      <c r="AF396" s="90">
        <v>17349473774237</v>
      </c>
      <c r="AG396" s="90">
        <v>11806896501224</v>
      </c>
      <c r="AH396" s="90">
        <v>18174755877451</v>
      </c>
      <c r="AI396" s="75">
        <v>18174755877451</v>
      </c>
      <c r="AJ396" s="64">
        <f t="shared" si="78"/>
        <v>0</v>
      </c>
      <c r="AL396" s="67"/>
      <c r="AM396" s="67" t="s">
        <v>557</v>
      </c>
      <c r="AN396" s="67"/>
      <c r="AO396" s="67"/>
      <c r="AP396" s="67"/>
      <c r="AQ396" s="67"/>
      <c r="AS396" t="str">
        <f t="shared" si="79"/>
        <v>y</v>
      </c>
      <c r="AT396" t="str">
        <f t="shared" si="80"/>
        <v>y</v>
      </c>
      <c r="AU396" t="str">
        <f t="shared" si="81"/>
        <v>y</v>
      </c>
      <c r="AV396" t="str">
        <f t="shared" si="82"/>
        <v>y</v>
      </c>
      <c r="AW396" t="str">
        <f t="shared" si="83"/>
        <v>y</v>
      </c>
      <c r="AX396" t="str">
        <f t="shared" si="84"/>
        <v>y</v>
      </c>
      <c r="AZ396">
        <v>8337393934716</v>
      </c>
      <c r="BA396" s="62">
        <f t="shared" si="85"/>
        <v>0</v>
      </c>
      <c r="BC396">
        <v>8337393934716</v>
      </c>
      <c r="BD396" s="62">
        <f t="shared" si="86"/>
        <v>0</v>
      </c>
      <c r="BF396">
        <v>11938986599246</v>
      </c>
      <c r="BG396" s="92">
        <f t="shared" si="87"/>
        <v>0</v>
      </c>
      <c r="BI396">
        <v>13025398536890</v>
      </c>
      <c r="BJ396" s="92">
        <f t="shared" si="88"/>
        <v>0</v>
      </c>
      <c r="BL396">
        <v>13493113067911</v>
      </c>
      <c r="BM396" s="102">
        <f t="shared" si="89"/>
        <v>0</v>
      </c>
      <c r="BO396">
        <v>14781389607131</v>
      </c>
      <c r="BP396" s="92">
        <f t="shared" si="90"/>
        <v>0</v>
      </c>
    </row>
    <row r="397" spans="1:68">
      <c r="A397" s="33">
        <v>392</v>
      </c>
      <c r="B397" s="33"/>
      <c r="C397" s="33"/>
      <c r="D397" s="52"/>
      <c r="E397" s="52"/>
      <c r="F397" s="52" t="s">
        <v>558</v>
      </c>
      <c r="G397" s="52"/>
      <c r="H397" s="52"/>
      <c r="I397" s="52"/>
      <c r="J397" s="39">
        <v>11228888893432</v>
      </c>
      <c r="K397" s="39">
        <v>10542079283249</v>
      </c>
      <c r="L397" s="39">
        <v>10185742669859</v>
      </c>
      <c r="M397" s="39">
        <v>10975113492075</v>
      </c>
      <c r="N397" s="39">
        <v>10533052450633</v>
      </c>
      <c r="O397" s="39">
        <v>10083342129830</v>
      </c>
      <c r="P397" s="39">
        <v>9903199208863</v>
      </c>
      <c r="Q397" s="39">
        <v>5909627839638</v>
      </c>
      <c r="R397" s="39">
        <v>5178327561659</v>
      </c>
      <c r="S397" s="50">
        <v>8759973257206</v>
      </c>
      <c r="T397" s="50">
        <v>4716977558902</v>
      </c>
      <c r="U397" s="86">
        <v>8398169404849</v>
      </c>
      <c r="V397" s="62">
        <v>8360453523838</v>
      </c>
      <c r="W397" s="90">
        <v>8795813357490</v>
      </c>
      <c r="X397" s="90">
        <v>9894010229857</v>
      </c>
      <c r="Y397" s="90">
        <v>10582969571034</v>
      </c>
      <c r="Z397" s="90">
        <v>7310918975282</v>
      </c>
      <c r="AA397" s="90">
        <v>8200680900347</v>
      </c>
      <c r="AB397" s="90">
        <v>12660986905350</v>
      </c>
      <c r="AC397" s="90">
        <v>12260817987096</v>
      </c>
      <c r="AD397" s="90">
        <v>13550570494925</v>
      </c>
      <c r="AE397" s="90">
        <v>14650385564784</v>
      </c>
      <c r="AF397" s="90">
        <v>16140345000000</v>
      </c>
      <c r="AG397" s="90">
        <v>10582969571034</v>
      </c>
      <c r="AH397" s="90">
        <v>16960285000000</v>
      </c>
      <c r="AI397" s="75">
        <v>16960285000000</v>
      </c>
      <c r="AJ397" s="64">
        <f t="shared" si="78"/>
        <v>0</v>
      </c>
      <c r="AL397" s="68"/>
      <c r="AM397" s="68"/>
      <c r="AN397" s="68" t="s">
        <v>558</v>
      </c>
      <c r="AO397" s="68"/>
      <c r="AP397" s="68"/>
      <c r="AQ397" s="68"/>
      <c r="AS397" t="str">
        <f t="shared" si="79"/>
        <v>y</v>
      </c>
      <c r="AT397" t="str">
        <f t="shared" si="80"/>
        <v>y</v>
      </c>
      <c r="AU397" t="str">
        <f t="shared" si="81"/>
        <v>y</v>
      </c>
      <c r="AV397" t="str">
        <f t="shared" si="82"/>
        <v>y</v>
      </c>
      <c r="AW397" t="str">
        <f t="shared" si="83"/>
        <v>y</v>
      </c>
      <c r="AX397" t="str">
        <f t="shared" si="84"/>
        <v>y</v>
      </c>
      <c r="AZ397">
        <v>8360453523838</v>
      </c>
      <c r="BA397" s="62">
        <f t="shared" si="85"/>
        <v>0</v>
      </c>
      <c r="BC397">
        <v>8360453523838</v>
      </c>
      <c r="BD397" s="62">
        <f t="shared" si="86"/>
        <v>0</v>
      </c>
      <c r="BF397">
        <v>7310918975282</v>
      </c>
      <c r="BG397" s="92">
        <f t="shared" si="87"/>
        <v>0</v>
      </c>
      <c r="BI397">
        <v>11801234900347</v>
      </c>
      <c r="BJ397" s="92">
        <f t="shared" si="88"/>
        <v>3600554000000</v>
      </c>
      <c r="BL397">
        <v>12260817987096</v>
      </c>
      <c r="BM397" s="102">
        <f t="shared" si="89"/>
        <v>0</v>
      </c>
      <c r="BO397">
        <v>13550570494925</v>
      </c>
      <c r="BP397" s="92">
        <f t="shared" si="90"/>
        <v>0</v>
      </c>
    </row>
    <row r="398" spans="1:68">
      <c r="A398" s="33">
        <v>393</v>
      </c>
      <c r="B398" s="33"/>
      <c r="C398" s="33"/>
      <c r="D398" s="52"/>
      <c r="E398" s="52"/>
      <c r="F398" s="52" t="s">
        <v>559</v>
      </c>
      <c r="G398" s="52"/>
      <c r="H398" s="52"/>
      <c r="I398" s="52"/>
      <c r="J398" s="39">
        <v>0</v>
      </c>
      <c r="K398" s="39">
        <v>0</v>
      </c>
      <c r="L398" s="39">
        <v>0</v>
      </c>
      <c r="M398" s="39">
        <v>0</v>
      </c>
      <c r="N398" s="39">
        <v>0</v>
      </c>
      <c r="O398" s="39">
        <v>0</v>
      </c>
      <c r="P398" s="39">
        <v>0</v>
      </c>
      <c r="Q398" s="39">
        <v>4425181900000</v>
      </c>
      <c r="R398" s="39">
        <v>4425181900000</v>
      </c>
      <c r="S398" s="50">
        <v>0</v>
      </c>
      <c r="T398" s="50">
        <v>3682681900000</v>
      </c>
      <c r="U398" s="86">
        <v>0</v>
      </c>
      <c r="V398" s="62">
        <v>0</v>
      </c>
      <c r="W398" s="90">
        <v>0</v>
      </c>
      <c r="X398" s="90">
        <v>1250558000000</v>
      </c>
      <c r="Y398" s="90">
        <v>1250544000000</v>
      </c>
      <c r="Z398" s="90">
        <v>4651126000000</v>
      </c>
      <c r="AA398" s="90">
        <v>4851036000000</v>
      </c>
      <c r="AB398" s="90">
        <v>1250482000000</v>
      </c>
      <c r="AC398" s="90">
        <v>1250472000000</v>
      </c>
      <c r="AD398" s="90">
        <v>1250472000000</v>
      </c>
      <c r="AE398" s="90">
        <v>1204878000000</v>
      </c>
      <c r="AF398" s="90">
        <v>1250412000000</v>
      </c>
      <c r="AG398" s="90">
        <v>1250544000000</v>
      </c>
      <c r="AH398" s="90">
        <v>1250412000000</v>
      </c>
      <c r="AI398" s="75">
        <v>1250412000000</v>
      </c>
      <c r="AJ398" s="64">
        <f t="shared" si="78"/>
        <v>0</v>
      </c>
      <c r="AL398" s="68"/>
      <c r="AM398" s="68"/>
      <c r="AN398" s="68" t="s">
        <v>559</v>
      </c>
      <c r="AO398" s="68"/>
      <c r="AP398" s="68"/>
      <c r="AQ398" s="68"/>
      <c r="AS398" t="str">
        <f t="shared" si="79"/>
        <v>y</v>
      </c>
      <c r="AT398" t="str">
        <f t="shared" si="80"/>
        <v>y</v>
      </c>
      <c r="AU398" t="str">
        <f t="shared" si="81"/>
        <v>y</v>
      </c>
      <c r="AV398" t="str">
        <f t="shared" si="82"/>
        <v>y</v>
      </c>
      <c r="AW398" t="str">
        <f t="shared" si="83"/>
        <v>y</v>
      </c>
      <c r="AX398" t="str">
        <f t="shared" si="84"/>
        <v>y</v>
      </c>
      <c r="AZ398">
        <v>0</v>
      </c>
      <c r="BA398" s="62">
        <f t="shared" si="85"/>
        <v>0</v>
      </c>
      <c r="BC398">
        <v>0</v>
      </c>
      <c r="BD398" s="62">
        <f t="shared" si="86"/>
        <v>0</v>
      </c>
      <c r="BF398">
        <v>4651126000000</v>
      </c>
      <c r="BG398" s="92">
        <f t="shared" si="87"/>
        <v>0</v>
      </c>
      <c r="BI398">
        <v>1250482000000</v>
      </c>
      <c r="BJ398" s="92">
        <f t="shared" si="88"/>
        <v>-3600554000000</v>
      </c>
      <c r="BL398">
        <v>1250472000000</v>
      </c>
      <c r="BM398" s="102">
        <f t="shared" si="89"/>
        <v>0</v>
      </c>
      <c r="BO398">
        <v>1250472000000</v>
      </c>
      <c r="BP398" s="92">
        <f t="shared" si="90"/>
        <v>0</v>
      </c>
    </row>
    <row r="399" spans="1:68">
      <c r="A399" s="33">
        <v>394</v>
      </c>
      <c r="B399" s="33"/>
      <c r="C399" s="33"/>
      <c r="D399" s="52"/>
      <c r="E399" s="52"/>
      <c r="F399" s="52" t="s">
        <v>560</v>
      </c>
      <c r="G399" s="52"/>
      <c r="H399" s="52"/>
      <c r="I399" s="52"/>
      <c r="J399" s="39">
        <v>0</v>
      </c>
      <c r="K399" s="39">
        <v>0</v>
      </c>
      <c r="L399" s="39">
        <v>0</v>
      </c>
      <c r="M399" s="39">
        <v>0</v>
      </c>
      <c r="N399" s="39">
        <v>0</v>
      </c>
      <c r="O399" s="39">
        <v>0</v>
      </c>
      <c r="P399" s="39">
        <v>0</v>
      </c>
      <c r="Q399" s="39">
        <v>0</v>
      </c>
      <c r="R399" s="39">
        <v>0</v>
      </c>
      <c r="S399" s="50">
        <v>0</v>
      </c>
      <c r="T399" s="50">
        <v>0</v>
      </c>
      <c r="U399" s="86">
        <v>0</v>
      </c>
      <c r="V399" s="62">
        <v>0</v>
      </c>
      <c r="W399" s="90">
        <v>0</v>
      </c>
      <c r="X399" s="90">
        <v>0</v>
      </c>
      <c r="Y399" s="90">
        <v>0</v>
      </c>
      <c r="Z399" s="90">
        <v>0</v>
      </c>
      <c r="AA399" s="90">
        <v>0</v>
      </c>
      <c r="AB399" s="90">
        <v>0</v>
      </c>
      <c r="AC399" s="90">
        <v>0</v>
      </c>
      <c r="AD399" s="90">
        <v>0</v>
      </c>
      <c r="AE399" s="90">
        <v>0</v>
      </c>
      <c r="AF399" s="90">
        <v>0</v>
      </c>
      <c r="AG399" s="90">
        <v>0</v>
      </c>
      <c r="AH399" s="90">
        <v>0</v>
      </c>
      <c r="AI399" s="75">
        <v>0</v>
      </c>
      <c r="AJ399" s="64">
        <f t="shared" si="78"/>
        <v>0</v>
      </c>
      <c r="AL399" s="68"/>
      <c r="AM399" s="68"/>
      <c r="AN399" s="68" t="s">
        <v>560</v>
      </c>
      <c r="AO399" s="68"/>
      <c r="AP399" s="68"/>
      <c r="AQ399" s="68"/>
      <c r="AS399" t="str">
        <f t="shared" si="79"/>
        <v>y</v>
      </c>
      <c r="AT399" t="str">
        <f t="shared" si="80"/>
        <v>y</v>
      </c>
      <c r="AU399" t="str">
        <f t="shared" si="81"/>
        <v>y</v>
      </c>
      <c r="AV399" t="str">
        <f t="shared" si="82"/>
        <v>y</v>
      </c>
      <c r="AW399" t="str">
        <f t="shared" si="83"/>
        <v>y</v>
      </c>
      <c r="AX399" t="str">
        <f t="shared" si="84"/>
        <v>y</v>
      </c>
      <c r="AZ399">
        <v>0</v>
      </c>
      <c r="BA399" s="62">
        <f t="shared" si="85"/>
        <v>0</v>
      </c>
      <c r="BC399">
        <v>0</v>
      </c>
      <c r="BD399" s="62">
        <f t="shared" si="86"/>
        <v>0</v>
      </c>
      <c r="BF399">
        <v>0</v>
      </c>
      <c r="BG399" s="92">
        <f t="shared" si="87"/>
        <v>0</v>
      </c>
      <c r="BI399">
        <v>0</v>
      </c>
      <c r="BJ399" s="92">
        <f t="shared" si="88"/>
        <v>0</v>
      </c>
      <c r="BL399">
        <v>0</v>
      </c>
      <c r="BM399" s="102">
        <f t="shared" si="89"/>
        <v>0</v>
      </c>
      <c r="BO399">
        <v>0</v>
      </c>
      <c r="BP399" s="92">
        <f t="shared" si="90"/>
        <v>0</v>
      </c>
    </row>
    <row r="400" spans="1:68">
      <c r="A400" s="33">
        <v>395</v>
      </c>
      <c r="B400" s="33"/>
      <c r="C400" s="33"/>
      <c r="D400" s="52"/>
      <c r="E400" s="52"/>
      <c r="F400" s="52" t="s">
        <v>561</v>
      </c>
      <c r="G400" s="52"/>
      <c r="H400" s="52"/>
      <c r="I400" s="52"/>
      <c r="J400" s="39">
        <v>0</v>
      </c>
      <c r="K400" s="39">
        <v>0</v>
      </c>
      <c r="L400" s="39">
        <v>0</v>
      </c>
      <c r="M400" s="39">
        <v>0</v>
      </c>
      <c r="N400" s="39">
        <v>0</v>
      </c>
      <c r="O400" s="39">
        <v>0</v>
      </c>
      <c r="P400" s="39">
        <v>0</v>
      </c>
      <c r="Q400" s="39">
        <v>0</v>
      </c>
      <c r="R400" s="39">
        <v>0</v>
      </c>
      <c r="S400" s="50">
        <v>0</v>
      </c>
      <c r="T400" s="50">
        <v>0</v>
      </c>
      <c r="U400" s="86">
        <v>0</v>
      </c>
      <c r="V400" s="62">
        <v>0</v>
      </c>
      <c r="W400" s="90">
        <v>0</v>
      </c>
      <c r="X400" s="90">
        <v>0</v>
      </c>
      <c r="Y400" s="90">
        <v>0</v>
      </c>
      <c r="Z400" s="90">
        <v>0</v>
      </c>
      <c r="AA400" s="90">
        <v>0</v>
      </c>
      <c r="AB400" s="90">
        <v>0</v>
      </c>
      <c r="AC400" s="90">
        <v>0</v>
      </c>
      <c r="AD400" s="90">
        <v>0</v>
      </c>
      <c r="AE400" s="90">
        <v>0</v>
      </c>
      <c r="AF400" s="90">
        <v>0</v>
      </c>
      <c r="AG400" s="90">
        <v>0</v>
      </c>
      <c r="AH400" s="90">
        <v>0</v>
      </c>
      <c r="AI400" s="75">
        <v>0</v>
      </c>
      <c r="AJ400" s="64">
        <f t="shared" si="78"/>
        <v>0</v>
      </c>
      <c r="AL400" s="68"/>
      <c r="AM400" s="68"/>
      <c r="AN400" s="68" t="s">
        <v>561</v>
      </c>
      <c r="AO400" s="68"/>
      <c r="AP400" s="68"/>
      <c r="AQ400" s="68"/>
      <c r="AS400" t="str">
        <f t="shared" si="79"/>
        <v>y</v>
      </c>
      <c r="AT400" t="str">
        <f t="shared" si="80"/>
        <v>y</v>
      </c>
      <c r="AU400" t="str">
        <f t="shared" si="81"/>
        <v>y</v>
      </c>
      <c r="AV400" t="str">
        <f t="shared" si="82"/>
        <v>y</v>
      </c>
      <c r="AW400" t="str">
        <f t="shared" si="83"/>
        <v>y</v>
      </c>
      <c r="AX400" t="str">
        <f t="shared" si="84"/>
        <v>y</v>
      </c>
      <c r="AZ400">
        <v>0</v>
      </c>
      <c r="BA400" s="62">
        <f t="shared" si="85"/>
        <v>0</v>
      </c>
      <c r="BC400">
        <v>0</v>
      </c>
      <c r="BD400" s="62">
        <f t="shared" si="86"/>
        <v>0</v>
      </c>
      <c r="BF400">
        <v>0</v>
      </c>
      <c r="BG400" s="92">
        <f t="shared" si="87"/>
        <v>0</v>
      </c>
      <c r="BI400">
        <v>0</v>
      </c>
      <c r="BJ400" s="92">
        <f t="shared" si="88"/>
        <v>0</v>
      </c>
      <c r="BL400">
        <v>0</v>
      </c>
      <c r="BM400" s="102">
        <f t="shared" si="89"/>
        <v>0</v>
      </c>
      <c r="BO400">
        <v>0</v>
      </c>
      <c r="BP400" s="92">
        <f t="shared" si="90"/>
        <v>0</v>
      </c>
    </row>
    <row r="401" spans="1:68">
      <c r="A401" s="33">
        <v>396</v>
      </c>
      <c r="B401" s="33"/>
      <c r="C401" s="33"/>
      <c r="D401" s="52"/>
      <c r="E401" s="52"/>
      <c r="F401" s="52" t="s">
        <v>562</v>
      </c>
      <c r="G401" s="52"/>
      <c r="H401" s="52"/>
      <c r="I401" s="52"/>
      <c r="J401" s="39">
        <v>0</v>
      </c>
      <c r="K401" s="39">
        <v>0</v>
      </c>
      <c r="L401" s="39">
        <v>0</v>
      </c>
      <c r="M401" s="39">
        <v>0</v>
      </c>
      <c r="N401" s="39">
        <v>0</v>
      </c>
      <c r="O401" s="39">
        <v>0</v>
      </c>
      <c r="P401" s="39">
        <v>0</v>
      </c>
      <c r="Q401" s="39">
        <v>0</v>
      </c>
      <c r="R401" s="39">
        <v>0</v>
      </c>
      <c r="S401" s="50">
        <v>0</v>
      </c>
      <c r="T401" s="50">
        <v>0</v>
      </c>
      <c r="U401" s="86">
        <v>0</v>
      </c>
      <c r="V401" s="62">
        <v>0</v>
      </c>
      <c r="W401" s="90">
        <v>0</v>
      </c>
      <c r="X401" s="90">
        <v>0</v>
      </c>
      <c r="Y401" s="90">
        <v>0</v>
      </c>
      <c r="Z401" s="90">
        <v>0</v>
      </c>
      <c r="AA401" s="90">
        <v>0</v>
      </c>
      <c r="AB401" s="90">
        <v>0</v>
      </c>
      <c r="AC401" s="90">
        <v>0</v>
      </c>
      <c r="AD401" s="90">
        <v>0</v>
      </c>
      <c r="AE401" s="90">
        <v>0</v>
      </c>
      <c r="AF401" s="90">
        <v>0</v>
      </c>
      <c r="AG401" s="90">
        <v>0</v>
      </c>
      <c r="AH401" s="90">
        <v>0</v>
      </c>
      <c r="AI401" s="75">
        <v>0</v>
      </c>
      <c r="AJ401" s="64">
        <f t="shared" si="78"/>
        <v>0</v>
      </c>
      <c r="AL401" s="68"/>
      <c r="AM401" s="68"/>
      <c r="AN401" s="68" t="s">
        <v>562</v>
      </c>
      <c r="AO401" s="68"/>
      <c r="AP401" s="68"/>
      <c r="AQ401" s="68"/>
      <c r="AS401" t="str">
        <f t="shared" si="79"/>
        <v>y</v>
      </c>
      <c r="AT401" t="str">
        <f t="shared" si="80"/>
        <v>y</v>
      </c>
      <c r="AU401" t="str">
        <f t="shared" si="81"/>
        <v>y</v>
      </c>
      <c r="AV401" t="str">
        <f t="shared" si="82"/>
        <v>y</v>
      </c>
      <c r="AW401" t="str">
        <f t="shared" si="83"/>
        <v>y</v>
      </c>
      <c r="AX401" t="str">
        <f t="shared" si="84"/>
        <v>y</v>
      </c>
      <c r="AZ401">
        <v>0</v>
      </c>
      <c r="BA401" s="62">
        <f t="shared" si="85"/>
        <v>0</v>
      </c>
      <c r="BC401">
        <v>0</v>
      </c>
      <c r="BD401" s="62">
        <f t="shared" si="86"/>
        <v>0</v>
      </c>
      <c r="BF401">
        <v>0</v>
      </c>
      <c r="BG401" s="92">
        <f t="shared" si="87"/>
        <v>0</v>
      </c>
      <c r="BI401">
        <v>0</v>
      </c>
      <c r="BJ401" s="92">
        <f t="shared" si="88"/>
        <v>0</v>
      </c>
      <c r="BL401">
        <v>0</v>
      </c>
      <c r="BM401" s="102">
        <f t="shared" si="89"/>
        <v>0</v>
      </c>
      <c r="BO401">
        <v>0</v>
      </c>
      <c r="BP401" s="92">
        <f t="shared" si="90"/>
        <v>0</v>
      </c>
    </row>
    <row r="402" spans="1:68">
      <c r="A402" s="33">
        <v>397</v>
      </c>
      <c r="B402" s="33"/>
      <c r="C402" s="33"/>
      <c r="D402" s="52"/>
      <c r="E402" s="52"/>
      <c r="F402" s="52" t="s">
        <v>563</v>
      </c>
      <c r="G402" s="52"/>
      <c r="H402" s="52"/>
      <c r="I402" s="52"/>
      <c r="J402" s="39">
        <v>-14775038972</v>
      </c>
      <c r="K402" s="39">
        <v>-17513722379</v>
      </c>
      <c r="L402" s="39">
        <v>-16812401649</v>
      </c>
      <c r="M402" s="39">
        <v>-15370159488</v>
      </c>
      <c r="N402" s="39">
        <v>-14150860480</v>
      </c>
      <c r="O402" s="39">
        <v>-13069027360</v>
      </c>
      <c r="P402" s="39">
        <v>-15517792689</v>
      </c>
      <c r="Q402" s="39">
        <v>-19618770602</v>
      </c>
      <c r="R402" s="39">
        <v>-16800328638</v>
      </c>
      <c r="S402" s="50">
        <v>-17591395509</v>
      </c>
      <c r="T402" s="50">
        <v>-21285105090</v>
      </c>
      <c r="U402" s="86">
        <v>-25195549678</v>
      </c>
      <c r="V402" s="62">
        <v>-23059589122</v>
      </c>
      <c r="W402" s="90">
        <v>-26174977744</v>
      </c>
      <c r="X402" s="90">
        <v>-25706127573</v>
      </c>
      <c r="Y402" s="90">
        <v>-26617069810</v>
      </c>
      <c r="Z402" s="90">
        <v>-23058376036</v>
      </c>
      <c r="AA402" s="90">
        <v>-26318363457</v>
      </c>
      <c r="AB402" s="90">
        <v>-23597978286</v>
      </c>
      <c r="AC402" s="90">
        <v>-18176919185</v>
      </c>
      <c r="AD402" s="90">
        <v>-19652887794</v>
      </c>
      <c r="AE402" s="90">
        <v>-25452018125</v>
      </c>
      <c r="AF402" s="90">
        <v>-41283225763</v>
      </c>
      <c r="AG402" s="90">
        <v>-26617069810</v>
      </c>
      <c r="AH402" s="90">
        <v>-35941122549</v>
      </c>
      <c r="AI402" s="75">
        <v>-35941122549</v>
      </c>
      <c r="AJ402" s="64">
        <f t="shared" si="78"/>
        <v>0</v>
      </c>
      <c r="AL402" s="68"/>
      <c r="AM402" s="68"/>
      <c r="AN402" s="68" t="s">
        <v>563</v>
      </c>
      <c r="AO402" s="68"/>
      <c r="AP402" s="68"/>
      <c r="AQ402" s="68"/>
      <c r="AS402" t="str">
        <f t="shared" si="79"/>
        <v>y</v>
      </c>
      <c r="AT402" t="str">
        <f t="shared" si="80"/>
        <v>y</v>
      </c>
      <c r="AU402" t="str">
        <f t="shared" si="81"/>
        <v>y</v>
      </c>
      <c r="AV402" t="str">
        <f t="shared" si="82"/>
        <v>y</v>
      </c>
      <c r="AW402" t="str">
        <f t="shared" si="83"/>
        <v>y</v>
      </c>
      <c r="AX402" t="str">
        <f t="shared" si="84"/>
        <v>y</v>
      </c>
      <c r="AZ402">
        <v>-23059589122</v>
      </c>
      <c r="BA402" s="62">
        <f t="shared" si="85"/>
        <v>0</v>
      </c>
      <c r="BC402">
        <v>-23059589122</v>
      </c>
      <c r="BD402" s="62">
        <f t="shared" si="86"/>
        <v>0</v>
      </c>
      <c r="BF402">
        <v>-23058376036</v>
      </c>
      <c r="BG402" s="92">
        <f t="shared" si="87"/>
        <v>0</v>
      </c>
      <c r="BI402">
        <v>-26318363457</v>
      </c>
      <c r="BJ402" s="92">
        <f t="shared" si="88"/>
        <v>0</v>
      </c>
      <c r="BL402">
        <v>-18176919185</v>
      </c>
      <c r="BM402" s="102">
        <f t="shared" si="89"/>
        <v>0</v>
      </c>
      <c r="BO402">
        <v>-19652887794</v>
      </c>
      <c r="BP402" s="92">
        <f t="shared" si="90"/>
        <v>0</v>
      </c>
    </row>
    <row r="403" spans="1:68">
      <c r="A403" s="33">
        <v>398</v>
      </c>
      <c r="B403" s="33"/>
      <c r="C403" s="33"/>
      <c r="D403" s="52"/>
      <c r="E403" s="52"/>
      <c r="F403" s="52" t="s">
        <v>564</v>
      </c>
      <c r="G403" s="52"/>
      <c r="H403" s="52"/>
      <c r="I403" s="52"/>
      <c r="J403" s="39">
        <v>0</v>
      </c>
      <c r="K403" s="39">
        <v>0</v>
      </c>
      <c r="L403" s="39">
        <v>0</v>
      </c>
      <c r="M403" s="39">
        <v>0</v>
      </c>
      <c r="N403" s="39">
        <v>0</v>
      </c>
      <c r="O403" s="39">
        <v>0</v>
      </c>
      <c r="P403" s="39">
        <v>0</v>
      </c>
      <c r="Q403" s="39">
        <v>0</v>
      </c>
      <c r="R403" s="39">
        <v>0</v>
      </c>
      <c r="S403" s="50">
        <v>0</v>
      </c>
      <c r="T403" s="50">
        <v>0</v>
      </c>
      <c r="U403" s="86">
        <v>0</v>
      </c>
      <c r="V403" s="62">
        <v>0</v>
      </c>
      <c r="W403" s="90">
        <v>0</v>
      </c>
      <c r="X403" s="90">
        <v>0</v>
      </c>
      <c r="Y403" s="90">
        <v>0</v>
      </c>
      <c r="Z403" s="90">
        <v>0</v>
      </c>
      <c r="AA403" s="90">
        <v>0</v>
      </c>
      <c r="AB403" s="90">
        <v>0</v>
      </c>
      <c r="AC403" s="90">
        <v>0</v>
      </c>
      <c r="AD403" s="90">
        <v>0</v>
      </c>
      <c r="AE403" s="90">
        <v>0</v>
      </c>
      <c r="AF403" s="90">
        <v>0</v>
      </c>
      <c r="AG403" s="90">
        <v>0</v>
      </c>
      <c r="AH403" s="90">
        <v>0</v>
      </c>
      <c r="AI403" s="75">
        <v>0</v>
      </c>
      <c r="AJ403" s="64">
        <f t="shared" si="78"/>
        <v>0</v>
      </c>
      <c r="AL403" s="68"/>
      <c r="AM403" s="68"/>
      <c r="AN403" s="68" t="s">
        <v>564</v>
      </c>
      <c r="AO403" s="68"/>
      <c r="AP403" s="68"/>
      <c r="AQ403" s="68"/>
      <c r="AS403" t="str">
        <f t="shared" si="79"/>
        <v>y</v>
      </c>
      <c r="AT403" t="str">
        <f t="shared" si="80"/>
        <v>y</v>
      </c>
      <c r="AU403" t="str">
        <f t="shared" si="81"/>
        <v>y</v>
      </c>
      <c r="AV403" t="str">
        <f t="shared" si="82"/>
        <v>y</v>
      </c>
      <c r="AW403" t="str">
        <f t="shared" si="83"/>
        <v>y</v>
      </c>
      <c r="AX403" t="str">
        <f t="shared" si="84"/>
        <v>y</v>
      </c>
      <c r="AZ403">
        <v>0</v>
      </c>
      <c r="BA403" s="62">
        <f t="shared" si="85"/>
        <v>0</v>
      </c>
      <c r="BC403">
        <v>0</v>
      </c>
      <c r="BD403" s="62">
        <f t="shared" si="86"/>
        <v>0</v>
      </c>
      <c r="BF403">
        <v>0</v>
      </c>
      <c r="BG403" s="92">
        <f t="shared" si="87"/>
        <v>0</v>
      </c>
      <c r="BI403">
        <v>0</v>
      </c>
      <c r="BJ403" s="92">
        <f t="shared" si="88"/>
        <v>0</v>
      </c>
      <c r="BL403">
        <v>0</v>
      </c>
      <c r="BM403" s="102">
        <f t="shared" si="89"/>
        <v>0</v>
      </c>
      <c r="BO403">
        <v>0</v>
      </c>
      <c r="BP403" s="92">
        <f t="shared" si="90"/>
        <v>0</v>
      </c>
    </row>
    <row r="404" spans="1:68">
      <c r="A404" s="33">
        <v>399</v>
      </c>
      <c r="B404" s="33"/>
      <c r="C404" s="33"/>
      <c r="D404" s="51"/>
      <c r="E404" s="51" t="s">
        <v>565</v>
      </c>
      <c r="F404" s="51"/>
      <c r="G404" s="51"/>
      <c r="H404" s="51"/>
      <c r="I404" s="51"/>
      <c r="J404" s="39">
        <v>4935617373304</v>
      </c>
      <c r="K404" s="39">
        <v>3761944274309</v>
      </c>
      <c r="L404" s="39">
        <v>4085162215727</v>
      </c>
      <c r="M404" s="39">
        <v>3811961287901</v>
      </c>
      <c r="N404" s="39">
        <v>4396799926344</v>
      </c>
      <c r="O404" s="39">
        <v>4438745155317</v>
      </c>
      <c r="P404" s="39">
        <v>3934995064885</v>
      </c>
      <c r="Q404" s="39">
        <v>4040549257107</v>
      </c>
      <c r="R404" s="39">
        <v>4184601695930</v>
      </c>
      <c r="S404" s="50">
        <v>4033952262559</v>
      </c>
      <c r="T404" s="50">
        <v>4076217798398</v>
      </c>
      <c r="U404" s="86">
        <v>3983692721844</v>
      </c>
      <c r="V404" s="62">
        <v>3755561380412</v>
      </c>
      <c r="W404" s="90">
        <v>3902058110384</v>
      </c>
      <c r="X404" s="90">
        <v>7441178029191</v>
      </c>
      <c r="Y404" s="90">
        <v>6677578844949</v>
      </c>
      <c r="Z404" s="90">
        <v>5845920885797</v>
      </c>
      <c r="AA404" s="90">
        <v>5789129763423</v>
      </c>
      <c r="AB404" s="90">
        <v>5556906331438</v>
      </c>
      <c r="AC404" s="90">
        <v>5817759573040</v>
      </c>
      <c r="AD404" s="90">
        <v>5378474486731</v>
      </c>
      <c r="AE404" s="90">
        <v>4725808541390</v>
      </c>
      <c r="AF404" s="90">
        <v>5016987798213</v>
      </c>
      <c r="AG404" s="90">
        <v>6677578844949</v>
      </c>
      <c r="AH404" s="90">
        <v>4136981194701</v>
      </c>
      <c r="AI404" s="75">
        <v>4136981194701</v>
      </c>
      <c r="AJ404" s="64">
        <f t="shared" si="78"/>
        <v>0</v>
      </c>
      <c r="AL404" s="67"/>
      <c r="AM404" s="67" t="s">
        <v>565</v>
      </c>
      <c r="AN404" s="67"/>
      <c r="AO404" s="67"/>
      <c r="AP404" s="67"/>
      <c r="AQ404" s="67"/>
      <c r="AS404" t="str">
        <f t="shared" si="79"/>
        <v>y</v>
      </c>
      <c r="AT404" t="str">
        <f t="shared" si="80"/>
        <v>y</v>
      </c>
      <c r="AU404" t="str">
        <f t="shared" si="81"/>
        <v>y</v>
      </c>
      <c r="AV404" t="str">
        <f t="shared" si="82"/>
        <v>y</v>
      </c>
      <c r="AW404" t="str">
        <f t="shared" si="83"/>
        <v>y</v>
      </c>
      <c r="AX404" t="str">
        <f t="shared" si="84"/>
        <v>y</v>
      </c>
      <c r="AZ404">
        <v>3755561380412</v>
      </c>
      <c r="BA404" s="62">
        <f t="shared" si="85"/>
        <v>0</v>
      </c>
      <c r="BC404">
        <v>3755561380412</v>
      </c>
      <c r="BD404" s="62">
        <f t="shared" si="86"/>
        <v>0</v>
      </c>
      <c r="BF404">
        <v>5845920885797</v>
      </c>
      <c r="BG404" s="92">
        <f t="shared" si="87"/>
        <v>0</v>
      </c>
      <c r="BI404">
        <v>5789129763423</v>
      </c>
      <c r="BJ404" s="92">
        <f t="shared" si="88"/>
        <v>0</v>
      </c>
      <c r="BL404">
        <v>5817759573040</v>
      </c>
      <c r="BM404" s="102">
        <f t="shared" si="89"/>
        <v>0</v>
      </c>
      <c r="BO404">
        <v>5378474486731</v>
      </c>
      <c r="BP404" s="92">
        <f t="shared" si="90"/>
        <v>0</v>
      </c>
    </row>
    <row r="405" spans="1:68">
      <c r="A405" s="33">
        <v>400</v>
      </c>
      <c r="B405" s="33"/>
      <c r="C405" s="33"/>
      <c r="D405" s="52"/>
      <c r="E405" s="52"/>
      <c r="F405" s="52" t="s">
        <v>565</v>
      </c>
      <c r="G405" s="52"/>
      <c r="H405" s="52"/>
      <c r="I405" s="52"/>
      <c r="J405" s="39">
        <v>4947993230840</v>
      </c>
      <c r="K405" s="39">
        <v>3775364789742</v>
      </c>
      <c r="L405" s="39">
        <v>4098467169647</v>
      </c>
      <c r="M405" s="39">
        <v>3823607377145</v>
      </c>
      <c r="N405" s="39">
        <v>4411325856880</v>
      </c>
      <c r="O405" s="39">
        <v>4452451161989</v>
      </c>
      <c r="P405" s="39">
        <v>3946684475592</v>
      </c>
      <c r="Q405" s="39">
        <v>4051662609880</v>
      </c>
      <c r="R405" s="39">
        <v>4194849730723</v>
      </c>
      <c r="S405" s="50">
        <v>4042590486603</v>
      </c>
      <c r="T405" s="50">
        <v>4087707278893</v>
      </c>
      <c r="U405" s="86">
        <v>3994665696269</v>
      </c>
      <c r="V405" s="62">
        <v>3765785733632</v>
      </c>
      <c r="W405" s="90">
        <v>3911401628659</v>
      </c>
      <c r="X405" s="90">
        <v>7464181484455</v>
      </c>
      <c r="Y405" s="90">
        <v>6697610083496</v>
      </c>
      <c r="Z405" s="90">
        <v>5865416586837</v>
      </c>
      <c r="AA405" s="90">
        <v>5806854422813</v>
      </c>
      <c r="AB405" s="90">
        <v>5571679950745</v>
      </c>
      <c r="AC405" s="90">
        <v>5837497850364</v>
      </c>
      <c r="AD405" s="90">
        <v>5394934858392</v>
      </c>
      <c r="AE405" s="90">
        <v>4742575562775</v>
      </c>
      <c r="AF405" s="90">
        <v>5033184975432</v>
      </c>
      <c r="AG405" s="90">
        <v>6697610083496</v>
      </c>
      <c r="AH405" s="90">
        <v>4150798714596</v>
      </c>
      <c r="AI405" s="75">
        <v>4150798714596</v>
      </c>
      <c r="AJ405" s="64">
        <f t="shared" si="78"/>
        <v>0</v>
      </c>
      <c r="AL405" s="68"/>
      <c r="AM405" s="68"/>
      <c r="AN405" s="68" t="s">
        <v>565</v>
      </c>
      <c r="AO405" s="68"/>
      <c r="AP405" s="68"/>
      <c r="AQ405" s="68"/>
      <c r="AS405" t="str">
        <f t="shared" si="79"/>
        <v>y</v>
      </c>
      <c r="AT405" t="str">
        <f t="shared" si="80"/>
        <v>y</v>
      </c>
      <c r="AU405" t="str">
        <f t="shared" si="81"/>
        <v>y</v>
      </c>
      <c r="AV405" t="str">
        <f t="shared" si="82"/>
        <v>y</v>
      </c>
      <c r="AW405" t="str">
        <f t="shared" si="83"/>
        <v>y</v>
      </c>
      <c r="AX405" t="str">
        <f t="shared" si="84"/>
        <v>y</v>
      </c>
      <c r="AZ405">
        <v>3765785733632</v>
      </c>
      <c r="BA405" s="62">
        <f t="shared" si="85"/>
        <v>0</v>
      </c>
      <c r="BC405">
        <v>3765785733632</v>
      </c>
      <c r="BD405" s="62">
        <f t="shared" si="86"/>
        <v>0</v>
      </c>
      <c r="BF405">
        <v>5865416586837</v>
      </c>
      <c r="BG405" s="92">
        <f t="shared" si="87"/>
        <v>0</v>
      </c>
      <c r="BI405">
        <v>5806854422813</v>
      </c>
      <c r="BJ405" s="92">
        <f t="shared" si="88"/>
        <v>0</v>
      </c>
      <c r="BL405">
        <v>5837497850364</v>
      </c>
      <c r="BM405" s="102">
        <f t="shared" si="89"/>
        <v>0</v>
      </c>
      <c r="BO405">
        <v>5394934858392</v>
      </c>
      <c r="BP405" s="92">
        <f t="shared" si="90"/>
        <v>0</v>
      </c>
    </row>
    <row r="406" spans="1:68">
      <c r="A406" s="33">
        <v>401</v>
      </c>
      <c r="B406" s="33"/>
      <c r="C406" s="33"/>
      <c r="D406" s="52"/>
      <c r="E406" s="52"/>
      <c r="F406" s="52" t="s">
        <v>566</v>
      </c>
      <c r="G406" s="52"/>
      <c r="H406" s="52"/>
      <c r="I406" s="52"/>
      <c r="J406" s="39">
        <v>-12375857536</v>
      </c>
      <c r="K406" s="39">
        <v>-13420515433</v>
      </c>
      <c r="L406" s="39">
        <v>-13304953920</v>
      </c>
      <c r="M406" s="39">
        <v>-11646089244</v>
      </c>
      <c r="N406" s="39">
        <v>-14525930536</v>
      </c>
      <c r="O406" s="39">
        <v>-13706006672</v>
      </c>
      <c r="P406" s="39">
        <v>-11689410707</v>
      </c>
      <c r="Q406" s="39">
        <v>-11113352773</v>
      </c>
      <c r="R406" s="39">
        <v>-10248034793</v>
      </c>
      <c r="S406" s="50">
        <v>-8638224044</v>
      </c>
      <c r="T406" s="50">
        <v>-11489480495</v>
      </c>
      <c r="U406" s="86">
        <v>-10972974425</v>
      </c>
      <c r="V406" s="62">
        <v>-10224353220</v>
      </c>
      <c r="W406" s="90">
        <v>-9343518275</v>
      </c>
      <c r="X406" s="90">
        <v>-23003455264</v>
      </c>
      <c r="Y406" s="90">
        <v>-20031238547</v>
      </c>
      <c r="Z406" s="90">
        <v>-19495701040</v>
      </c>
      <c r="AA406" s="90">
        <v>-17724659390</v>
      </c>
      <c r="AB406" s="90">
        <v>-14773619307</v>
      </c>
      <c r="AC406" s="90">
        <v>-19738277324</v>
      </c>
      <c r="AD406" s="90">
        <v>-16460371661</v>
      </c>
      <c r="AE406" s="90">
        <v>-16767021385</v>
      </c>
      <c r="AF406" s="90">
        <v>-16197177219</v>
      </c>
      <c r="AG406" s="90">
        <v>-20031238547</v>
      </c>
      <c r="AH406" s="90">
        <v>-13817519895</v>
      </c>
      <c r="AI406" s="75">
        <v>-13817519895</v>
      </c>
      <c r="AJ406" s="64">
        <f t="shared" si="78"/>
        <v>0</v>
      </c>
      <c r="AL406" s="68"/>
      <c r="AM406" s="68"/>
      <c r="AN406" s="68" t="s">
        <v>566</v>
      </c>
      <c r="AO406" s="68"/>
      <c r="AP406" s="68"/>
      <c r="AQ406" s="68"/>
      <c r="AS406" t="str">
        <f t="shared" si="79"/>
        <v>y</v>
      </c>
      <c r="AT406" t="str">
        <f t="shared" si="80"/>
        <v>y</v>
      </c>
      <c r="AU406" t="str">
        <f t="shared" si="81"/>
        <v>y</v>
      </c>
      <c r="AV406" t="str">
        <f t="shared" si="82"/>
        <v>y</v>
      </c>
      <c r="AW406" t="str">
        <f t="shared" si="83"/>
        <v>y</v>
      </c>
      <c r="AX406" t="str">
        <f t="shared" si="84"/>
        <v>y</v>
      </c>
      <c r="AZ406">
        <v>-10224353220</v>
      </c>
      <c r="BA406" s="62">
        <f t="shared" si="85"/>
        <v>0</v>
      </c>
      <c r="BC406">
        <v>-10224353220</v>
      </c>
      <c r="BD406" s="62">
        <f t="shared" si="86"/>
        <v>0</v>
      </c>
      <c r="BF406">
        <v>-19495701040</v>
      </c>
      <c r="BG406" s="92">
        <f t="shared" si="87"/>
        <v>0</v>
      </c>
      <c r="BI406">
        <v>-17724659390</v>
      </c>
      <c r="BJ406" s="92">
        <f t="shared" si="88"/>
        <v>0</v>
      </c>
      <c r="BL406">
        <v>-19738277324</v>
      </c>
      <c r="BM406" s="102">
        <f t="shared" si="89"/>
        <v>0</v>
      </c>
      <c r="BO406">
        <v>-16460371661</v>
      </c>
      <c r="BP406" s="92">
        <f t="shared" si="90"/>
        <v>0</v>
      </c>
    </row>
    <row r="407" spans="1:68">
      <c r="A407" s="33">
        <v>402</v>
      </c>
      <c r="B407" s="33"/>
      <c r="C407" s="33"/>
      <c r="D407" s="52"/>
      <c r="E407" s="52"/>
      <c r="F407" s="52" t="s">
        <v>567</v>
      </c>
      <c r="G407" s="52"/>
      <c r="H407" s="52"/>
      <c r="I407" s="52"/>
      <c r="J407" s="39">
        <v>0</v>
      </c>
      <c r="K407" s="39">
        <v>0</v>
      </c>
      <c r="L407" s="39">
        <v>0</v>
      </c>
      <c r="M407" s="39">
        <v>0</v>
      </c>
      <c r="N407" s="39">
        <v>0</v>
      </c>
      <c r="O407" s="39">
        <v>0</v>
      </c>
      <c r="P407" s="39">
        <v>0</v>
      </c>
      <c r="Q407" s="39">
        <v>0</v>
      </c>
      <c r="R407" s="39">
        <v>0</v>
      </c>
      <c r="S407" s="50">
        <v>0</v>
      </c>
      <c r="T407" s="50">
        <v>0</v>
      </c>
      <c r="U407" s="86">
        <v>0</v>
      </c>
      <c r="V407" s="62">
        <v>0</v>
      </c>
      <c r="W407" s="90">
        <v>0</v>
      </c>
      <c r="X407" s="90">
        <v>0</v>
      </c>
      <c r="Y407" s="90">
        <v>0</v>
      </c>
      <c r="Z407" s="90">
        <v>0</v>
      </c>
      <c r="AA407" s="90">
        <v>0</v>
      </c>
      <c r="AB407" s="90">
        <v>0</v>
      </c>
      <c r="AC407" s="90">
        <v>0</v>
      </c>
      <c r="AD407" s="90">
        <v>0</v>
      </c>
      <c r="AE407" s="90">
        <v>0</v>
      </c>
      <c r="AF407" s="90">
        <v>0</v>
      </c>
      <c r="AG407" s="90">
        <v>0</v>
      </c>
      <c r="AH407" s="90">
        <v>0</v>
      </c>
      <c r="AI407" s="75">
        <v>0</v>
      </c>
      <c r="AJ407" s="64">
        <f t="shared" si="78"/>
        <v>0</v>
      </c>
      <c r="AL407" s="68"/>
      <c r="AM407" s="68"/>
      <c r="AN407" s="68" t="s">
        <v>567</v>
      </c>
      <c r="AO407" s="68"/>
      <c r="AP407" s="68"/>
      <c r="AQ407" s="68"/>
      <c r="AS407" t="str">
        <f t="shared" si="79"/>
        <v>y</v>
      </c>
      <c r="AT407" t="str">
        <f t="shared" si="80"/>
        <v>y</v>
      </c>
      <c r="AU407" t="str">
        <f t="shared" si="81"/>
        <v>y</v>
      </c>
      <c r="AV407" t="str">
        <f t="shared" si="82"/>
        <v>y</v>
      </c>
      <c r="AW407" t="str">
        <f t="shared" si="83"/>
        <v>y</v>
      </c>
      <c r="AX407" t="str">
        <f t="shared" si="84"/>
        <v>y</v>
      </c>
      <c r="AZ407">
        <v>0</v>
      </c>
      <c r="BA407" s="62">
        <f t="shared" si="85"/>
        <v>0</v>
      </c>
      <c r="BC407">
        <v>0</v>
      </c>
      <c r="BD407" s="62">
        <f t="shared" si="86"/>
        <v>0</v>
      </c>
      <c r="BF407">
        <v>0</v>
      </c>
      <c r="BG407" s="92">
        <f t="shared" si="87"/>
        <v>0</v>
      </c>
      <c r="BI407">
        <v>0</v>
      </c>
      <c r="BJ407" s="92">
        <f t="shared" si="88"/>
        <v>0</v>
      </c>
      <c r="BL407">
        <v>0</v>
      </c>
      <c r="BM407" s="102">
        <f t="shared" si="89"/>
        <v>0</v>
      </c>
      <c r="BO407">
        <v>0</v>
      </c>
      <c r="BP407" s="92">
        <f t="shared" si="90"/>
        <v>0</v>
      </c>
    </row>
    <row r="408" spans="1:68">
      <c r="A408" s="33">
        <v>403</v>
      </c>
      <c r="B408" s="33"/>
      <c r="C408" s="33"/>
      <c r="D408" s="51" t="s">
        <v>568</v>
      </c>
      <c r="E408" s="51"/>
      <c r="F408" s="51"/>
      <c r="G408" s="51"/>
      <c r="H408" s="51"/>
      <c r="I408" s="51"/>
      <c r="J408" s="39">
        <v>17237978425</v>
      </c>
      <c r="K408" s="39">
        <v>2295896599</v>
      </c>
      <c r="L408" s="39">
        <v>23033458898</v>
      </c>
      <c r="M408" s="39">
        <v>10624664433</v>
      </c>
      <c r="N408" s="39">
        <v>9668347795</v>
      </c>
      <c r="O408" s="39">
        <v>78025242088</v>
      </c>
      <c r="P408" s="39">
        <v>82967455497</v>
      </c>
      <c r="Q408" s="39">
        <v>125142162250</v>
      </c>
      <c r="R408" s="39">
        <v>96450649949</v>
      </c>
      <c r="S408" s="50">
        <v>66710187526</v>
      </c>
      <c r="T408" s="50">
        <v>63710251143</v>
      </c>
      <c r="U408" s="86">
        <v>39161893624</v>
      </c>
      <c r="V408" s="62">
        <v>12916065810</v>
      </c>
      <c r="W408" s="90">
        <v>29999634456</v>
      </c>
      <c r="X408" s="90">
        <v>23256808698</v>
      </c>
      <c r="Y408" s="90">
        <v>40108669838</v>
      </c>
      <c r="Z408" s="90">
        <v>17768031160</v>
      </c>
      <c r="AA408" s="90">
        <v>25554752422</v>
      </c>
      <c r="AB408" s="90">
        <v>24782938189</v>
      </c>
      <c r="AC408" s="90">
        <v>98974002188</v>
      </c>
      <c r="AD408" s="90">
        <v>85643427896</v>
      </c>
      <c r="AE408" s="90">
        <v>72439439973</v>
      </c>
      <c r="AF408" s="90">
        <v>70460850879</v>
      </c>
      <c r="AG408" s="90">
        <v>40108669838</v>
      </c>
      <c r="AH408" s="90">
        <v>73023700305</v>
      </c>
      <c r="AI408" s="75">
        <v>73023700305</v>
      </c>
      <c r="AJ408" s="64">
        <f t="shared" si="78"/>
        <v>0</v>
      </c>
      <c r="AL408" s="67" t="s">
        <v>568</v>
      </c>
      <c r="AM408" s="67"/>
      <c r="AN408" s="67"/>
      <c r="AO408" s="67"/>
      <c r="AP408" s="67"/>
      <c r="AQ408" s="67"/>
      <c r="AS408" t="str">
        <f t="shared" si="79"/>
        <v>y</v>
      </c>
      <c r="AT408" t="str">
        <f t="shared" si="80"/>
        <v>y</v>
      </c>
      <c r="AU408" t="str">
        <f t="shared" si="81"/>
        <v>y</v>
      </c>
      <c r="AV408" t="str">
        <f t="shared" si="82"/>
        <v>y</v>
      </c>
      <c r="AW408" t="str">
        <f t="shared" si="83"/>
        <v>y</v>
      </c>
      <c r="AX408" t="str">
        <f t="shared" si="84"/>
        <v>y</v>
      </c>
      <c r="AZ408">
        <v>12916065810</v>
      </c>
      <c r="BA408" s="62">
        <f t="shared" si="85"/>
        <v>0</v>
      </c>
      <c r="BC408">
        <v>12916065810</v>
      </c>
      <c r="BD408" s="62">
        <f t="shared" si="86"/>
        <v>0</v>
      </c>
      <c r="BF408">
        <v>17768031160</v>
      </c>
      <c r="BG408" s="92">
        <f t="shared" si="87"/>
        <v>0</v>
      </c>
      <c r="BI408">
        <v>25554752422</v>
      </c>
      <c r="BJ408" s="92">
        <f t="shared" si="88"/>
        <v>0</v>
      </c>
      <c r="BL408">
        <v>98974002188</v>
      </c>
      <c r="BM408" s="102">
        <f t="shared" si="89"/>
        <v>0</v>
      </c>
      <c r="BO408">
        <v>85643427896</v>
      </c>
      <c r="BP408" s="92">
        <f t="shared" si="90"/>
        <v>0</v>
      </c>
    </row>
    <row r="409" spans="1:68">
      <c r="A409" s="33">
        <v>404</v>
      </c>
      <c r="B409" s="33"/>
      <c r="C409" s="33"/>
      <c r="D409" s="51"/>
      <c r="E409" s="51" t="s">
        <v>218</v>
      </c>
      <c r="F409" s="51"/>
      <c r="G409" s="51"/>
      <c r="H409" s="51"/>
      <c r="I409" s="51"/>
      <c r="J409" s="39">
        <v>17237978425</v>
      </c>
      <c r="K409" s="39">
        <v>2295896599</v>
      </c>
      <c r="L409" s="39">
        <v>23033458898</v>
      </c>
      <c r="M409" s="39">
        <v>10624664433</v>
      </c>
      <c r="N409" s="39">
        <v>9668347795</v>
      </c>
      <c r="O409" s="39">
        <v>78025242088</v>
      </c>
      <c r="P409" s="39">
        <v>82967455497</v>
      </c>
      <c r="Q409" s="39">
        <v>125142162250</v>
      </c>
      <c r="R409" s="39">
        <v>96450649949</v>
      </c>
      <c r="S409" s="50">
        <v>66710187526</v>
      </c>
      <c r="T409" s="50">
        <v>63710251143</v>
      </c>
      <c r="U409" s="86">
        <v>39161893624</v>
      </c>
      <c r="V409" s="62">
        <v>12916065810</v>
      </c>
      <c r="W409" s="90">
        <v>29999634456</v>
      </c>
      <c r="X409" s="90">
        <v>23256808698</v>
      </c>
      <c r="Y409" s="90">
        <v>40108669838</v>
      </c>
      <c r="Z409" s="90">
        <v>17768031160</v>
      </c>
      <c r="AA409" s="90">
        <v>25554752422</v>
      </c>
      <c r="AB409" s="90">
        <v>24782938189</v>
      </c>
      <c r="AC409" s="90">
        <v>98974002188</v>
      </c>
      <c r="AD409" s="90">
        <v>85643427896</v>
      </c>
      <c r="AE409" s="90">
        <v>72439439973</v>
      </c>
      <c r="AF409" s="90">
        <v>70460850879</v>
      </c>
      <c r="AG409" s="90">
        <v>40108669838</v>
      </c>
      <c r="AH409" s="90">
        <v>73023700305</v>
      </c>
      <c r="AI409" s="75">
        <v>73023700305</v>
      </c>
      <c r="AJ409" s="64">
        <f t="shared" si="78"/>
        <v>0</v>
      </c>
      <c r="AL409" s="67"/>
      <c r="AM409" s="67" t="s">
        <v>218</v>
      </c>
      <c r="AN409" s="67"/>
      <c r="AO409" s="67"/>
      <c r="AP409" s="67"/>
      <c r="AQ409" s="67"/>
      <c r="AS409" t="str">
        <f t="shared" si="79"/>
        <v>y</v>
      </c>
      <c r="AT409" t="str">
        <f t="shared" si="80"/>
        <v>y</v>
      </c>
      <c r="AU409" t="str">
        <f t="shared" si="81"/>
        <v>y</v>
      </c>
      <c r="AV409" t="str">
        <f t="shared" si="82"/>
        <v>y</v>
      </c>
      <c r="AW409" t="str">
        <f t="shared" si="83"/>
        <v>y</v>
      </c>
      <c r="AX409" t="str">
        <f t="shared" si="84"/>
        <v>y</v>
      </c>
      <c r="AZ409">
        <v>12916065810</v>
      </c>
      <c r="BA409" s="62">
        <f t="shared" si="85"/>
        <v>0</v>
      </c>
      <c r="BC409">
        <v>12916065810</v>
      </c>
      <c r="BD409" s="62">
        <f t="shared" si="86"/>
        <v>0</v>
      </c>
      <c r="BF409">
        <v>17768031160</v>
      </c>
      <c r="BG409" s="92">
        <f t="shared" si="87"/>
        <v>0</v>
      </c>
      <c r="BI409">
        <v>25554752422</v>
      </c>
      <c r="BJ409" s="92">
        <f t="shared" si="88"/>
        <v>0</v>
      </c>
      <c r="BL409">
        <v>98974002188</v>
      </c>
      <c r="BM409" s="102">
        <f t="shared" si="89"/>
        <v>0</v>
      </c>
      <c r="BO409">
        <v>85643427896</v>
      </c>
      <c r="BP409" s="92">
        <f t="shared" si="90"/>
        <v>0</v>
      </c>
    </row>
    <row r="410" spans="1:68">
      <c r="A410" s="33">
        <v>405</v>
      </c>
      <c r="B410" s="33"/>
      <c r="C410" s="33"/>
      <c r="D410" s="51"/>
      <c r="E410" s="51"/>
      <c r="F410" s="51" t="s">
        <v>526</v>
      </c>
      <c r="G410" s="51"/>
      <c r="H410" s="51"/>
      <c r="I410" s="51"/>
      <c r="J410" s="39">
        <v>0</v>
      </c>
      <c r="K410" s="39">
        <v>0</v>
      </c>
      <c r="L410" s="39">
        <v>20385739141</v>
      </c>
      <c r="M410" s="39">
        <v>10171882990</v>
      </c>
      <c r="N410" s="39">
        <v>3205017970</v>
      </c>
      <c r="O410" s="39">
        <v>18373704272</v>
      </c>
      <c r="P410" s="39">
        <v>21045565535</v>
      </c>
      <c r="Q410" s="39">
        <v>45280996525</v>
      </c>
      <c r="R410" s="39">
        <v>38662795031</v>
      </c>
      <c r="S410" s="50">
        <v>34113150054</v>
      </c>
      <c r="T410" s="50">
        <v>34054900006</v>
      </c>
      <c r="U410" s="86">
        <v>24438882254</v>
      </c>
      <c r="V410" s="62">
        <v>5907445153</v>
      </c>
      <c r="W410" s="90">
        <v>8013858048</v>
      </c>
      <c r="X410" s="90">
        <v>16962031381</v>
      </c>
      <c r="Y410" s="90">
        <v>24734020492</v>
      </c>
      <c r="Z410" s="90">
        <v>17688489953</v>
      </c>
      <c r="AA410" s="90">
        <v>22463885551</v>
      </c>
      <c r="AB410" s="90">
        <v>21413258890</v>
      </c>
      <c r="AC410" s="90">
        <v>46097368788</v>
      </c>
      <c r="AD410" s="90">
        <v>30778945751</v>
      </c>
      <c r="AE410" s="90">
        <v>26822207797</v>
      </c>
      <c r="AF410" s="90">
        <v>20376952288</v>
      </c>
      <c r="AG410" s="90">
        <v>24734020492</v>
      </c>
      <c r="AH410" s="90">
        <v>14224950082</v>
      </c>
      <c r="AI410" s="75">
        <v>14224950082</v>
      </c>
      <c r="AJ410" s="64">
        <f t="shared" si="78"/>
        <v>0</v>
      </c>
      <c r="AL410" s="67"/>
      <c r="AM410" s="67"/>
      <c r="AN410" s="67" t="s">
        <v>526</v>
      </c>
      <c r="AO410" s="67"/>
      <c r="AP410" s="67"/>
      <c r="AQ410" s="67"/>
      <c r="AS410" t="str">
        <f t="shared" si="79"/>
        <v>y</v>
      </c>
      <c r="AT410" t="str">
        <f t="shared" si="80"/>
        <v>y</v>
      </c>
      <c r="AU410" t="str">
        <f t="shared" si="81"/>
        <v>y</v>
      </c>
      <c r="AV410" t="str">
        <f t="shared" si="82"/>
        <v>y</v>
      </c>
      <c r="AW410" t="str">
        <f t="shared" si="83"/>
        <v>y</v>
      </c>
      <c r="AX410" t="str">
        <f t="shared" si="84"/>
        <v>y</v>
      </c>
      <c r="AZ410">
        <v>5907445153</v>
      </c>
      <c r="BA410" s="62">
        <f t="shared" si="85"/>
        <v>0</v>
      </c>
      <c r="BC410">
        <v>5907445153</v>
      </c>
      <c r="BD410" s="62">
        <f t="shared" si="86"/>
        <v>0</v>
      </c>
      <c r="BF410">
        <v>17688489953</v>
      </c>
      <c r="BG410" s="92">
        <f t="shared" si="87"/>
        <v>0</v>
      </c>
      <c r="BI410">
        <v>22463885551</v>
      </c>
      <c r="BJ410" s="92">
        <f t="shared" si="88"/>
        <v>0</v>
      </c>
      <c r="BL410">
        <v>46097368788</v>
      </c>
      <c r="BM410" s="102">
        <f t="shared" si="89"/>
        <v>0</v>
      </c>
      <c r="BO410">
        <v>30778945751</v>
      </c>
      <c r="BP410" s="92">
        <f t="shared" si="90"/>
        <v>0</v>
      </c>
    </row>
    <row r="411" spans="1:68">
      <c r="A411" s="33">
        <v>406</v>
      </c>
      <c r="B411" s="33"/>
      <c r="C411" s="33"/>
      <c r="D411" s="52"/>
      <c r="E411" s="52"/>
      <c r="F411" s="52"/>
      <c r="G411" s="52" t="s">
        <v>569</v>
      </c>
      <c r="H411" s="52"/>
      <c r="I411" s="52"/>
      <c r="J411" s="39">
        <v>0</v>
      </c>
      <c r="K411" s="39">
        <v>0</v>
      </c>
      <c r="L411" s="39">
        <v>0</v>
      </c>
      <c r="M411" s="39">
        <v>0</v>
      </c>
      <c r="N411" s="39">
        <v>0</v>
      </c>
      <c r="O411" s="39">
        <v>0</v>
      </c>
      <c r="P411" s="39">
        <v>0</v>
      </c>
      <c r="Q411" s="39">
        <v>0</v>
      </c>
      <c r="R411" s="39">
        <v>0</v>
      </c>
      <c r="S411" s="50">
        <v>0</v>
      </c>
      <c r="T411" s="50">
        <v>0</v>
      </c>
      <c r="U411" s="86">
        <v>0</v>
      </c>
      <c r="V411" s="62">
        <v>0</v>
      </c>
      <c r="W411" s="90">
        <v>0</v>
      </c>
      <c r="X411" s="90">
        <v>0</v>
      </c>
      <c r="Y411" s="90">
        <v>0</v>
      </c>
      <c r="Z411" s="90">
        <v>0</v>
      </c>
      <c r="AA411" s="90">
        <v>0</v>
      </c>
      <c r="AB411" s="90">
        <v>0</v>
      </c>
      <c r="AC411" s="90">
        <v>0</v>
      </c>
      <c r="AD411" s="90">
        <v>0</v>
      </c>
      <c r="AE411" s="90">
        <v>0</v>
      </c>
      <c r="AF411" s="90">
        <v>0</v>
      </c>
      <c r="AG411" s="90">
        <v>0</v>
      </c>
      <c r="AH411" s="90">
        <v>0</v>
      </c>
      <c r="AI411" s="75">
        <v>0</v>
      </c>
      <c r="AJ411" s="64">
        <f t="shared" si="78"/>
        <v>0</v>
      </c>
      <c r="AL411" s="68"/>
      <c r="AM411" s="68"/>
      <c r="AN411" s="68"/>
      <c r="AO411" s="68" t="s">
        <v>569</v>
      </c>
      <c r="AP411" s="68"/>
      <c r="AQ411" s="68"/>
      <c r="AS411" t="str">
        <f t="shared" si="79"/>
        <v>y</v>
      </c>
      <c r="AT411" t="str">
        <f t="shared" si="80"/>
        <v>y</v>
      </c>
      <c r="AU411" t="str">
        <f t="shared" si="81"/>
        <v>y</v>
      </c>
      <c r="AV411" t="str">
        <f t="shared" si="82"/>
        <v>y</v>
      </c>
      <c r="AW411" t="str">
        <f t="shared" si="83"/>
        <v>y</v>
      </c>
      <c r="AX411" t="str">
        <f t="shared" si="84"/>
        <v>y</v>
      </c>
      <c r="AZ411">
        <v>0</v>
      </c>
      <c r="BA411" s="62">
        <f t="shared" si="85"/>
        <v>0</v>
      </c>
      <c r="BC411">
        <v>0</v>
      </c>
      <c r="BD411" s="62">
        <f t="shared" si="86"/>
        <v>0</v>
      </c>
      <c r="BF411">
        <v>0</v>
      </c>
      <c r="BG411" s="92">
        <f t="shared" si="87"/>
        <v>0</v>
      </c>
      <c r="BI411">
        <v>0</v>
      </c>
      <c r="BJ411" s="92">
        <f t="shared" si="88"/>
        <v>0</v>
      </c>
      <c r="BL411">
        <v>0</v>
      </c>
      <c r="BM411" s="102">
        <f t="shared" si="89"/>
        <v>0</v>
      </c>
      <c r="BO411">
        <v>0</v>
      </c>
      <c r="BP411" s="92">
        <f t="shared" si="90"/>
        <v>0</v>
      </c>
    </row>
    <row r="412" spans="1:68">
      <c r="A412" s="33">
        <v>407</v>
      </c>
      <c r="B412" s="33"/>
      <c r="C412" s="33"/>
      <c r="D412" s="52"/>
      <c r="E412" s="52"/>
      <c r="F412" s="52"/>
      <c r="G412" s="52" t="s">
        <v>570</v>
      </c>
      <c r="H412" s="52"/>
      <c r="I412" s="52"/>
      <c r="J412" s="39">
        <v>0</v>
      </c>
      <c r="K412" s="39">
        <v>0</v>
      </c>
      <c r="L412" s="39">
        <v>20385739141</v>
      </c>
      <c r="M412" s="39">
        <v>10171882990</v>
      </c>
      <c r="N412" s="39">
        <v>3205017970</v>
      </c>
      <c r="O412" s="39">
        <v>18373704272</v>
      </c>
      <c r="P412" s="39">
        <v>21045565535</v>
      </c>
      <c r="Q412" s="39">
        <v>45280996525</v>
      </c>
      <c r="R412" s="39">
        <v>38662795031</v>
      </c>
      <c r="S412" s="50">
        <v>34113150054</v>
      </c>
      <c r="T412" s="50">
        <v>34054900006</v>
      </c>
      <c r="U412" s="86">
        <v>24438882254</v>
      </c>
      <c r="V412" s="62">
        <v>5907445153</v>
      </c>
      <c r="W412" s="90">
        <v>8013858048</v>
      </c>
      <c r="X412" s="90">
        <v>16962031381</v>
      </c>
      <c r="Y412" s="90">
        <v>24734020492</v>
      </c>
      <c r="Z412" s="90">
        <v>17688489953</v>
      </c>
      <c r="AA412" s="90">
        <v>22463885551</v>
      </c>
      <c r="AB412" s="90">
        <v>21413258890</v>
      </c>
      <c r="AC412" s="90">
        <v>46097368788</v>
      </c>
      <c r="AD412" s="90">
        <v>30778945751</v>
      </c>
      <c r="AE412" s="90">
        <v>26822207797</v>
      </c>
      <c r="AF412" s="90">
        <v>20376952288</v>
      </c>
      <c r="AG412" s="90">
        <v>24734020492</v>
      </c>
      <c r="AH412" s="90">
        <v>14224950082</v>
      </c>
      <c r="AI412" s="75">
        <v>14224950082</v>
      </c>
      <c r="AJ412" s="64">
        <f t="shared" si="78"/>
        <v>0</v>
      </c>
      <c r="AL412" s="68"/>
      <c r="AM412" s="68"/>
      <c r="AN412" s="68"/>
      <c r="AO412" s="68" t="s">
        <v>570</v>
      </c>
      <c r="AP412" s="68"/>
      <c r="AQ412" s="68"/>
      <c r="AS412" t="str">
        <f t="shared" si="79"/>
        <v>y</v>
      </c>
      <c r="AT412" t="str">
        <f t="shared" si="80"/>
        <v>y</v>
      </c>
      <c r="AU412" t="str">
        <f t="shared" si="81"/>
        <v>y</v>
      </c>
      <c r="AV412" t="str">
        <f t="shared" si="82"/>
        <v>y</v>
      </c>
      <c r="AW412" t="str">
        <f t="shared" si="83"/>
        <v>y</v>
      </c>
      <c r="AX412" t="str">
        <f t="shared" si="84"/>
        <v>y</v>
      </c>
      <c r="AZ412">
        <v>5907445153</v>
      </c>
      <c r="BA412" s="62">
        <f t="shared" si="85"/>
        <v>0</v>
      </c>
      <c r="BC412">
        <v>5907445153</v>
      </c>
      <c r="BD412" s="62">
        <f t="shared" si="86"/>
        <v>0</v>
      </c>
      <c r="BF412">
        <v>17688489953</v>
      </c>
      <c r="BG412" s="92">
        <f t="shared" si="87"/>
        <v>0</v>
      </c>
      <c r="BI412">
        <v>22463885551</v>
      </c>
      <c r="BJ412" s="92">
        <f t="shared" si="88"/>
        <v>0</v>
      </c>
      <c r="BL412">
        <v>46097368788</v>
      </c>
      <c r="BM412" s="102">
        <f t="shared" si="89"/>
        <v>0</v>
      </c>
      <c r="BO412">
        <v>30778945751</v>
      </c>
      <c r="BP412" s="92">
        <f t="shared" si="90"/>
        <v>0</v>
      </c>
    </row>
    <row r="413" spans="1:68">
      <c r="A413" s="33">
        <v>408</v>
      </c>
      <c r="B413" s="33"/>
      <c r="C413" s="33"/>
      <c r="D413" s="52"/>
      <c r="E413" s="52"/>
      <c r="F413" s="52"/>
      <c r="G413" s="52" t="s">
        <v>571</v>
      </c>
      <c r="H413" s="52"/>
      <c r="I413" s="52"/>
      <c r="J413" s="39">
        <v>0</v>
      </c>
      <c r="K413" s="39">
        <v>0</v>
      </c>
      <c r="L413" s="39">
        <v>0</v>
      </c>
      <c r="M413" s="39">
        <v>0</v>
      </c>
      <c r="N413" s="39">
        <v>0</v>
      </c>
      <c r="O413" s="39">
        <v>0</v>
      </c>
      <c r="P413" s="39">
        <v>0</v>
      </c>
      <c r="Q413" s="39">
        <v>0</v>
      </c>
      <c r="R413" s="39">
        <v>0</v>
      </c>
      <c r="S413" s="50">
        <v>0</v>
      </c>
      <c r="T413" s="50">
        <v>0</v>
      </c>
      <c r="U413" s="86">
        <v>0</v>
      </c>
      <c r="V413" s="62">
        <v>0</v>
      </c>
      <c r="W413" s="90">
        <v>0</v>
      </c>
      <c r="X413" s="90">
        <v>0</v>
      </c>
      <c r="Y413" s="90">
        <v>0</v>
      </c>
      <c r="Z413" s="90">
        <v>0</v>
      </c>
      <c r="AA413" s="90">
        <v>0</v>
      </c>
      <c r="AB413" s="90">
        <v>0</v>
      </c>
      <c r="AC413" s="90">
        <v>0</v>
      </c>
      <c r="AD413" s="90">
        <v>0</v>
      </c>
      <c r="AE413" s="90">
        <v>0</v>
      </c>
      <c r="AF413" s="90">
        <v>0</v>
      </c>
      <c r="AG413" s="90">
        <v>0</v>
      </c>
      <c r="AH413" s="90">
        <v>0</v>
      </c>
      <c r="AI413" s="75">
        <v>0</v>
      </c>
      <c r="AJ413" s="64">
        <f t="shared" si="78"/>
        <v>0</v>
      </c>
      <c r="AL413" s="68"/>
      <c r="AM413" s="68"/>
      <c r="AN413" s="68"/>
      <c r="AO413" s="68" t="s">
        <v>571</v>
      </c>
      <c r="AP413" s="68"/>
      <c r="AQ413" s="68"/>
      <c r="AS413" t="str">
        <f t="shared" si="79"/>
        <v>y</v>
      </c>
      <c r="AT413" t="str">
        <f t="shared" si="80"/>
        <v>y</v>
      </c>
      <c r="AU413" t="str">
        <f t="shared" si="81"/>
        <v>y</v>
      </c>
      <c r="AV413" t="str">
        <f t="shared" si="82"/>
        <v>y</v>
      </c>
      <c r="AW413" t="str">
        <f t="shared" si="83"/>
        <v>y</v>
      </c>
      <c r="AX413" t="str">
        <f t="shared" si="84"/>
        <v>y</v>
      </c>
      <c r="AZ413">
        <v>0</v>
      </c>
      <c r="BA413" s="62">
        <f t="shared" si="85"/>
        <v>0</v>
      </c>
      <c r="BC413">
        <v>0</v>
      </c>
      <c r="BD413" s="62">
        <f t="shared" si="86"/>
        <v>0</v>
      </c>
      <c r="BF413">
        <v>0</v>
      </c>
      <c r="BG413" s="92">
        <f t="shared" si="87"/>
        <v>0</v>
      </c>
      <c r="BI413">
        <v>0</v>
      </c>
      <c r="BJ413" s="92">
        <f t="shared" si="88"/>
        <v>0</v>
      </c>
      <c r="BL413">
        <v>0</v>
      </c>
      <c r="BM413" s="102">
        <f t="shared" si="89"/>
        <v>0</v>
      </c>
      <c r="BO413">
        <v>0</v>
      </c>
      <c r="BP413" s="92">
        <f t="shared" si="90"/>
        <v>0</v>
      </c>
    </row>
    <row r="414" spans="1:68">
      <c r="A414" s="33">
        <v>409</v>
      </c>
      <c r="B414" s="33"/>
      <c r="C414" s="33"/>
      <c r="D414" s="52"/>
      <c r="E414" s="52"/>
      <c r="F414" s="52"/>
      <c r="G414" s="52" t="s">
        <v>572</v>
      </c>
      <c r="H414" s="52"/>
      <c r="I414" s="52"/>
      <c r="J414" s="39">
        <v>0</v>
      </c>
      <c r="K414" s="39">
        <v>0</v>
      </c>
      <c r="L414" s="39">
        <v>0</v>
      </c>
      <c r="M414" s="39">
        <v>0</v>
      </c>
      <c r="N414" s="39">
        <v>0</v>
      </c>
      <c r="O414" s="39">
        <v>0</v>
      </c>
      <c r="P414" s="39">
        <v>0</v>
      </c>
      <c r="Q414" s="39">
        <v>0</v>
      </c>
      <c r="R414" s="39">
        <v>0</v>
      </c>
      <c r="S414" s="50">
        <v>0</v>
      </c>
      <c r="T414" s="50">
        <v>0</v>
      </c>
      <c r="U414" s="86">
        <v>0</v>
      </c>
      <c r="V414" s="62">
        <v>0</v>
      </c>
      <c r="W414" s="90">
        <v>0</v>
      </c>
      <c r="X414" s="90">
        <v>0</v>
      </c>
      <c r="Y414" s="90">
        <v>0</v>
      </c>
      <c r="Z414" s="90">
        <v>0</v>
      </c>
      <c r="AA414" s="90">
        <v>0</v>
      </c>
      <c r="AB414" s="90">
        <v>0</v>
      </c>
      <c r="AC414" s="90">
        <v>0</v>
      </c>
      <c r="AD414" s="90">
        <v>0</v>
      </c>
      <c r="AE414" s="90">
        <v>0</v>
      </c>
      <c r="AF414" s="90">
        <v>0</v>
      </c>
      <c r="AG414" s="90">
        <v>0</v>
      </c>
      <c r="AH414" s="90">
        <v>0</v>
      </c>
      <c r="AI414" s="75">
        <v>0</v>
      </c>
      <c r="AJ414" s="64">
        <f t="shared" si="78"/>
        <v>0</v>
      </c>
      <c r="AL414" s="68"/>
      <c r="AM414" s="68"/>
      <c r="AN414" s="68"/>
      <c r="AO414" s="68" t="s">
        <v>572</v>
      </c>
      <c r="AP414" s="68"/>
      <c r="AQ414" s="68"/>
      <c r="AS414" t="str">
        <f t="shared" si="79"/>
        <v>y</v>
      </c>
      <c r="AT414" t="str">
        <f t="shared" si="80"/>
        <v>y</v>
      </c>
      <c r="AU414" t="str">
        <f t="shared" si="81"/>
        <v>y</v>
      </c>
      <c r="AV414" t="str">
        <f t="shared" si="82"/>
        <v>y</v>
      </c>
      <c r="AW414" t="str">
        <f t="shared" si="83"/>
        <v>y</v>
      </c>
      <c r="AX414" t="str">
        <f t="shared" si="84"/>
        <v>y</v>
      </c>
      <c r="AZ414">
        <v>0</v>
      </c>
      <c r="BA414" s="62">
        <f t="shared" si="85"/>
        <v>0</v>
      </c>
      <c r="BC414">
        <v>0</v>
      </c>
      <c r="BD414" s="62">
        <f t="shared" si="86"/>
        <v>0</v>
      </c>
      <c r="BF414">
        <v>0</v>
      </c>
      <c r="BG414" s="92">
        <f t="shared" si="87"/>
        <v>0</v>
      </c>
      <c r="BI414">
        <v>0</v>
      </c>
      <c r="BJ414" s="92">
        <f t="shared" si="88"/>
        <v>0</v>
      </c>
      <c r="BL414">
        <v>0</v>
      </c>
      <c r="BM414" s="102">
        <f t="shared" si="89"/>
        <v>0</v>
      </c>
      <c r="BO414">
        <v>0</v>
      </c>
      <c r="BP414" s="92">
        <f t="shared" si="90"/>
        <v>0</v>
      </c>
    </row>
    <row r="415" spans="1:68">
      <c r="A415" s="33">
        <v>410</v>
      </c>
      <c r="B415" s="33"/>
      <c r="C415" s="33"/>
      <c r="D415" s="51"/>
      <c r="E415" s="51"/>
      <c r="F415" s="51" t="s">
        <v>531</v>
      </c>
      <c r="G415" s="51"/>
      <c r="H415" s="51"/>
      <c r="I415" s="51"/>
      <c r="J415" s="39">
        <v>17237978425</v>
      </c>
      <c r="K415" s="39">
        <v>2295896599</v>
      </c>
      <c r="L415" s="39">
        <v>2647719757</v>
      </c>
      <c r="M415" s="39">
        <v>452781443</v>
      </c>
      <c r="N415" s="39">
        <v>6463329825</v>
      </c>
      <c r="O415" s="39">
        <v>59651537816</v>
      </c>
      <c r="P415" s="39">
        <v>61921889962</v>
      </c>
      <c r="Q415" s="39">
        <v>79861165725</v>
      </c>
      <c r="R415" s="39">
        <v>57787854918</v>
      </c>
      <c r="S415" s="50">
        <v>32597037472</v>
      </c>
      <c r="T415" s="50">
        <v>29655351137</v>
      </c>
      <c r="U415" s="86">
        <v>14723011370</v>
      </c>
      <c r="V415" s="62">
        <v>7008620657</v>
      </c>
      <c r="W415" s="90">
        <v>21985776408</v>
      </c>
      <c r="X415" s="90">
        <v>6294777317</v>
      </c>
      <c r="Y415" s="90">
        <v>15374649346</v>
      </c>
      <c r="Z415" s="90">
        <v>79541207</v>
      </c>
      <c r="AA415" s="90">
        <v>3090866871</v>
      </c>
      <c r="AB415" s="90">
        <v>3369679299</v>
      </c>
      <c r="AC415" s="90">
        <v>52876633400</v>
      </c>
      <c r="AD415" s="90">
        <v>54864482145</v>
      </c>
      <c r="AE415" s="90">
        <v>45617232176</v>
      </c>
      <c r="AF415" s="90">
        <v>50083898591</v>
      </c>
      <c r="AG415" s="90">
        <v>15374649346</v>
      </c>
      <c r="AH415" s="90">
        <v>58798750223</v>
      </c>
      <c r="AI415" s="75">
        <v>58798750223</v>
      </c>
      <c r="AJ415" s="64">
        <f t="shared" si="78"/>
        <v>0</v>
      </c>
      <c r="AL415" s="67"/>
      <c r="AM415" s="67"/>
      <c r="AN415" s="67" t="s">
        <v>531</v>
      </c>
      <c r="AO415" s="67"/>
      <c r="AP415" s="67"/>
      <c r="AQ415" s="67"/>
      <c r="AS415" t="str">
        <f t="shared" si="79"/>
        <v>y</v>
      </c>
      <c r="AT415" t="str">
        <f t="shared" si="80"/>
        <v>y</v>
      </c>
      <c r="AU415" t="str">
        <f t="shared" si="81"/>
        <v>y</v>
      </c>
      <c r="AV415" t="str">
        <f t="shared" si="82"/>
        <v>y</v>
      </c>
      <c r="AW415" t="str">
        <f t="shared" si="83"/>
        <v>y</v>
      </c>
      <c r="AX415" t="str">
        <f t="shared" si="84"/>
        <v>y</v>
      </c>
      <c r="AZ415">
        <v>7008620657</v>
      </c>
      <c r="BA415" s="62">
        <f t="shared" si="85"/>
        <v>0</v>
      </c>
      <c r="BC415">
        <v>7008620657</v>
      </c>
      <c r="BD415" s="62">
        <f t="shared" si="86"/>
        <v>0</v>
      </c>
      <c r="BF415">
        <v>79541207</v>
      </c>
      <c r="BG415" s="92">
        <f t="shared" si="87"/>
        <v>0</v>
      </c>
      <c r="BI415">
        <v>3090866871</v>
      </c>
      <c r="BJ415" s="92">
        <f t="shared" si="88"/>
        <v>0</v>
      </c>
      <c r="BL415">
        <v>52876633400</v>
      </c>
      <c r="BM415" s="102">
        <f t="shared" si="89"/>
        <v>0</v>
      </c>
      <c r="BO415">
        <v>54864482145</v>
      </c>
      <c r="BP415" s="92">
        <f t="shared" si="90"/>
        <v>0</v>
      </c>
    </row>
    <row r="416" spans="1:68">
      <c r="A416" s="33">
        <v>411</v>
      </c>
      <c r="B416" s="33"/>
      <c r="C416" s="33"/>
      <c r="D416" s="52"/>
      <c r="E416" s="52"/>
      <c r="F416" s="52"/>
      <c r="G416" s="52" t="s">
        <v>573</v>
      </c>
      <c r="H416" s="52"/>
      <c r="I416" s="52"/>
      <c r="J416" s="39">
        <v>0</v>
      </c>
      <c r="K416" s="39">
        <v>0</v>
      </c>
      <c r="L416" s="39">
        <v>0</v>
      </c>
      <c r="M416" s="39">
        <v>0</v>
      </c>
      <c r="N416" s="39">
        <v>0</v>
      </c>
      <c r="O416" s="39">
        <v>0</v>
      </c>
      <c r="P416" s="39">
        <v>0</v>
      </c>
      <c r="Q416" s="39">
        <v>0</v>
      </c>
      <c r="R416" s="39">
        <v>0</v>
      </c>
      <c r="S416" s="50">
        <v>0</v>
      </c>
      <c r="T416" s="50">
        <v>0</v>
      </c>
      <c r="U416" s="86">
        <v>0</v>
      </c>
      <c r="V416" s="62">
        <v>0</v>
      </c>
      <c r="W416" s="90">
        <v>0</v>
      </c>
      <c r="X416" s="90">
        <v>0</v>
      </c>
      <c r="Y416" s="90">
        <v>0</v>
      </c>
      <c r="Z416" s="90">
        <v>0</v>
      </c>
      <c r="AA416" s="90">
        <v>0</v>
      </c>
      <c r="AB416" s="90">
        <v>0</v>
      </c>
      <c r="AC416" s="90">
        <v>0</v>
      </c>
      <c r="AD416" s="90">
        <v>0</v>
      </c>
      <c r="AE416" s="90">
        <v>0</v>
      </c>
      <c r="AF416" s="90">
        <v>0</v>
      </c>
      <c r="AG416" s="90">
        <v>0</v>
      </c>
      <c r="AH416" s="90">
        <v>0</v>
      </c>
      <c r="AI416" s="75">
        <v>0</v>
      </c>
      <c r="AJ416" s="64">
        <f t="shared" si="78"/>
        <v>0</v>
      </c>
      <c r="AL416" s="68"/>
      <c r="AM416" s="68"/>
      <c r="AN416" s="68"/>
      <c r="AO416" s="68" t="s">
        <v>573</v>
      </c>
      <c r="AP416" s="68"/>
      <c r="AQ416" s="68"/>
      <c r="AS416" t="str">
        <f t="shared" si="79"/>
        <v>y</v>
      </c>
      <c r="AT416" t="str">
        <f t="shared" si="80"/>
        <v>y</v>
      </c>
      <c r="AU416" t="str">
        <f t="shared" si="81"/>
        <v>y</v>
      </c>
      <c r="AV416" t="str">
        <f t="shared" si="82"/>
        <v>y</v>
      </c>
      <c r="AW416" t="str">
        <f t="shared" si="83"/>
        <v>y</v>
      </c>
      <c r="AX416" t="str">
        <f t="shared" si="84"/>
        <v>y</v>
      </c>
      <c r="AZ416">
        <v>0</v>
      </c>
      <c r="BA416" s="62">
        <f t="shared" si="85"/>
        <v>0</v>
      </c>
      <c r="BC416">
        <v>0</v>
      </c>
      <c r="BD416" s="62">
        <f t="shared" si="86"/>
        <v>0</v>
      </c>
      <c r="BF416">
        <v>0</v>
      </c>
      <c r="BG416" s="92">
        <f t="shared" si="87"/>
        <v>0</v>
      </c>
      <c r="BI416">
        <v>0</v>
      </c>
      <c r="BJ416" s="92">
        <f t="shared" si="88"/>
        <v>0</v>
      </c>
      <c r="BL416">
        <v>0</v>
      </c>
      <c r="BM416" s="102">
        <f t="shared" si="89"/>
        <v>0</v>
      </c>
      <c r="BO416">
        <v>0</v>
      </c>
      <c r="BP416" s="92">
        <f t="shared" si="90"/>
        <v>0</v>
      </c>
    </row>
    <row r="417" spans="1:68">
      <c r="A417" s="33">
        <v>412</v>
      </c>
      <c r="B417" s="33"/>
      <c r="C417" s="33"/>
      <c r="D417" s="52"/>
      <c r="E417" s="52"/>
      <c r="F417" s="52"/>
      <c r="G417" s="52" t="s">
        <v>574</v>
      </c>
      <c r="H417" s="52"/>
      <c r="I417" s="52"/>
      <c r="J417" s="39">
        <v>17237978425</v>
      </c>
      <c r="K417" s="39">
        <v>2295896599</v>
      </c>
      <c r="L417" s="39">
        <v>2647719757</v>
      </c>
      <c r="M417" s="39">
        <v>452781443</v>
      </c>
      <c r="N417" s="39">
        <v>6463329825</v>
      </c>
      <c r="O417" s="39">
        <v>59651537816</v>
      </c>
      <c r="P417" s="39">
        <v>61921889962</v>
      </c>
      <c r="Q417" s="39">
        <v>79861165725</v>
      </c>
      <c r="R417" s="39">
        <v>57787854918</v>
      </c>
      <c r="S417" s="50">
        <v>32597037472</v>
      </c>
      <c r="T417" s="50">
        <v>29655351137</v>
      </c>
      <c r="U417" s="86">
        <v>14723011370</v>
      </c>
      <c r="V417" s="62">
        <v>7008620657</v>
      </c>
      <c r="W417" s="90">
        <v>21985776408</v>
      </c>
      <c r="X417" s="90">
        <v>6294777317</v>
      </c>
      <c r="Y417" s="90">
        <v>15374649346</v>
      </c>
      <c r="Z417" s="90">
        <v>79541207</v>
      </c>
      <c r="AA417" s="90">
        <v>3090866871</v>
      </c>
      <c r="AB417" s="90">
        <v>3369679299</v>
      </c>
      <c r="AC417" s="90">
        <v>52876633400</v>
      </c>
      <c r="AD417" s="90">
        <v>54864482145</v>
      </c>
      <c r="AE417" s="90">
        <v>45617232176</v>
      </c>
      <c r="AF417" s="90">
        <v>50083898591</v>
      </c>
      <c r="AG417" s="90">
        <v>15374649346</v>
      </c>
      <c r="AH417" s="90">
        <v>58798750223</v>
      </c>
      <c r="AI417" s="75">
        <v>58798750223</v>
      </c>
      <c r="AJ417" s="64">
        <f t="shared" si="78"/>
        <v>0</v>
      </c>
      <c r="AL417" s="68"/>
      <c r="AM417" s="68"/>
      <c r="AN417" s="68"/>
      <c r="AO417" s="68" t="s">
        <v>574</v>
      </c>
      <c r="AP417" s="68"/>
      <c r="AQ417" s="68"/>
      <c r="AS417" t="str">
        <f t="shared" si="79"/>
        <v>y</v>
      </c>
      <c r="AT417" t="str">
        <f t="shared" si="80"/>
        <v>y</v>
      </c>
      <c r="AU417" t="str">
        <f t="shared" si="81"/>
        <v>y</v>
      </c>
      <c r="AV417" t="str">
        <f t="shared" si="82"/>
        <v>y</v>
      </c>
      <c r="AW417" t="str">
        <f t="shared" si="83"/>
        <v>y</v>
      </c>
      <c r="AX417" t="str">
        <f t="shared" si="84"/>
        <v>y</v>
      </c>
      <c r="AZ417">
        <v>7008620657</v>
      </c>
      <c r="BA417" s="62">
        <f t="shared" si="85"/>
        <v>0</v>
      </c>
      <c r="BC417">
        <v>7008620657</v>
      </c>
      <c r="BD417" s="62">
        <f t="shared" si="86"/>
        <v>0</v>
      </c>
      <c r="BF417">
        <v>79541207</v>
      </c>
      <c r="BG417" s="92">
        <f t="shared" si="87"/>
        <v>0</v>
      </c>
      <c r="BI417">
        <v>3090866871</v>
      </c>
      <c r="BJ417" s="92">
        <f t="shared" si="88"/>
        <v>0</v>
      </c>
      <c r="BL417">
        <v>52876633400</v>
      </c>
      <c r="BM417" s="102">
        <f t="shared" si="89"/>
        <v>0</v>
      </c>
      <c r="BO417">
        <v>54864482145</v>
      </c>
      <c r="BP417" s="92">
        <f t="shared" si="90"/>
        <v>0</v>
      </c>
    </row>
    <row r="418" spans="1:68">
      <c r="A418" s="33">
        <v>413</v>
      </c>
      <c r="B418" s="33"/>
      <c r="C418" s="33"/>
      <c r="D418" s="52"/>
      <c r="E418" s="52"/>
      <c r="F418" s="52"/>
      <c r="G418" s="52" t="s">
        <v>575</v>
      </c>
      <c r="H418" s="52"/>
      <c r="I418" s="52"/>
      <c r="J418" s="39">
        <v>0</v>
      </c>
      <c r="K418" s="39">
        <v>0</v>
      </c>
      <c r="L418" s="39">
        <v>0</v>
      </c>
      <c r="M418" s="39">
        <v>0</v>
      </c>
      <c r="N418" s="39">
        <v>0</v>
      </c>
      <c r="O418" s="39">
        <v>0</v>
      </c>
      <c r="P418" s="39">
        <v>0</v>
      </c>
      <c r="Q418" s="39">
        <v>0</v>
      </c>
      <c r="R418" s="39">
        <v>0</v>
      </c>
      <c r="S418" s="50">
        <v>0</v>
      </c>
      <c r="T418" s="50">
        <v>0</v>
      </c>
      <c r="U418" s="86">
        <v>0</v>
      </c>
      <c r="V418" s="62">
        <v>0</v>
      </c>
      <c r="W418" s="90">
        <v>0</v>
      </c>
      <c r="X418" s="90">
        <v>0</v>
      </c>
      <c r="Y418" s="90">
        <v>0</v>
      </c>
      <c r="Z418" s="90">
        <v>0</v>
      </c>
      <c r="AA418" s="90">
        <v>0</v>
      </c>
      <c r="AB418" s="90">
        <v>0</v>
      </c>
      <c r="AC418" s="90">
        <v>0</v>
      </c>
      <c r="AD418" s="90">
        <v>0</v>
      </c>
      <c r="AE418" s="90">
        <v>0</v>
      </c>
      <c r="AF418" s="90">
        <v>0</v>
      </c>
      <c r="AG418" s="90">
        <v>0</v>
      </c>
      <c r="AH418" s="90">
        <v>0</v>
      </c>
      <c r="AI418" s="75">
        <v>0</v>
      </c>
      <c r="AJ418" s="64">
        <f t="shared" si="78"/>
        <v>0</v>
      </c>
      <c r="AL418" s="68"/>
      <c r="AM418" s="68"/>
      <c r="AN418" s="68"/>
      <c r="AO418" s="68" t="s">
        <v>575</v>
      </c>
      <c r="AP418" s="68"/>
      <c r="AQ418" s="68"/>
      <c r="AS418" t="str">
        <f t="shared" si="79"/>
        <v>y</v>
      </c>
      <c r="AT418" t="str">
        <f t="shared" si="80"/>
        <v>y</v>
      </c>
      <c r="AU418" t="str">
        <f t="shared" si="81"/>
        <v>y</v>
      </c>
      <c r="AV418" t="str">
        <f t="shared" si="82"/>
        <v>y</v>
      </c>
      <c r="AW418" t="str">
        <f t="shared" si="83"/>
        <v>y</v>
      </c>
      <c r="AX418" t="str">
        <f t="shared" si="84"/>
        <v>y</v>
      </c>
      <c r="AZ418">
        <v>0</v>
      </c>
      <c r="BA418" s="62">
        <f t="shared" si="85"/>
        <v>0</v>
      </c>
      <c r="BC418">
        <v>0</v>
      </c>
      <c r="BD418" s="62">
        <f t="shared" si="86"/>
        <v>0</v>
      </c>
      <c r="BF418">
        <v>0</v>
      </c>
      <c r="BG418" s="92">
        <f t="shared" si="87"/>
        <v>0</v>
      </c>
      <c r="BI418">
        <v>0</v>
      </c>
      <c r="BJ418" s="92">
        <f t="shared" si="88"/>
        <v>0</v>
      </c>
      <c r="BL418">
        <v>0</v>
      </c>
      <c r="BM418" s="102">
        <f t="shared" si="89"/>
        <v>0</v>
      </c>
      <c r="BO418">
        <v>0</v>
      </c>
      <c r="BP418" s="92">
        <f t="shared" si="90"/>
        <v>0</v>
      </c>
    </row>
    <row r="419" spans="1:68">
      <c r="A419" s="33">
        <v>414</v>
      </c>
      <c r="B419" s="33"/>
      <c r="C419" s="33"/>
      <c r="D419" s="52"/>
      <c r="E419" s="52"/>
      <c r="F419" s="52"/>
      <c r="G419" s="52" t="s">
        <v>576</v>
      </c>
      <c r="H419" s="52"/>
      <c r="I419" s="52"/>
      <c r="J419" s="39">
        <v>0</v>
      </c>
      <c r="K419" s="39">
        <v>0</v>
      </c>
      <c r="L419" s="39">
        <v>0</v>
      </c>
      <c r="M419" s="39">
        <v>0</v>
      </c>
      <c r="N419" s="39">
        <v>0</v>
      </c>
      <c r="O419" s="39">
        <v>0</v>
      </c>
      <c r="P419" s="39">
        <v>0</v>
      </c>
      <c r="Q419" s="39">
        <v>0</v>
      </c>
      <c r="R419" s="39">
        <v>0</v>
      </c>
      <c r="S419" s="50">
        <v>0</v>
      </c>
      <c r="T419" s="50">
        <v>0</v>
      </c>
      <c r="U419" s="86">
        <v>0</v>
      </c>
      <c r="V419" s="62">
        <v>0</v>
      </c>
      <c r="W419" s="90">
        <v>0</v>
      </c>
      <c r="X419" s="90">
        <v>0</v>
      </c>
      <c r="Y419" s="90">
        <v>0</v>
      </c>
      <c r="Z419" s="90">
        <v>0</v>
      </c>
      <c r="AA419" s="90">
        <v>0</v>
      </c>
      <c r="AB419" s="90">
        <v>0</v>
      </c>
      <c r="AC419" s="90">
        <v>0</v>
      </c>
      <c r="AD419" s="90">
        <v>0</v>
      </c>
      <c r="AE419" s="90">
        <v>0</v>
      </c>
      <c r="AF419" s="90">
        <v>0</v>
      </c>
      <c r="AG419" s="90">
        <v>0</v>
      </c>
      <c r="AH419" s="90">
        <v>0</v>
      </c>
      <c r="AI419" s="75">
        <v>0</v>
      </c>
      <c r="AJ419" s="64">
        <f t="shared" si="78"/>
        <v>0</v>
      </c>
      <c r="AL419" s="68"/>
      <c r="AM419" s="68"/>
      <c r="AN419" s="68"/>
      <c r="AO419" s="68" t="s">
        <v>576</v>
      </c>
      <c r="AP419" s="68"/>
      <c r="AQ419" s="68"/>
      <c r="AS419" t="str">
        <f t="shared" si="79"/>
        <v>y</v>
      </c>
      <c r="AT419" t="str">
        <f t="shared" si="80"/>
        <v>y</v>
      </c>
      <c r="AU419" t="str">
        <f t="shared" si="81"/>
        <v>y</v>
      </c>
      <c r="AV419" t="str">
        <f t="shared" si="82"/>
        <v>y</v>
      </c>
      <c r="AW419" t="str">
        <f t="shared" si="83"/>
        <v>y</v>
      </c>
      <c r="AX419" t="str">
        <f t="shared" si="84"/>
        <v>y</v>
      </c>
      <c r="AZ419">
        <v>0</v>
      </c>
      <c r="BA419" s="62">
        <f t="shared" si="85"/>
        <v>0</v>
      </c>
      <c r="BC419">
        <v>0</v>
      </c>
      <c r="BD419" s="62">
        <f t="shared" si="86"/>
        <v>0</v>
      </c>
      <c r="BF419">
        <v>0</v>
      </c>
      <c r="BG419" s="92">
        <f t="shared" si="87"/>
        <v>0</v>
      </c>
      <c r="BI419">
        <v>0</v>
      </c>
      <c r="BJ419" s="92">
        <f t="shared" si="88"/>
        <v>0</v>
      </c>
      <c r="BL419">
        <v>0</v>
      </c>
      <c r="BM419" s="102">
        <f t="shared" si="89"/>
        <v>0</v>
      </c>
      <c r="BO419">
        <v>0</v>
      </c>
      <c r="BP419" s="92">
        <f t="shared" si="90"/>
        <v>0</v>
      </c>
    </row>
    <row r="420" spans="1:68">
      <c r="A420" s="33">
        <v>415</v>
      </c>
      <c r="B420" s="33"/>
      <c r="C420" s="33"/>
      <c r="D420" s="51"/>
      <c r="E420" s="51"/>
      <c r="F420" s="51" t="s">
        <v>536</v>
      </c>
      <c r="G420" s="51"/>
      <c r="H420" s="51"/>
      <c r="I420" s="51"/>
      <c r="J420" s="39">
        <v>0</v>
      </c>
      <c r="K420" s="39">
        <v>0</v>
      </c>
      <c r="L420" s="39">
        <v>0</v>
      </c>
      <c r="M420" s="39">
        <v>0</v>
      </c>
      <c r="N420" s="39">
        <v>0</v>
      </c>
      <c r="O420" s="39">
        <v>0</v>
      </c>
      <c r="P420" s="39">
        <v>0</v>
      </c>
      <c r="Q420" s="39">
        <v>0</v>
      </c>
      <c r="R420" s="39">
        <v>0</v>
      </c>
      <c r="S420" s="50">
        <v>0</v>
      </c>
      <c r="T420" s="50">
        <v>0</v>
      </c>
      <c r="U420" s="86">
        <v>0</v>
      </c>
      <c r="V420" s="62">
        <v>0</v>
      </c>
      <c r="W420" s="90">
        <v>0</v>
      </c>
      <c r="X420" s="90">
        <v>0</v>
      </c>
      <c r="Y420" s="90">
        <v>0</v>
      </c>
      <c r="Z420" s="90">
        <v>0</v>
      </c>
      <c r="AA420" s="90">
        <v>0</v>
      </c>
      <c r="AB420" s="90">
        <v>0</v>
      </c>
      <c r="AC420" s="90">
        <v>0</v>
      </c>
      <c r="AD420" s="90">
        <v>0</v>
      </c>
      <c r="AE420" s="90">
        <v>0</v>
      </c>
      <c r="AF420" s="90">
        <v>0</v>
      </c>
      <c r="AG420" s="90">
        <v>0</v>
      </c>
      <c r="AH420" s="90">
        <v>0</v>
      </c>
      <c r="AI420" s="75">
        <v>0</v>
      </c>
      <c r="AJ420" s="64">
        <f t="shared" si="78"/>
        <v>0</v>
      </c>
      <c r="AL420" s="67"/>
      <c r="AM420" s="67"/>
      <c r="AN420" s="67" t="s">
        <v>536</v>
      </c>
      <c r="AO420" s="67"/>
      <c r="AP420" s="67"/>
      <c r="AQ420" s="67"/>
      <c r="AS420" t="str">
        <f t="shared" si="79"/>
        <v>y</v>
      </c>
      <c r="AT420" t="str">
        <f t="shared" si="80"/>
        <v>y</v>
      </c>
      <c r="AU420" t="str">
        <f t="shared" si="81"/>
        <v>y</v>
      </c>
      <c r="AV420" t="str">
        <f t="shared" si="82"/>
        <v>y</v>
      </c>
      <c r="AW420" t="str">
        <f t="shared" si="83"/>
        <v>y</v>
      </c>
      <c r="AX420" t="str">
        <f t="shared" si="84"/>
        <v>y</v>
      </c>
      <c r="AZ420">
        <v>0</v>
      </c>
      <c r="BA420" s="62">
        <f t="shared" si="85"/>
        <v>0</v>
      </c>
      <c r="BC420">
        <v>0</v>
      </c>
      <c r="BD420" s="62">
        <f t="shared" si="86"/>
        <v>0</v>
      </c>
      <c r="BF420">
        <v>0</v>
      </c>
      <c r="BG420" s="92">
        <f t="shared" si="87"/>
        <v>0</v>
      </c>
      <c r="BI420">
        <v>0</v>
      </c>
      <c r="BJ420" s="92">
        <f t="shared" si="88"/>
        <v>0</v>
      </c>
      <c r="BL420">
        <v>0</v>
      </c>
      <c r="BM420" s="102">
        <f t="shared" si="89"/>
        <v>0</v>
      </c>
      <c r="BO420">
        <v>0</v>
      </c>
      <c r="BP420" s="92">
        <f t="shared" si="90"/>
        <v>0</v>
      </c>
    </row>
    <row r="421" spans="1:68">
      <c r="A421" s="33">
        <v>416</v>
      </c>
      <c r="B421" s="33"/>
      <c r="C421" s="33"/>
      <c r="D421" s="52"/>
      <c r="E421" s="52"/>
      <c r="F421" s="52"/>
      <c r="G421" s="52" t="s">
        <v>577</v>
      </c>
      <c r="H421" s="52"/>
      <c r="I421" s="52"/>
      <c r="J421" s="39">
        <v>0</v>
      </c>
      <c r="K421" s="39">
        <v>0</v>
      </c>
      <c r="L421" s="39">
        <v>0</v>
      </c>
      <c r="M421" s="39">
        <v>0</v>
      </c>
      <c r="N421" s="39">
        <v>0</v>
      </c>
      <c r="O421" s="39">
        <v>0</v>
      </c>
      <c r="P421" s="39">
        <v>0</v>
      </c>
      <c r="Q421" s="39">
        <v>0</v>
      </c>
      <c r="R421" s="39">
        <v>0</v>
      </c>
      <c r="S421" s="50">
        <v>0</v>
      </c>
      <c r="T421" s="50">
        <v>0</v>
      </c>
      <c r="U421" s="86">
        <v>0</v>
      </c>
      <c r="V421" s="62">
        <v>0</v>
      </c>
      <c r="W421" s="90">
        <v>0</v>
      </c>
      <c r="X421" s="90">
        <v>0</v>
      </c>
      <c r="Y421" s="90">
        <v>0</v>
      </c>
      <c r="Z421" s="90">
        <v>0</v>
      </c>
      <c r="AA421" s="90">
        <v>0</v>
      </c>
      <c r="AB421" s="90">
        <v>0</v>
      </c>
      <c r="AC421" s="90">
        <v>0</v>
      </c>
      <c r="AD421" s="90">
        <v>0</v>
      </c>
      <c r="AE421" s="90">
        <v>0</v>
      </c>
      <c r="AF421" s="90">
        <v>0</v>
      </c>
      <c r="AG421" s="90">
        <v>0</v>
      </c>
      <c r="AH421" s="90">
        <v>0</v>
      </c>
      <c r="AI421" s="75">
        <v>0</v>
      </c>
      <c r="AJ421" s="64">
        <f t="shared" si="78"/>
        <v>0</v>
      </c>
      <c r="AL421" s="68"/>
      <c r="AM421" s="68"/>
      <c r="AN421" s="68"/>
      <c r="AO421" s="68" t="s">
        <v>577</v>
      </c>
      <c r="AP421" s="68"/>
      <c r="AQ421" s="68"/>
      <c r="AS421" t="str">
        <f t="shared" si="79"/>
        <v>y</v>
      </c>
      <c r="AT421" t="str">
        <f t="shared" si="80"/>
        <v>y</v>
      </c>
      <c r="AU421" t="str">
        <f t="shared" si="81"/>
        <v>y</v>
      </c>
      <c r="AV421" t="str">
        <f t="shared" si="82"/>
        <v>y</v>
      </c>
      <c r="AW421" t="str">
        <f t="shared" si="83"/>
        <v>y</v>
      </c>
      <c r="AX421" t="str">
        <f t="shared" si="84"/>
        <v>y</v>
      </c>
      <c r="AZ421">
        <v>0</v>
      </c>
      <c r="BA421" s="62">
        <f t="shared" si="85"/>
        <v>0</v>
      </c>
      <c r="BC421">
        <v>0</v>
      </c>
      <c r="BD421" s="62">
        <f t="shared" si="86"/>
        <v>0</v>
      </c>
      <c r="BF421">
        <v>0</v>
      </c>
      <c r="BG421" s="92">
        <f t="shared" si="87"/>
        <v>0</v>
      </c>
      <c r="BI421">
        <v>0</v>
      </c>
      <c r="BJ421" s="92">
        <f t="shared" si="88"/>
        <v>0</v>
      </c>
      <c r="BL421">
        <v>0</v>
      </c>
      <c r="BM421" s="102">
        <f t="shared" si="89"/>
        <v>0</v>
      </c>
      <c r="BO421">
        <v>0</v>
      </c>
      <c r="BP421" s="92">
        <f t="shared" si="90"/>
        <v>0</v>
      </c>
    </row>
    <row r="422" spans="1:68">
      <c r="A422" s="33">
        <v>417</v>
      </c>
      <c r="B422" s="33"/>
      <c r="C422" s="33"/>
      <c r="D422" s="52"/>
      <c r="E422" s="52"/>
      <c r="F422" s="52"/>
      <c r="G422" s="52" t="s">
        <v>578</v>
      </c>
      <c r="H422" s="52"/>
      <c r="I422" s="52"/>
      <c r="J422" s="39">
        <v>0</v>
      </c>
      <c r="K422" s="39">
        <v>0</v>
      </c>
      <c r="L422" s="39">
        <v>0</v>
      </c>
      <c r="M422" s="39">
        <v>0</v>
      </c>
      <c r="N422" s="39">
        <v>0</v>
      </c>
      <c r="O422" s="39">
        <v>0</v>
      </c>
      <c r="P422" s="39">
        <v>0</v>
      </c>
      <c r="Q422" s="39">
        <v>0</v>
      </c>
      <c r="R422" s="39">
        <v>0</v>
      </c>
      <c r="S422" s="50">
        <v>0</v>
      </c>
      <c r="T422" s="50">
        <v>0</v>
      </c>
      <c r="U422" s="86">
        <v>0</v>
      </c>
      <c r="V422" s="62">
        <v>0</v>
      </c>
      <c r="W422" s="90">
        <v>0</v>
      </c>
      <c r="X422" s="90">
        <v>0</v>
      </c>
      <c r="Y422" s="90">
        <v>0</v>
      </c>
      <c r="Z422" s="90">
        <v>0</v>
      </c>
      <c r="AA422" s="90">
        <v>0</v>
      </c>
      <c r="AB422" s="90">
        <v>0</v>
      </c>
      <c r="AC422" s="90">
        <v>0</v>
      </c>
      <c r="AD422" s="90">
        <v>0</v>
      </c>
      <c r="AE422" s="90">
        <v>0</v>
      </c>
      <c r="AF422" s="90">
        <v>0</v>
      </c>
      <c r="AG422" s="90">
        <v>0</v>
      </c>
      <c r="AH422" s="90">
        <v>0</v>
      </c>
      <c r="AI422" s="75">
        <v>0</v>
      </c>
      <c r="AJ422" s="64">
        <f t="shared" si="78"/>
        <v>0</v>
      </c>
      <c r="AL422" s="68"/>
      <c r="AM422" s="68"/>
      <c r="AN422" s="68"/>
      <c r="AO422" s="68" t="s">
        <v>578</v>
      </c>
      <c r="AP422" s="68"/>
      <c r="AQ422" s="68"/>
      <c r="AS422" t="str">
        <f t="shared" si="79"/>
        <v>y</v>
      </c>
      <c r="AT422" t="str">
        <f t="shared" si="80"/>
        <v>y</v>
      </c>
      <c r="AU422" t="str">
        <f t="shared" si="81"/>
        <v>y</v>
      </c>
      <c r="AV422" t="str">
        <f t="shared" si="82"/>
        <v>y</v>
      </c>
      <c r="AW422" t="str">
        <f t="shared" si="83"/>
        <v>y</v>
      </c>
      <c r="AX422" t="str">
        <f t="shared" si="84"/>
        <v>y</v>
      </c>
      <c r="AZ422">
        <v>0</v>
      </c>
      <c r="BA422" s="62">
        <f t="shared" si="85"/>
        <v>0</v>
      </c>
      <c r="BC422">
        <v>0</v>
      </c>
      <c r="BD422" s="62">
        <f t="shared" si="86"/>
        <v>0</v>
      </c>
      <c r="BF422">
        <v>0</v>
      </c>
      <c r="BG422" s="92">
        <f t="shared" si="87"/>
        <v>0</v>
      </c>
      <c r="BI422">
        <v>0</v>
      </c>
      <c r="BJ422" s="92">
        <f t="shared" si="88"/>
        <v>0</v>
      </c>
      <c r="BL422">
        <v>0</v>
      </c>
      <c r="BM422" s="102">
        <f t="shared" si="89"/>
        <v>0</v>
      </c>
      <c r="BO422">
        <v>0</v>
      </c>
      <c r="BP422" s="92">
        <f t="shared" si="90"/>
        <v>0</v>
      </c>
    </row>
    <row r="423" spans="1:68">
      <c r="A423" s="33">
        <v>418</v>
      </c>
      <c r="B423" s="33"/>
      <c r="C423" s="33"/>
      <c r="D423" s="52"/>
      <c r="E423" s="52"/>
      <c r="F423" s="52"/>
      <c r="G423" s="52" t="s">
        <v>579</v>
      </c>
      <c r="H423" s="52"/>
      <c r="I423" s="52"/>
      <c r="J423" s="39">
        <v>0</v>
      </c>
      <c r="K423" s="39">
        <v>0</v>
      </c>
      <c r="L423" s="39">
        <v>0</v>
      </c>
      <c r="M423" s="39">
        <v>0</v>
      </c>
      <c r="N423" s="39">
        <v>0</v>
      </c>
      <c r="O423" s="39">
        <v>0</v>
      </c>
      <c r="P423" s="39">
        <v>0</v>
      </c>
      <c r="Q423" s="39">
        <v>0</v>
      </c>
      <c r="R423" s="39">
        <v>0</v>
      </c>
      <c r="S423" s="50">
        <v>0</v>
      </c>
      <c r="T423" s="50">
        <v>0</v>
      </c>
      <c r="U423" s="86">
        <v>0</v>
      </c>
      <c r="V423" s="62">
        <v>0</v>
      </c>
      <c r="W423" s="90">
        <v>0</v>
      </c>
      <c r="X423" s="90">
        <v>0</v>
      </c>
      <c r="Y423" s="90">
        <v>0</v>
      </c>
      <c r="Z423" s="90">
        <v>0</v>
      </c>
      <c r="AA423" s="90">
        <v>0</v>
      </c>
      <c r="AB423" s="90">
        <v>0</v>
      </c>
      <c r="AC423" s="90">
        <v>0</v>
      </c>
      <c r="AD423" s="90">
        <v>0</v>
      </c>
      <c r="AE423" s="90">
        <v>0</v>
      </c>
      <c r="AF423" s="90">
        <v>0</v>
      </c>
      <c r="AG423" s="90">
        <v>0</v>
      </c>
      <c r="AH423" s="90">
        <v>0</v>
      </c>
      <c r="AI423" s="75">
        <v>0</v>
      </c>
      <c r="AJ423" s="64">
        <f t="shared" si="78"/>
        <v>0</v>
      </c>
      <c r="AL423" s="68"/>
      <c r="AM423" s="68"/>
      <c r="AN423" s="68"/>
      <c r="AO423" s="68" t="s">
        <v>579</v>
      </c>
      <c r="AP423" s="68"/>
      <c r="AQ423" s="68"/>
      <c r="AS423" t="str">
        <f t="shared" si="79"/>
        <v>y</v>
      </c>
      <c r="AT423" t="str">
        <f t="shared" si="80"/>
        <v>y</v>
      </c>
      <c r="AU423" t="str">
        <f t="shared" si="81"/>
        <v>y</v>
      </c>
      <c r="AV423" t="str">
        <f t="shared" si="82"/>
        <v>y</v>
      </c>
      <c r="AW423" t="str">
        <f t="shared" si="83"/>
        <v>y</v>
      </c>
      <c r="AX423" t="str">
        <f t="shared" si="84"/>
        <v>y</v>
      </c>
      <c r="AZ423">
        <v>0</v>
      </c>
      <c r="BA423" s="62">
        <f t="shared" si="85"/>
        <v>0</v>
      </c>
      <c r="BC423">
        <v>0</v>
      </c>
      <c r="BD423" s="62">
        <f t="shared" si="86"/>
        <v>0</v>
      </c>
      <c r="BF423">
        <v>0</v>
      </c>
      <c r="BG423" s="92">
        <f t="shared" si="87"/>
        <v>0</v>
      </c>
      <c r="BI423">
        <v>0</v>
      </c>
      <c r="BJ423" s="92">
        <f t="shared" si="88"/>
        <v>0</v>
      </c>
      <c r="BL423">
        <v>0</v>
      </c>
      <c r="BM423" s="102">
        <f t="shared" si="89"/>
        <v>0</v>
      </c>
      <c r="BO423">
        <v>0</v>
      </c>
      <c r="BP423" s="92">
        <f t="shared" si="90"/>
        <v>0</v>
      </c>
    </row>
    <row r="424" spans="1:68">
      <c r="A424" s="33">
        <v>419</v>
      </c>
      <c r="B424" s="33"/>
      <c r="C424" s="33"/>
      <c r="D424" s="52"/>
      <c r="E424" s="52"/>
      <c r="F424" s="52"/>
      <c r="G424" s="52" t="s">
        <v>580</v>
      </c>
      <c r="H424" s="52"/>
      <c r="I424" s="52"/>
      <c r="J424" s="39">
        <v>0</v>
      </c>
      <c r="K424" s="39">
        <v>0</v>
      </c>
      <c r="L424" s="39">
        <v>0</v>
      </c>
      <c r="M424" s="39">
        <v>0</v>
      </c>
      <c r="N424" s="39">
        <v>0</v>
      </c>
      <c r="O424" s="39">
        <v>0</v>
      </c>
      <c r="P424" s="39">
        <v>0</v>
      </c>
      <c r="Q424" s="39">
        <v>0</v>
      </c>
      <c r="R424" s="39">
        <v>0</v>
      </c>
      <c r="S424" s="50">
        <v>0</v>
      </c>
      <c r="T424" s="50">
        <v>0</v>
      </c>
      <c r="U424" s="86">
        <v>0</v>
      </c>
      <c r="V424" s="62">
        <v>0</v>
      </c>
      <c r="W424" s="90">
        <v>0</v>
      </c>
      <c r="X424" s="90">
        <v>0</v>
      </c>
      <c r="Y424" s="90">
        <v>0</v>
      </c>
      <c r="Z424" s="90">
        <v>0</v>
      </c>
      <c r="AA424" s="90">
        <v>0</v>
      </c>
      <c r="AB424" s="90">
        <v>0</v>
      </c>
      <c r="AC424" s="90">
        <v>0</v>
      </c>
      <c r="AD424" s="90">
        <v>0</v>
      </c>
      <c r="AE424" s="90">
        <v>0</v>
      </c>
      <c r="AF424" s="90">
        <v>0</v>
      </c>
      <c r="AG424" s="90">
        <v>0</v>
      </c>
      <c r="AH424" s="90">
        <v>0</v>
      </c>
      <c r="AI424" s="75">
        <v>0</v>
      </c>
      <c r="AJ424" s="64">
        <f t="shared" si="78"/>
        <v>0</v>
      </c>
      <c r="AL424" s="68"/>
      <c r="AM424" s="68"/>
      <c r="AN424" s="68"/>
      <c r="AO424" s="68" t="s">
        <v>580</v>
      </c>
      <c r="AP424" s="68"/>
      <c r="AQ424" s="68"/>
      <c r="AS424" t="str">
        <f t="shared" si="79"/>
        <v>y</v>
      </c>
      <c r="AT424" t="str">
        <f t="shared" si="80"/>
        <v>y</v>
      </c>
      <c r="AU424" t="str">
        <f t="shared" si="81"/>
        <v>y</v>
      </c>
      <c r="AV424" t="str">
        <f t="shared" si="82"/>
        <v>y</v>
      </c>
      <c r="AW424" t="str">
        <f t="shared" si="83"/>
        <v>y</v>
      </c>
      <c r="AX424" t="str">
        <f t="shared" si="84"/>
        <v>y</v>
      </c>
      <c r="AZ424">
        <v>0</v>
      </c>
      <c r="BA424" s="62">
        <f t="shared" si="85"/>
        <v>0</v>
      </c>
      <c r="BC424">
        <v>0</v>
      </c>
      <c r="BD424" s="62">
        <f t="shared" si="86"/>
        <v>0</v>
      </c>
      <c r="BF424">
        <v>0</v>
      </c>
      <c r="BG424" s="92">
        <f t="shared" si="87"/>
        <v>0</v>
      </c>
      <c r="BI424">
        <v>0</v>
      </c>
      <c r="BJ424" s="92">
        <f t="shared" si="88"/>
        <v>0</v>
      </c>
      <c r="BL424">
        <v>0</v>
      </c>
      <c r="BM424" s="102">
        <f t="shared" si="89"/>
        <v>0</v>
      </c>
      <c r="BO424">
        <v>0</v>
      </c>
      <c r="BP424" s="92">
        <f t="shared" si="90"/>
        <v>0</v>
      </c>
    </row>
    <row r="425" spans="1:68">
      <c r="A425" s="33">
        <v>420</v>
      </c>
      <c r="B425" s="33"/>
      <c r="C425" s="33"/>
      <c r="D425" s="51"/>
      <c r="E425" s="51"/>
      <c r="F425" s="51" t="s">
        <v>541</v>
      </c>
      <c r="G425" s="51"/>
      <c r="H425" s="51"/>
      <c r="I425" s="51"/>
      <c r="J425" s="39">
        <v>0</v>
      </c>
      <c r="K425" s="39">
        <v>0</v>
      </c>
      <c r="L425" s="39">
        <v>0</v>
      </c>
      <c r="M425" s="39">
        <v>0</v>
      </c>
      <c r="N425" s="39">
        <v>0</v>
      </c>
      <c r="O425" s="39">
        <v>0</v>
      </c>
      <c r="P425" s="39">
        <v>0</v>
      </c>
      <c r="Q425" s="39">
        <v>0</v>
      </c>
      <c r="R425" s="39">
        <v>0</v>
      </c>
      <c r="S425" s="50">
        <v>0</v>
      </c>
      <c r="T425" s="50">
        <v>0</v>
      </c>
      <c r="U425" s="86">
        <v>0</v>
      </c>
      <c r="V425" s="62">
        <v>0</v>
      </c>
      <c r="W425" s="90">
        <v>0</v>
      </c>
      <c r="X425" s="90">
        <v>0</v>
      </c>
      <c r="Y425" s="90">
        <v>0</v>
      </c>
      <c r="Z425" s="90">
        <v>0</v>
      </c>
      <c r="AA425" s="90">
        <v>0</v>
      </c>
      <c r="AB425" s="90">
        <v>0</v>
      </c>
      <c r="AC425" s="90">
        <v>0</v>
      </c>
      <c r="AD425" s="90">
        <v>0</v>
      </c>
      <c r="AE425" s="90">
        <v>0</v>
      </c>
      <c r="AF425" s="90">
        <v>0</v>
      </c>
      <c r="AG425" s="90">
        <v>0</v>
      </c>
      <c r="AH425" s="90">
        <v>0</v>
      </c>
      <c r="AI425" s="75">
        <v>0</v>
      </c>
      <c r="AJ425" s="64">
        <f t="shared" si="78"/>
        <v>0</v>
      </c>
      <c r="AL425" s="67"/>
      <c r="AM425" s="67"/>
      <c r="AN425" s="67" t="s">
        <v>541</v>
      </c>
      <c r="AO425" s="67"/>
      <c r="AP425" s="67"/>
      <c r="AQ425" s="67"/>
      <c r="AS425" t="str">
        <f t="shared" si="79"/>
        <v>y</v>
      </c>
      <c r="AT425" t="str">
        <f t="shared" si="80"/>
        <v>y</v>
      </c>
      <c r="AU425" t="str">
        <f t="shared" si="81"/>
        <v>y</v>
      </c>
      <c r="AV425" t="str">
        <f t="shared" si="82"/>
        <v>y</v>
      </c>
      <c r="AW425" t="str">
        <f t="shared" si="83"/>
        <v>y</v>
      </c>
      <c r="AX425" t="str">
        <f t="shared" si="84"/>
        <v>y</v>
      </c>
      <c r="AZ425">
        <v>0</v>
      </c>
      <c r="BA425" s="62">
        <f t="shared" si="85"/>
        <v>0</v>
      </c>
      <c r="BC425">
        <v>0</v>
      </c>
      <c r="BD425" s="62">
        <f t="shared" si="86"/>
        <v>0</v>
      </c>
      <c r="BF425">
        <v>0</v>
      </c>
      <c r="BG425" s="92">
        <f t="shared" si="87"/>
        <v>0</v>
      </c>
      <c r="BI425">
        <v>0</v>
      </c>
      <c r="BJ425" s="92">
        <f t="shared" si="88"/>
        <v>0</v>
      </c>
      <c r="BL425">
        <v>0</v>
      </c>
      <c r="BM425" s="102">
        <f t="shared" si="89"/>
        <v>0</v>
      </c>
      <c r="BO425">
        <v>0</v>
      </c>
      <c r="BP425" s="92">
        <f t="shared" si="90"/>
        <v>0</v>
      </c>
    </row>
    <row r="426" spans="1:68">
      <c r="A426" s="33">
        <v>421</v>
      </c>
      <c r="B426" s="33"/>
      <c r="C426" s="33"/>
      <c r="D426" s="52"/>
      <c r="E426" s="52"/>
      <c r="F426" s="52"/>
      <c r="G426" s="52" t="s">
        <v>581</v>
      </c>
      <c r="H426" s="52"/>
      <c r="I426" s="52"/>
      <c r="J426" s="39">
        <v>0</v>
      </c>
      <c r="K426" s="39">
        <v>0</v>
      </c>
      <c r="L426" s="39">
        <v>0</v>
      </c>
      <c r="M426" s="39">
        <v>0</v>
      </c>
      <c r="N426" s="39">
        <v>0</v>
      </c>
      <c r="O426" s="39">
        <v>0</v>
      </c>
      <c r="P426" s="39">
        <v>0</v>
      </c>
      <c r="Q426" s="39">
        <v>0</v>
      </c>
      <c r="R426" s="39">
        <v>0</v>
      </c>
      <c r="S426" s="50">
        <v>0</v>
      </c>
      <c r="T426" s="50">
        <v>0</v>
      </c>
      <c r="U426" s="86">
        <v>0</v>
      </c>
      <c r="V426" s="62">
        <v>0</v>
      </c>
      <c r="W426" s="90">
        <v>0</v>
      </c>
      <c r="X426" s="90">
        <v>0</v>
      </c>
      <c r="Y426" s="90">
        <v>0</v>
      </c>
      <c r="Z426" s="90">
        <v>0</v>
      </c>
      <c r="AA426" s="90">
        <v>0</v>
      </c>
      <c r="AB426" s="90">
        <v>0</v>
      </c>
      <c r="AC426" s="90">
        <v>0</v>
      </c>
      <c r="AD426" s="90">
        <v>0</v>
      </c>
      <c r="AE426" s="90">
        <v>0</v>
      </c>
      <c r="AF426" s="90">
        <v>0</v>
      </c>
      <c r="AG426" s="90">
        <v>0</v>
      </c>
      <c r="AH426" s="90">
        <v>0</v>
      </c>
      <c r="AI426" s="75">
        <v>0</v>
      </c>
      <c r="AJ426" s="64">
        <f t="shared" si="78"/>
        <v>0</v>
      </c>
      <c r="AL426" s="68"/>
      <c r="AM426" s="68"/>
      <c r="AN426" s="68"/>
      <c r="AO426" s="68" t="s">
        <v>581</v>
      </c>
      <c r="AP426" s="68"/>
      <c r="AQ426" s="68"/>
      <c r="AS426" t="str">
        <f t="shared" si="79"/>
        <v>y</v>
      </c>
      <c r="AT426" t="str">
        <f t="shared" si="80"/>
        <v>y</v>
      </c>
      <c r="AU426" t="str">
        <f t="shared" si="81"/>
        <v>y</v>
      </c>
      <c r="AV426" t="str">
        <f t="shared" si="82"/>
        <v>y</v>
      </c>
      <c r="AW426" t="str">
        <f t="shared" si="83"/>
        <v>y</v>
      </c>
      <c r="AX426" t="str">
        <f t="shared" si="84"/>
        <v>y</v>
      </c>
      <c r="AZ426">
        <v>0</v>
      </c>
      <c r="BA426" s="62">
        <f t="shared" si="85"/>
        <v>0</v>
      </c>
      <c r="BC426">
        <v>0</v>
      </c>
      <c r="BD426" s="62">
        <f t="shared" si="86"/>
        <v>0</v>
      </c>
      <c r="BF426">
        <v>0</v>
      </c>
      <c r="BG426" s="92">
        <f t="shared" si="87"/>
        <v>0</v>
      </c>
      <c r="BI426">
        <v>0</v>
      </c>
      <c r="BJ426" s="92">
        <f t="shared" si="88"/>
        <v>0</v>
      </c>
      <c r="BL426">
        <v>0</v>
      </c>
      <c r="BM426" s="102">
        <f t="shared" si="89"/>
        <v>0</v>
      </c>
      <c r="BO426">
        <v>0</v>
      </c>
      <c r="BP426" s="92">
        <f t="shared" si="90"/>
        <v>0</v>
      </c>
    </row>
    <row r="427" spans="1:68">
      <c r="A427" s="33">
        <v>422</v>
      </c>
      <c r="B427" s="33"/>
      <c r="C427" s="33"/>
      <c r="D427" s="52"/>
      <c r="E427" s="52"/>
      <c r="F427" s="52"/>
      <c r="G427" s="52" t="s">
        <v>582</v>
      </c>
      <c r="H427" s="52"/>
      <c r="I427" s="52"/>
      <c r="J427" s="39">
        <v>0</v>
      </c>
      <c r="K427" s="39">
        <v>0</v>
      </c>
      <c r="L427" s="39">
        <v>0</v>
      </c>
      <c r="M427" s="39">
        <v>0</v>
      </c>
      <c r="N427" s="39">
        <v>0</v>
      </c>
      <c r="O427" s="39">
        <v>0</v>
      </c>
      <c r="P427" s="39">
        <v>0</v>
      </c>
      <c r="Q427" s="39">
        <v>0</v>
      </c>
      <c r="R427" s="39">
        <v>0</v>
      </c>
      <c r="S427" s="50">
        <v>0</v>
      </c>
      <c r="T427" s="50">
        <v>0</v>
      </c>
      <c r="U427" s="86">
        <v>0</v>
      </c>
      <c r="V427" s="62">
        <v>0</v>
      </c>
      <c r="W427" s="90">
        <v>0</v>
      </c>
      <c r="X427" s="90">
        <v>0</v>
      </c>
      <c r="Y427" s="90">
        <v>0</v>
      </c>
      <c r="Z427" s="90">
        <v>0</v>
      </c>
      <c r="AA427" s="90">
        <v>0</v>
      </c>
      <c r="AB427" s="90">
        <v>0</v>
      </c>
      <c r="AC427" s="90">
        <v>0</v>
      </c>
      <c r="AD427" s="90">
        <v>0</v>
      </c>
      <c r="AE427" s="90">
        <v>0</v>
      </c>
      <c r="AF427" s="90">
        <v>0</v>
      </c>
      <c r="AG427" s="90">
        <v>0</v>
      </c>
      <c r="AH427" s="90">
        <v>0</v>
      </c>
      <c r="AI427" s="75">
        <v>0</v>
      </c>
      <c r="AJ427" s="64">
        <f t="shared" si="78"/>
        <v>0</v>
      </c>
      <c r="AL427" s="68"/>
      <c r="AM427" s="68"/>
      <c r="AN427" s="68"/>
      <c r="AO427" s="68" t="s">
        <v>582</v>
      </c>
      <c r="AP427" s="68"/>
      <c r="AQ427" s="68"/>
      <c r="AS427" t="str">
        <f t="shared" si="79"/>
        <v>y</v>
      </c>
      <c r="AT427" t="str">
        <f t="shared" si="80"/>
        <v>y</v>
      </c>
      <c r="AU427" t="str">
        <f t="shared" si="81"/>
        <v>y</v>
      </c>
      <c r="AV427" t="str">
        <f t="shared" si="82"/>
        <v>y</v>
      </c>
      <c r="AW427" t="str">
        <f t="shared" si="83"/>
        <v>y</v>
      </c>
      <c r="AX427" t="str">
        <f t="shared" si="84"/>
        <v>y</v>
      </c>
      <c r="AZ427">
        <v>0</v>
      </c>
      <c r="BA427" s="62">
        <f t="shared" si="85"/>
        <v>0</v>
      </c>
      <c r="BC427">
        <v>0</v>
      </c>
      <c r="BD427" s="62">
        <f t="shared" si="86"/>
        <v>0</v>
      </c>
      <c r="BF427">
        <v>0</v>
      </c>
      <c r="BG427" s="92">
        <f t="shared" si="87"/>
        <v>0</v>
      </c>
      <c r="BI427">
        <v>0</v>
      </c>
      <c r="BJ427" s="92">
        <f t="shared" si="88"/>
        <v>0</v>
      </c>
      <c r="BL427">
        <v>0</v>
      </c>
      <c r="BM427" s="102">
        <f t="shared" si="89"/>
        <v>0</v>
      </c>
      <c r="BO427">
        <v>0</v>
      </c>
      <c r="BP427" s="92">
        <f t="shared" si="90"/>
        <v>0</v>
      </c>
    </row>
    <row r="428" spans="1:68">
      <c r="A428" s="33">
        <v>423</v>
      </c>
      <c r="B428" s="33"/>
      <c r="C428" s="33"/>
      <c r="D428" s="52"/>
      <c r="E428" s="52"/>
      <c r="F428" s="52"/>
      <c r="G428" s="52" t="s">
        <v>583</v>
      </c>
      <c r="H428" s="52"/>
      <c r="I428" s="52"/>
      <c r="J428" s="39">
        <v>0</v>
      </c>
      <c r="K428" s="39">
        <v>0</v>
      </c>
      <c r="L428" s="39">
        <v>0</v>
      </c>
      <c r="M428" s="39">
        <v>0</v>
      </c>
      <c r="N428" s="39">
        <v>0</v>
      </c>
      <c r="O428" s="39">
        <v>0</v>
      </c>
      <c r="P428" s="39">
        <v>0</v>
      </c>
      <c r="Q428" s="39">
        <v>0</v>
      </c>
      <c r="R428" s="39">
        <v>0</v>
      </c>
      <c r="S428" s="50">
        <v>0</v>
      </c>
      <c r="T428" s="50">
        <v>0</v>
      </c>
      <c r="U428" s="86">
        <v>0</v>
      </c>
      <c r="V428" s="62">
        <v>0</v>
      </c>
      <c r="W428" s="90">
        <v>0</v>
      </c>
      <c r="X428" s="90">
        <v>0</v>
      </c>
      <c r="Y428" s="90">
        <v>0</v>
      </c>
      <c r="Z428" s="90">
        <v>0</v>
      </c>
      <c r="AA428" s="90">
        <v>0</v>
      </c>
      <c r="AB428" s="90">
        <v>0</v>
      </c>
      <c r="AC428" s="90">
        <v>0</v>
      </c>
      <c r="AD428" s="90">
        <v>0</v>
      </c>
      <c r="AE428" s="90">
        <v>0</v>
      </c>
      <c r="AF428" s="90">
        <v>0</v>
      </c>
      <c r="AG428" s="90">
        <v>0</v>
      </c>
      <c r="AH428" s="90">
        <v>0</v>
      </c>
      <c r="AI428" s="75">
        <v>0</v>
      </c>
      <c r="AJ428" s="64">
        <f t="shared" si="78"/>
        <v>0</v>
      </c>
      <c r="AL428" s="68"/>
      <c r="AM428" s="68"/>
      <c r="AN428" s="68"/>
      <c r="AO428" s="68" t="s">
        <v>583</v>
      </c>
      <c r="AP428" s="68"/>
      <c r="AQ428" s="68"/>
      <c r="AS428" t="str">
        <f t="shared" si="79"/>
        <v>y</v>
      </c>
      <c r="AT428" t="str">
        <f t="shared" si="80"/>
        <v>y</v>
      </c>
      <c r="AU428" t="str">
        <f t="shared" si="81"/>
        <v>y</v>
      </c>
      <c r="AV428" t="str">
        <f t="shared" si="82"/>
        <v>y</v>
      </c>
      <c r="AW428" t="str">
        <f t="shared" si="83"/>
        <v>y</v>
      </c>
      <c r="AX428" t="str">
        <f t="shared" si="84"/>
        <v>y</v>
      </c>
      <c r="AZ428">
        <v>0</v>
      </c>
      <c r="BA428" s="62">
        <f t="shared" si="85"/>
        <v>0</v>
      </c>
      <c r="BC428">
        <v>0</v>
      </c>
      <c r="BD428" s="62">
        <f t="shared" si="86"/>
        <v>0</v>
      </c>
      <c r="BF428">
        <v>0</v>
      </c>
      <c r="BG428" s="92">
        <f t="shared" si="87"/>
        <v>0</v>
      </c>
      <c r="BI428">
        <v>0</v>
      </c>
      <c r="BJ428" s="92">
        <f t="shared" si="88"/>
        <v>0</v>
      </c>
      <c r="BL428">
        <v>0</v>
      </c>
      <c r="BM428" s="102">
        <f t="shared" si="89"/>
        <v>0</v>
      </c>
      <c r="BO428">
        <v>0</v>
      </c>
      <c r="BP428" s="92">
        <f t="shared" si="90"/>
        <v>0</v>
      </c>
    </row>
    <row r="429" spans="1:68">
      <c r="A429" s="33">
        <v>424</v>
      </c>
      <c r="B429" s="33"/>
      <c r="C429" s="33"/>
      <c r="D429" s="52"/>
      <c r="E429" s="52"/>
      <c r="F429" s="52"/>
      <c r="G429" s="52" t="s">
        <v>584</v>
      </c>
      <c r="H429" s="52"/>
      <c r="I429" s="52"/>
      <c r="J429" s="39">
        <v>0</v>
      </c>
      <c r="K429" s="39">
        <v>0</v>
      </c>
      <c r="L429" s="39">
        <v>0</v>
      </c>
      <c r="M429" s="39">
        <v>0</v>
      </c>
      <c r="N429" s="39">
        <v>0</v>
      </c>
      <c r="O429" s="39">
        <v>0</v>
      </c>
      <c r="P429" s="39">
        <v>0</v>
      </c>
      <c r="Q429" s="39">
        <v>0</v>
      </c>
      <c r="R429" s="39">
        <v>0</v>
      </c>
      <c r="S429" s="50">
        <v>0</v>
      </c>
      <c r="T429" s="50">
        <v>0</v>
      </c>
      <c r="U429" s="86">
        <v>0</v>
      </c>
      <c r="V429" s="62">
        <v>0</v>
      </c>
      <c r="W429" s="90">
        <v>0</v>
      </c>
      <c r="X429" s="90">
        <v>0</v>
      </c>
      <c r="Y429" s="90">
        <v>0</v>
      </c>
      <c r="Z429" s="90">
        <v>0</v>
      </c>
      <c r="AA429" s="90">
        <v>0</v>
      </c>
      <c r="AB429" s="90">
        <v>0</v>
      </c>
      <c r="AC429" s="90">
        <v>0</v>
      </c>
      <c r="AD429" s="90">
        <v>0</v>
      </c>
      <c r="AE429" s="90">
        <v>0</v>
      </c>
      <c r="AF429" s="90">
        <v>0</v>
      </c>
      <c r="AG429" s="90">
        <v>0</v>
      </c>
      <c r="AH429" s="90">
        <v>0</v>
      </c>
      <c r="AI429" s="75">
        <v>0</v>
      </c>
      <c r="AJ429" s="64">
        <f t="shared" si="78"/>
        <v>0</v>
      </c>
      <c r="AL429" s="68"/>
      <c r="AM429" s="68"/>
      <c r="AN429" s="68"/>
      <c r="AO429" s="68" t="s">
        <v>584</v>
      </c>
      <c r="AP429" s="68"/>
      <c r="AQ429" s="68"/>
      <c r="AS429" t="str">
        <f t="shared" si="79"/>
        <v>y</v>
      </c>
      <c r="AT429" t="str">
        <f t="shared" si="80"/>
        <v>y</v>
      </c>
      <c r="AU429" t="str">
        <f t="shared" si="81"/>
        <v>y</v>
      </c>
      <c r="AV429" t="str">
        <f t="shared" si="82"/>
        <v>y</v>
      </c>
      <c r="AW429" t="str">
        <f t="shared" si="83"/>
        <v>y</v>
      </c>
      <c r="AX429" t="str">
        <f t="shared" si="84"/>
        <v>y</v>
      </c>
      <c r="AZ429">
        <v>0</v>
      </c>
      <c r="BA429" s="62">
        <f t="shared" si="85"/>
        <v>0</v>
      </c>
      <c r="BC429">
        <v>0</v>
      </c>
      <c r="BD429" s="62">
        <f t="shared" si="86"/>
        <v>0</v>
      </c>
      <c r="BF429">
        <v>0</v>
      </c>
      <c r="BG429" s="92">
        <f t="shared" si="87"/>
        <v>0</v>
      </c>
      <c r="BI429">
        <v>0</v>
      </c>
      <c r="BJ429" s="92">
        <f t="shared" si="88"/>
        <v>0</v>
      </c>
      <c r="BL429">
        <v>0</v>
      </c>
      <c r="BM429" s="102">
        <f t="shared" si="89"/>
        <v>0</v>
      </c>
      <c r="BO429">
        <v>0</v>
      </c>
      <c r="BP429" s="92">
        <f t="shared" si="90"/>
        <v>0</v>
      </c>
    </row>
    <row r="430" spans="1:68">
      <c r="A430" s="33">
        <v>425</v>
      </c>
      <c r="B430" s="33"/>
      <c r="C430" s="33"/>
      <c r="D430" s="51"/>
      <c r="E430" s="51"/>
      <c r="F430" s="51" t="s">
        <v>290</v>
      </c>
      <c r="G430" s="51"/>
      <c r="H430" s="51"/>
      <c r="I430" s="51"/>
      <c r="J430" s="39">
        <v>0</v>
      </c>
      <c r="K430" s="39">
        <v>0</v>
      </c>
      <c r="L430" s="39">
        <v>0</v>
      </c>
      <c r="M430" s="39">
        <v>0</v>
      </c>
      <c r="N430" s="39">
        <v>0</v>
      </c>
      <c r="O430" s="39">
        <v>0</v>
      </c>
      <c r="P430" s="39">
        <v>0</v>
      </c>
      <c r="Q430" s="39">
        <v>0</v>
      </c>
      <c r="R430" s="39">
        <v>0</v>
      </c>
      <c r="S430" s="50">
        <v>0</v>
      </c>
      <c r="T430" s="50">
        <v>0</v>
      </c>
      <c r="U430" s="86">
        <v>0</v>
      </c>
      <c r="V430" s="62">
        <v>0</v>
      </c>
      <c r="W430" s="90">
        <v>0</v>
      </c>
      <c r="X430" s="90">
        <v>0</v>
      </c>
      <c r="Y430" s="90">
        <v>0</v>
      </c>
      <c r="Z430" s="90">
        <v>0</v>
      </c>
      <c r="AA430" s="90">
        <v>0</v>
      </c>
      <c r="AB430" s="90">
        <v>0</v>
      </c>
      <c r="AC430" s="90">
        <v>0</v>
      </c>
      <c r="AD430" s="90">
        <v>0</v>
      </c>
      <c r="AE430" s="90">
        <v>0</v>
      </c>
      <c r="AF430" s="90">
        <v>0</v>
      </c>
      <c r="AG430" s="90">
        <v>0</v>
      </c>
      <c r="AH430" s="90">
        <v>0</v>
      </c>
      <c r="AI430" s="75">
        <v>0</v>
      </c>
      <c r="AJ430" s="64">
        <f t="shared" si="78"/>
        <v>0</v>
      </c>
      <c r="AL430" s="67"/>
      <c r="AM430" s="67"/>
      <c r="AN430" s="67" t="s">
        <v>290</v>
      </c>
      <c r="AO430" s="67"/>
      <c r="AP430" s="67"/>
      <c r="AQ430" s="67"/>
      <c r="AS430" t="str">
        <f t="shared" si="79"/>
        <v>y</v>
      </c>
      <c r="AT430" t="str">
        <f t="shared" si="80"/>
        <v>y</v>
      </c>
      <c r="AU430" t="str">
        <f t="shared" si="81"/>
        <v>y</v>
      </c>
      <c r="AV430" t="str">
        <f t="shared" si="82"/>
        <v>y</v>
      </c>
      <c r="AW430" t="str">
        <f t="shared" si="83"/>
        <v>y</v>
      </c>
      <c r="AX430" t="str">
        <f t="shared" si="84"/>
        <v>y</v>
      </c>
      <c r="AZ430">
        <v>0</v>
      </c>
      <c r="BA430" s="62">
        <f t="shared" si="85"/>
        <v>0</v>
      </c>
      <c r="BC430">
        <v>0</v>
      </c>
      <c r="BD430" s="62">
        <f t="shared" si="86"/>
        <v>0</v>
      </c>
      <c r="BF430">
        <v>0</v>
      </c>
      <c r="BG430" s="92">
        <f t="shared" si="87"/>
        <v>0</v>
      </c>
      <c r="BI430">
        <v>0</v>
      </c>
      <c r="BJ430" s="92">
        <f t="shared" si="88"/>
        <v>0</v>
      </c>
      <c r="BL430">
        <v>0</v>
      </c>
      <c r="BM430" s="102">
        <f t="shared" si="89"/>
        <v>0</v>
      </c>
      <c r="BO430">
        <v>0</v>
      </c>
      <c r="BP430" s="92">
        <f t="shared" si="90"/>
        <v>0</v>
      </c>
    </row>
    <row r="431" spans="1:68">
      <c r="A431" s="33">
        <v>426</v>
      </c>
      <c r="B431" s="33"/>
      <c r="C431" s="33"/>
      <c r="D431" s="52"/>
      <c r="E431" s="52"/>
      <c r="F431" s="52"/>
      <c r="G431" s="52" t="s">
        <v>585</v>
      </c>
      <c r="H431" s="52"/>
      <c r="I431" s="52"/>
      <c r="J431" s="39">
        <v>0</v>
      </c>
      <c r="K431" s="39">
        <v>0</v>
      </c>
      <c r="L431" s="39">
        <v>0</v>
      </c>
      <c r="M431" s="39">
        <v>0</v>
      </c>
      <c r="N431" s="39">
        <v>0</v>
      </c>
      <c r="O431" s="39">
        <v>0</v>
      </c>
      <c r="P431" s="39">
        <v>0</v>
      </c>
      <c r="Q431" s="39">
        <v>0</v>
      </c>
      <c r="R431" s="39">
        <v>0</v>
      </c>
      <c r="S431" s="50">
        <v>0</v>
      </c>
      <c r="T431" s="50">
        <v>0</v>
      </c>
      <c r="U431" s="86">
        <v>0</v>
      </c>
      <c r="V431" s="62">
        <v>0</v>
      </c>
      <c r="W431" s="90">
        <v>0</v>
      </c>
      <c r="X431" s="90">
        <v>0</v>
      </c>
      <c r="Y431" s="90">
        <v>0</v>
      </c>
      <c r="Z431" s="90">
        <v>0</v>
      </c>
      <c r="AA431" s="90">
        <v>0</v>
      </c>
      <c r="AB431" s="90">
        <v>0</v>
      </c>
      <c r="AC431" s="90">
        <v>0</v>
      </c>
      <c r="AD431" s="90">
        <v>0</v>
      </c>
      <c r="AE431" s="90">
        <v>0</v>
      </c>
      <c r="AF431" s="90">
        <v>0</v>
      </c>
      <c r="AG431" s="90">
        <v>0</v>
      </c>
      <c r="AH431" s="90">
        <v>0</v>
      </c>
      <c r="AI431" s="75">
        <v>0</v>
      </c>
      <c r="AJ431" s="64">
        <f t="shared" si="78"/>
        <v>0</v>
      </c>
      <c r="AL431" s="68"/>
      <c r="AM431" s="68"/>
      <c r="AN431" s="68"/>
      <c r="AO431" s="68" t="s">
        <v>585</v>
      </c>
      <c r="AP431" s="68"/>
      <c r="AQ431" s="68"/>
      <c r="AS431" t="str">
        <f t="shared" si="79"/>
        <v>y</v>
      </c>
      <c r="AT431" t="str">
        <f t="shared" si="80"/>
        <v>y</v>
      </c>
      <c r="AU431" t="str">
        <f t="shared" si="81"/>
        <v>y</v>
      </c>
      <c r="AV431" t="str">
        <f t="shared" si="82"/>
        <v>y</v>
      </c>
      <c r="AW431" t="str">
        <f t="shared" si="83"/>
        <v>y</v>
      </c>
      <c r="AX431" t="str">
        <f t="shared" si="84"/>
        <v>y</v>
      </c>
      <c r="AZ431">
        <v>0</v>
      </c>
      <c r="BA431" s="62">
        <f t="shared" si="85"/>
        <v>0</v>
      </c>
      <c r="BC431">
        <v>0</v>
      </c>
      <c r="BD431" s="62">
        <f t="shared" si="86"/>
        <v>0</v>
      </c>
      <c r="BF431">
        <v>0</v>
      </c>
      <c r="BG431" s="92">
        <f t="shared" si="87"/>
        <v>0</v>
      </c>
      <c r="BI431">
        <v>0</v>
      </c>
      <c r="BJ431" s="92">
        <f t="shared" si="88"/>
        <v>0</v>
      </c>
      <c r="BL431">
        <v>0</v>
      </c>
      <c r="BM431" s="102">
        <f t="shared" si="89"/>
        <v>0</v>
      </c>
      <c r="BO431">
        <v>0</v>
      </c>
      <c r="BP431" s="92">
        <f t="shared" si="90"/>
        <v>0</v>
      </c>
    </row>
    <row r="432" spans="1:68">
      <c r="A432" s="33">
        <v>427</v>
      </c>
      <c r="B432" s="33"/>
      <c r="C432" s="33"/>
      <c r="D432" s="52"/>
      <c r="E432" s="52"/>
      <c r="F432" s="52"/>
      <c r="G432" s="52" t="s">
        <v>586</v>
      </c>
      <c r="H432" s="52"/>
      <c r="I432" s="52"/>
      <c r="J432" s="39">
        <v>0</v>
      </c>
      <c r="K432" s="39">
        <v>0</v>
      </c>
      <c r="L432" s="39">
        <v>0</v>
      </c>
      <c r="M432" s="39">
        <v>0</v>
      </c>
      <c r="N432" s="39">
        <v>0</v>
      </c>
      <c r="O432" s="39">
        <v>0</v>
      </c>
      <c r="P432" s="39">
        <v>0</v>
      </c>
      <c r="Q432" s="39">
        <v>0</v>
      </c>
      <c r="R432" s="39">
        <v>0</v>
      </c>
      <c r="S432" s="50">
        <v>0</v>
      </c>
      <c r="T432" s="50">
        <v>0</v>
      </c>
      <c r="U432" s="86">
        <v>0</v>
      </c>
      <c r="V432" s="62">
        <v>0</v>
      </c>
      <c r="W432" s="90">
        <v>0</v>
      </c>
      <c r="X432" s="90">
        <v>0</v>
      </c>
      <c r="Y432" s="90">
        <v>0</v>
      </c>
      <c r="Z432" s="90">
        <v>0</v>
      </c>
      <c r="AA432" s="90">
        <v>0</v>
      </c>
      <c r="AB432" s="90">
        <v>0</v>
      </c>
      <c r="AC432" s="90">
        <v>0</v>
      </c>
      <c r="AD432" s="90">
        <v>0</v>
      </c>
      <c r="AE432" s="90">
        <v>0</v>
      </c>
      <c r="AF432" s="90">
        <v>0</v>
      </c>
      <c r="AG432" s="90">
        <v>0</v>
      </c>
      <c r="AH432" s="90">
        <v>0</v>
      </c>
      <c r="AI432" s="75">
        <v>0</v>
      </c>
      <c r="AJ432" s="64">
        <f t="shared" si="78"/>
        <v>0</v>
      </c>
      <c r="AL432" s="68"/>
      <c r="AM432" s="68"/>
      <c r="AN432" s="68"/>
      <c r="AO432" s="68" t="s">
        <v>586</v>
      </c>
      <c r="AP432" s="68"/>
      <c r="AQ432" s="68"/>
      <c r="AS432" t="str">
        <f t="shared" si="79"/>
        <v>y</v>
      </c>
      <c r="AT432" t="str">
        <f t="shared" si="80"/>
        <v>y</v>
      </c>
      <c r="AU432" t="str">
        <f t="shared" si="81"/>
        <v>y</v>
      </c>
      <c r="AV432" t="str">
        <f t="shared" si="82"/>
        <v>y</v>
      </c>
      <c r="AW432" t="str">
        <f t="shared" si="83"/>
        <v>y</v>
      </c>
      <c r="AX432" t="str">
        <f t="shared" si="84"/>
        <v>y</v>
      </c>
      <c r="AZ432">
        <v>0</v>
      </c>
      <c r="BA432" s="62">
        <f t="shared" si="85"/>
        <v>0</v>
      </c>
      <c r="BC432">
        <v>0</v>
      </c>
      <c r="BD432" s="62">
        <f t="shared" si="86"/>
        <v>0</v>
      </c>
      <c r="BF432">
        <v>0</v>
      </c>
      <c r="BG432" s="92">
        <f t="shared" si="87"/>
        <v>0</v>
      </c>
      <c r="BI432">
        <v>0</v>
      </c>
      <c r="BJ432" s="92">
        <f t="shared" si="88"/>
        <v>0</v>
      </c>
      <c r="BL432">
        <v>0</v>
      </c>
      <c r="BM432" s="102">
        <f t="shared" si="89"/>
        <v>0</v>
      </c>
      <c r="BO432">
        <v>0</v>
      </c>
      <c r="BP432" s="92">
        <f t="shared" si="90"/>
        <v>0</v>
      </c>
    </row>
    <row r="433" spans="1:68">
      <c r="A433" s="33">
        <v>428</v>
      </c>
      <c r="B433" s="33"/>
      <c r="C433" s="33"/>
      <c r="D433" s="51"/>
      <c r="E433" s="51" t="s">
        <v>219</v>
      </c>
      <c r="F433" s="51"/>
      <c r="G433" s="51"/>
      <c r="H433" s="51"/>
      <c r="I433" s="51"/>
      <c r="J433" s="39">
        <v>0</v>
      </c>
      <c r="K433" s="39">
        <v>0</v>
      </c>
      <c r="L433" s="39">
        <v>0</v>
      </c>
      <c r="M433" s="39">
        <v>0</v>
      </c>
      <c r="N433" s="39">
        <v>0</v>
      </c>
      <c r="O433" s="39">
        <v>0</v>
      </c>
      <c r="P433" s="39">
        <v>0</v>
      </c>
      <c r="Q433" s="39">
        <v>0</v>
      </c>
      <c r="R433" s="39">
        <v>0</v>
      </c>
      <c r="S433" s="50">
        <v>0</v>
      </c>
      <c r="T433" s="50">
        <v>0</v>
      </c>
      <c r="U433" s="86">
        <v>0</v>
      </c>
      <c r="V433" s="62">
        <v>0</v>
      </c>
      <c r="W433" s="90">
        <v>0</v>
      </c>
      <c r="X433" s="90">
        <v>0</v>
      </c>
      <c r="Y433" s="90">
        <v>0</v>
      </c>
      <c r="Z433" s="90">
        <v>0</v>
      </c>
      <c r="AA433" s="90">
        <v>0</v>
      </c>
      <c r="AB433" s="90">
        <v>0</v>
      </c>
      <c r="AC433" s="90">
        <v>0</v>
      </c>
      <c r="AD433" s="90">
        <v>0</v>
      </c>
      <c r="AE433" s="90">
        <v>0</v>
      </c>
      <c r="AF433" s="90">
        <v>0</v>
      </c>
      <c r="AG433" s="90">
        <v>0</v>
      </c>
      <c r="AH433" s="90">
        <v>0</v>
      </c>
      <c r="AI433" s="75">
        <v>0</v>
      </c>
      <c r="AJ433" s="64">
        <f t="shared" si="78"/>
        <v>0</v>
      </c>
      <c r="AL433" s="67"/>
      <c r="AM433" s="67" t="s">
        <v>219</v>
      </c>
      <c r="AN433" s="67"/>
      <c r="AO433" s="67"/>
      <c r="AP433" s="67"/>
      <c r="AQ433" s="67"/>
      <c r="AS433" t="str">
        <f t="shared" si="79"/>
        <v>y</v>
      </c>
      <c r="AT433" t="str">
        <f t="shared" si="80"/>
        <v>y</v>
      </c>
      <c r="AU433" t="str">
        <f t="shared" si="81"/>
        <v>y</v>
      </c>
      <c r="AV433" t="str">
        <f t="shared" si="82"/>
        <v>y</v>
      </c>
      <c r="AW433" t="str">
        <f t="shared" si="83"/>
        <v>y</v>
      </c>
      <c r="AX433" t="str">
        <f t="shared" si="84"/>
        <v>y</v>
      </c>
      <c r="AZ433">
        <v>0</v>
      </c>
      <c r="BA433" s="62">
        <f t="shared" si="85"/>
        <v>0</v>
      </c>
      <c r="BC433">
        <v>0</v>
      </c>
      <c r="BD433" s="62">
        <f t="shared" si="86"/>
        <v>0</v>
      </c>
      <c r="BF433">
        <v>0</v>
      </c>
      <c r="BG433" s="92">
        <f t="shared" si="87"/>
        <v>0</v>
      </c>
      <c r="BI433">
        <v>0</v>
      </c>
      <c r="BJ433" s="92">
        <f t="shared" si="88"/>
        <v>0</v>
      </c>
      <c r="BL433">
        <v>0</v>
      </c>
      <c r="BM433" s="102">
        <f t="shared" si="89"/>
        <v>0</v>
      </c>
      <c r="BO433">
        <v>0</v>
      </c>
      <c r="BP433" s="92">
        <f t="shared" si="90"/>
        <v>0</v>
      </c>
    </row>
    <row r="434" spans="1:68">
      <c r="A434" s="33">
        <v>429</v>
      </c>
      <c r="B434" s="33"/>
      <c r="C434" s="33"/>
      <c r="D434" s="51"/>
      <c r="E434" s="51"/>
      <c r="F434" s="51" t="s">
        <v>526</v>
      </c>
      <c r="G434" s="51"/>
      <c r="H434" s="51"/>
      <c r="I434" s="51"/>
      <c r="J434" s="39">
        <v>0</v>
      </c>
      <c r="K434" s="39">
        <v>0</v>
      </c>
      <c r="L434" s="39">
        <v>0</v>
      </c>
      <c r="M434" s="39">
        <v>0</v>
      </c>
      <c r="N434" s="39">
        <v>0</v>
      </c>
      <c r="O434" s="39">
        <v>0</v>
      </c>
      <c r="P434" s="39">
        <v>0</v>
      </c>
      <c r="Q434" s="39">
        <v>0</v>
      </c>
      <c r="R434" s="39">
        <v>0</v>
      </c>
      <c r="S434" s="50">
        <v>0</v>
      </c>
      <c r="T434" s="50">
        <v>0</v>
      </c>
      <c r="U434" s="86">
        <v>0</v>
      </c>
      <c r="V434" s="62">
        <v>0</v>
      </c>
      <c r="W434" s="90">
        <v>0</v>
      </c>
      <c r="X434" s="90">
        <v>0</v>
      </c>
      <c r="Y434" s="90">
        <v>0</v>
      </c>
      <c r="Z434" s="90">
        <v>0</v>
      </c>
      <c r="AA434" s="90">
        <v>0</v>
      </c>
      <c r="AB434" s="90">
        <v>0</v>
      </c>
      <c r="AC434" s="90">
        <v>0</v>
      </c>
      <c r="AD434" s="90">
        <v>0</v>
      </c>
      <c r="AE434" s="90">
        <v>0</v>
      </c>
      <c r="AF434" s="90">
        <v>0</v>
      </c>
      <c r="AG434" s="90">
        <v>0</v>
      </c>
      <c r="AH434" s="90">
        <v>0</v>
      </c>
      <c r="AI434" s="75">
        <v>0</v>
      </c>
      <c r="AJ434" s="64">
        <f t="shared" si="78"/>
        <v>0</v>
      </c>
      <c r="AL434" s="67"/>
      <c r="AM434" s="67"/>
      <c r="AN434" s="67" t="s">
        <v>526</v>
      </c>
      <c r="AO434" s="67"/>
      <c r="AP434" s="67"/>
      <c r="AQ434" s="67"/>
      <c r="AS434" t="str">
        <f t="shared" si="79"/>
        <v>y</v>
      </c>
      <c r="AT434" t="str">
        <f t="shared" si="80"/>
        <v>y</v>
      </c>
      <c r="AU434" t="str">
        <f t="shared" si="81"/>
        <v>y</v>
      </c>
      <c r="AV434" t="str">
        <f t="shared" si="82"/>
        <v>y</v>
      </c>
      <c r="AW434" t="str">
        <f t="shared" si="83"/>
        <v>y</v>
      </c>
      <c r="AX434" t="str">
        <f t="shared" si="84"/>
        <v>y</v>
      </c>
      <c r="AZ434">
        <v>0</v>
      </c>
      <c r="BA434" s="62">
        <f t="shared" si="85"/>
        <v>0</v>
      </c>
      <c r="BC434">
        <v>0</v>
      </c>
      <c r="BD434" s="62">
        <f t="shared" si="86"/>
        <v>0</v>
      </c>
      <c r="BF434">
        <v>0</v>
      </c>
      <c r="BG434" s="92">
        <f t="shared" si="87"/>
        <v>0</v>
      </c>
      <c r="BI434">
        <v>0</v>
      </c>
      <c r="BJ434" s="92">
        <f t="shared" si="88"/>
        <v>0</v>
      </c>
      <c r="BL434">
        <v>0</v>
      </c>
      <c r="BM434" s="102">
        <f t="shared" si="89"/>
        <v>0</v>
      </c>
      <c r="BO434">
        <v>0</v>
      </c>
      <c r="BP434" s="92">
        <f t="shared" si="90"/>
        <v>0</v>
      </c>
    </row>
    <row r="435" spans="1:68">
      <c r="A435" s="33">
        <v>430</v>
      </c>
      <c r="B435" s="33"/>
      <c r="C435" s="33"/>
      <c r="D435" s="52"/>
      <c r="E435" s="52"/>
      <c r="F435" s="52"/>
      <c r="G435" s="52" t="s">
        <v>587</v>
      </c>
      <c r="H435" s="52"/>
      <c r="I435" s="52"/>
      <c r="J435" s="39">
        <v>0</v>
      </c>
      <c r="K435" s="39">
        <v>0</v>
      </c>
      <c r="L435" s="39">
        <v>0</v>
      </c>
      <c r="M435" s="39">
        <v>0</v>
      </c>
      <c r="N435" s="39">
        <v>0</v>
      </c>
      <c r="O435" s="39">
        <v>0</v>
      </c>
      <c r="P435" s="39">
        <v>0</v>
      </c>
      <c r="Q435" s="39">
        <v>0</v>
      </c>
      <c r="R435" s="39">
        <v>0</v>
      </c>
      <c r="S435" s="50">
        <v>0</v>
      </c>
      <c r="T435" s="50">
        <v>0</v>
      </c>
      <c r="U435" s="86">
        <v>0</v>
      </c>
      <c r="V435" s="62">
        <v>0</v>
      </c>
      <c r="W435" s="90">
        <v>0</v>
      </c>
      <c r="X435" s="90">
        <v>0</v>
      </c>
      <c r="Y435" s="90">
        <v>0</v>
      </c>
      <c r="Z435" s="90">
        <v>0</v>
      </c>
      <c r="AA435" s="90">
        <v>0</v>
      </c>
      <c r="AB435" s="90">
        <v>0</v>
      </c>
      <c r="AC435" s="90">
        <v>0</v>
      </c>
      <c r="AD435" s="90">
        <v>0</v>
      </c>
      <c r="AE435" s="90">
        <v>0</v>
      </c>
      <c r="AF435" s="90">
        <v>0</v>
      </c>
      <c r="AG435" s="90">
        <v>0</v>
      </c>
      <c r="AH435" s="90">
        <v>0</v>
      </c>
      <c r="AI435" s="75">
        <v>0</v>
      </c>
      <c r="AJ435" s="64">
        <f t="shared" si="78"/>
        <v>0</v>
      </c>
      <c r="AL435" s="68"/>
      <c r="AM435" s="68"/>
      <c r="AN435" s="68"/>
      <c r="AO435" s="68" t="s">
        <v>587</v>
      </c>
      <c r="AP435" s="68"/>
      <c r="AQ435" s="68"/>
      <c r="AS435" t="str">
        <f t="shared" si="79"/>
        <v>y</v>
      </c>
      <c r="AT435" t="str">
        <f t="shared" si="80"/>
        <v>y</v>
      </c>
      <c r="AU435" t="str">
        <f t="shared" si="81"/>
        <v>y</v>
      </c>
      <c r="AV435" t="str">
        <f t="shared" si="82"/>
        <v>y</v>
      </c>
      <c r="AW435" t="str">
        <f t="shared" si="83"/>
        <v>y</v>
      </c>
      <c r="AX435" t="str">
        <f t="shared" si="84"/>
        <v>y</v>
      </c>
      <c r="AZ435">
        <v>0</v>
      </c>
      <c r="BA435" s="62">
        <f t="shared" si="85"/>
        <v>0</v>
      </c>
      <c r="BC435">
        <v>0</v>
      </c>
      <c r="BD435" s="62">
        <f t="shared" si="86"/>
        <v>0</v>
      </c>
      <c r="BF435">
        <v>0</v>
      </c>
      <c r="BG435" s="92">
        <f t="shared" si="87"/>
        <v>0</v>
      </c>
      <c r="BI435">
        <v>0</v>
      </c>
      <c r="BJ435" s="92">
        <f t="shared" si="88"/>
        <v>0</v>
      </c>
      <c r="BL435">
        <v>0</v>
      </c>
      <c r="BM435" s="102">
        <f t="shared" si="89"/>
        <v>0</v>
      </c>
      <c r="BO435">
        <v>0</v>
      </c>
      <c r="BP435" s="92">
        <f t="shared" si="90"/>
        <v>0</v>
      </c>
    </row>
    <row r="436" spans="1:68">
      <c r="A436" s="33">
        <v>431</v>
      </c>
      <c r="B436" s="33"/>
      <c r="C436" s="33"/>
      <c r="D436" s="52"/>
      <c r="E436" s="52"/>
      <c r="F436" s="52"/>
      <c r="G436" s="52" t="s">
        <v>588</v>
      </c>
      <c r="H436" s="52"/>
      <c r="I436" s="52"/>
      <c r="J436" s="39">
        <v>0</v>
      </c>
      <c r="K436" s="39">
        <v>0</v>
      </c>
      <c r="L436" s="39">
        <v>0</v>
      </c>
      <c r="M436" s="39">
        <v>0</v>
      </c>
      <c r="N436" s="39">
        <v>0</v>
      </c>
      <c r="O436" s="39">
        <v>0</v>
      </c>
      <c r="P436" s="39">
        <v>0</v>
      </c>
      <c r="Q436" s="39">
        <v>0</v>
      </c>
      <c r="R436" s="39">
        <v>0</v>
      </c>
      <c r="S436" s="50">
        <v>0</v>
      </c>
      <c r="T436" s="50">
        <v>0</v>
      </c>
      <c r="U436" s="86">
        <v>0</v>
      </c>
      <c r="V436" s="62">
        <v>0</v>
      </c>
      <c r="W436" s="90">
        <v>0</v>
      </c>
      <c r="X436" s="90">
        <v>0</v>
      </c>
      <c r="Y436" s="90">
        <v>0</v>
      </c>
      <c r="Z436" s="90">
        <v>0</v>
      </c>
      <c r="AA436" s="90">
        <v>0</v>
      </c>
      <c r="AB436" s="90">
        <v>0</v>
      </c>
      <c r="AC436" s="90">
        <v>0</v>
      </c>
      <c r="AD436" s="90">
        <v>0</v>
      </c>
      <c r="AE436" s="90">
        <v>0</v>
      </c>
      <c r="AF436" s="90">
        <v>0</v>
      </c>
      <c r="AG436" s="90">
        <v>0</v>
      </c>
      <c r="AH436" s="90">
        <v>0</v>
      </c>
      <c r="AI436" s="75">
        <v>0</v>
      </c>
      <c r="AJ436" s="64">
        <f t="shared" si="78"/>
        <v>0</v>
      </c>
      <c r="AL436" s="68"/>
      <c r="AM436" s="68"/>
      <c r="AN436" s="68"/>
      <c r="AO436" s="68" t="s">
        <v>588</v>
      </c>
      <c r="AP436" s="68"/>
      <c r="AQ436" s="68"/>
      <c r="AS436" t="str">
        <f t="shared" si="79"/>
        <v>y</v>
      </c>
      <c r="AT436" t="str">
        <f t="shared" si="80"/>
        <v>y</v>
      </c>
      <c r="AU436" t="str">
        <f t="shared" si="81"/>
        <v>y</v>
      </c>
      <c r="AV436" t="str">
        <f t="shared" si="82"/>
        <v>y</v>
      </c>
      <c r="AW436" t="str">
        <f t="shared" si="83"/>
        <v>y</v>
      </c>
      <c r="AX436" t="str">
        <f t="shared" si="84"/>
        <v>y</v>
      </c>
      <c r="AZ436">
        <v>0</v>
      </c>
      <c r="BA436" s="62">
        <f t="shared" si="85"/>
        <v>0</v>
      </c>
      <c r="BC436">
        <v>0</v>
      </c>
      <c r="BD436" s="62">
        <f t="shared" si="86"/>
        <v>0</v>
      </c>
      <c r="BF436">
        <v>0</v>
      </c>
      <c r="BG436" s="92">
        <f t="shared" si="87"/>
        <v>0</v>
      </c>
      <c r="BI436">
        <v>0</v>
      </c>
      <c r="BJ436" s="92">
        <f t="shared" si="88"/>
        <v>0</v>
      </c>
      <c r="BL436">
        <v>0</v>
      </c>
      <c r="BM436" s="102">
        <f t="shared" si="89"/>
        <v>0</v>
      </c>
      <c r="BO436">
        <v>0</v>
      </c>
      <c r="BP436" s="92">
        <f t="shared" si="90"/>
        <v>0</v>
      </c>
    </row>
    <row r="437" spans="1:68">
      <c r="A437" s="33">
        <v>432</v>
      </c>
      <c r="B437" s="33"/>
      <c r="C437" s="33"/>
      <c r="D437" s="52"/>
      <c r="E437" s="52"/>
      <c r="F437" s="52"/>
      <c r="G437" s="52" t="s">
        <v>589</v>
      </c>
      <c r="H437" s="52"/>
      <c r="I437" s="52"/>
      <c r="J437" s="39">
        <v>0</v>
      </c>
      <c r="K437" s="39">
        <v>0</v>
      </c>
      <c r="L437" s="39">
        <v>0</v>
      </c>
      <c r="M437" s="39">
        <v>0</v>
      </c>
      <c r="N437" s="39">
        <v>0</v>
      </c>
      <c r="O437" s="39">
        <v>0</v>
      </c>
      <c r="P437" s="39">
        <v>0</v>
      </c>
      <c r="Q437" s="39">
        <v>0</v>
      </c>
      <c r="R437" s="39">
        <v>0</v>
      </c>
      <c r="S437" s="50">
        <v>0</v>
      </c>
      <c r="T437" s="50">
        <v>0</v>
      </c>
      <c r="U437" s="86">
        <v>0</v>
      </c>
      <c r="V437" s="62">
        <v>0</v>
      </c>
      <c r="W437" s="90">
        <v>0</v>
      </c>
      <c r="X437" s="90">
        <v>0</v>
      </c>
      <c r="Y437" s="90">
        <v>0</v>
      </c>
      <c r="Z437" s="90">
        <v>0</v>
      </c>
      <c r="AA437" s="90">
        <v>0</v>
      </c>
      <c r="AB437" s="90">
        <v>0</v>
      </c>
      <c r="AC437" s="90">
        <v>0</v>
      </c>
      <c r="AD437" s="90">
        <v>0</v>
      </c>
      <c r="AE437" s="90">
        <v>0</v>
      </c>
      <c r="AF437" s="90">
        <v>0</v>
      </c>
      <c r="AG437" s="90">
        <v>0</v>
      </c>
      <c r="AH437" s="90">
        <v>0</v>
      </c>
      <c r="AI437" s="75">
        <v>0</v>
      </c>
      <c r="AJ437" s="64">
        <f t="shared" si="78"/>
        <v>0</v>
      </c>
      <c r="AL437" s="68"/>
      <c r="AM437" s="68"/>
      <c r="AN437" s="68"/>
      <c r="AO437" s="68" t="s">
        <v>589</v>
      </c>
      <c r="AP437" s="68"/>
      <c r="AQ437" s="68"/>
      <c r="AS437" t="str">
        <f t="shared" si="79"/>
        <v>y</v>
      </c>
      <c r="AT437" t="str">
        <f t="shared" si="80"/>
        <v>y</v>
      </c>
      <c r="AU437" t="str">
        <f t="shared" si="81"/>
        <v>y</v>
      </c>
      <c r="AV437" t="str">
        <f t="shared" si="82"/>
        <v>y</v>
      </c>
      <c r="AW437" t="str">
        <f t="shared" si="83"/>
        <v>y</v>
      </c>
      <c r="AX437" t="str">
        <f t="shared" si="84"/>
        <v>y</v>
      </c>
      <c r="AZ437">
        <v>0</v>
      </c>
      <c r="BA437" s="62">
        <f t="shared" si="85"/>
        <v>0</v>
      </c>
      <c r="BC437">
        <v>0</v>
      </c>
      <c r="BD437" s="62">
        <f t="shared" si="86"/>
        <v>0</v>
      </c>
      <c r="BF437">
        <v>0</v>
      </c>
      <c r="BG437" s="92">
        <f t="shared" si="87"/>
        <v>0</v>
      </c>
      <c r="BI437">
        <v>0</v>
      </c>
      <c r="BJ437" s="92">
        <f t="shared" si="88"/>
        <v>0</v>
      </c>
      <c r="BL437">
        <v>0</v>
      </c>
      <c r="BM437" s="102">
        <f t="shared" si="89"/>
        <v>0</v>
      </c>
      <c r="BO437">
        <v>0</v>
      </c>
      <c r="BP437" s="92">
        <f t="shared" si="90"/>
        <v>0</v>
      </c>
    </row>
    <row r="438" spans="1:68">
      <c r="A438" s="33">
        <v>433</v>
      </c>
      <c r="B438" s="33"/>
      <c r="C438" s="33"/>
      <c r="D438" s="52"/>
      <c r="E438" s="52"/>
      <c r="F438" s="52"/>
      <c r="G438" s="52" t="s">
        <v>590</v>
      </c>
      <c r="H438" s="52"/>
      <c r="I438" s="52"/>
      <c r="J438" s="39">
        <v>0</v>
      </c>
      <c r="K438" s="39">
        <v>0</v>
      </c>
      <c r="L438" s="39">
        <v>0</v>
      </c>
      <c r="M438" s="39">
        <v>0</v>
      </c>
      <c r="N438" s="39">
        <v>0</v>
      </c>
      <c r="O438" s="39">
        <v>0</v>
      </c>
      <c r="P438" s="39">
        <v>0</v>
      </c>
      <c r="Q438" s="39">
        <v>0</v>
      </c>
      <c r="R438" s="39">
        <v>0</v>
      </c>
      <c r="S438" s="50">
        <v>0</v>
      </c>
      <c r="T438" s="50">
        <v>0</v>
      </c>
      <c r="U438" s="86">
        <v>0</v>
      </c>
      <c r="V438" s="62">
        <v>0</v>
      </c>
      <c r="W438" s="90">
        <v>0</v>
      </c>
      <c r="X438" s="90">
        <v>0</v>
      </c>
      <c r="Y438" s="90">
        <v>0</v>
      </c>
      <c r="Z438" s="90">
        <v>0</v>
      </c>
      <c r="AA438" s="90">
        <v>0</v>
      </c>
      <c r="AB438" s="90">
        <v>0</v>
      </c>
      <c r="AC438" s="90">
        <v>0</v>
      </c>
      <c r="AD438" s="90">
        <v>0</v>
      </c>
      <c r="AE438" s="90">
        <v>0</v>
      </c>
      <c r="AF438" s="90">
        <v>0</v>
      </c>
      <c r="AG438" s="90">
        <v>0</v>
      </c>
      <c r="AH438" s="90">
        <v>0</v>
      </c>
      <c r="AI438" s="75">
        <v>0</v>
      </c>
      <c r="AJ438" s="64">
        <f t="shared" si="78"/>
        <v>0</v>
      </c>
      <c r="AL438" s="68"/>
      <c r="AM438" s="68"/>
      <c r="AN438" s="68"/>
      <c r="AO438" s="68" t="s">
        <v>590</v>
      </c>
      <c r="AP438" s="68"/>
      <c r="AQ438" s="68"/>
      <c r="AS438" t="str">
        <f t="shared" si="79"/>
        <v>y</v>
      </c>
      <c r="AT438" t="str">
        <f t="shared" si="80"/>
        <v>y</v>
      </c>
      <c r="AU438" t="str">
        <f t="shared" si="81"/>
        <v>y</v>
      </c>
      <c r="AV438" t="str">
        <f t="shared" si="82"/>
        <v>y</v>
      </c>
      <c r="AW438" t="str">
        <f t="shared" si="83"/>
        <v>y</v>
      </c>
      <c r="AX438" t="str">
        <f t="shared" si="84"/>
        <v>y</v>
      </c>
      <c r="AZ438">
        <v>0</v>
      </c>
      <c r="BA438" s="62">
        <f t="shared" si="85"/>
        <v>0</v>
      </c>
      <c r="BC438">
        <v>0</v>
      </c>
      <c r="BD438" s="62">
        <f t="shared" si="86"/>
        <v>0</v>
      </c>
      <c r="BF438">
        <v>0</v>
      </c>
      <c r="BG438" s="92">
        <f t="shared" si="87"/>
        <v>0</v>
      </c>
      <c r="BI438">
        <v>0</v>
      </c>
      <c r="BJ438" s="92">
        <f t="shared" si="88"/>
        <v>0</v>
      </c>
      <c r="BL438">
        <v>0</v>
      </c>
      <c r="BM438" s="102">
        <f t="shared" si="89"/>
        <v>0</v>
      </c>
      <c r="BO438">
        <v>0</v>
      </c>
      <c r="BP438" s="92">
        <f t="shared" si="90"/>
        <v>0</v>
      </c>
    </row>
    <row r="439" spans="1:68">
      <c r="A439" s="33">
        <v>434</v>
      </c>
      <c r="B439" s="33"/>
      <c r="C439" s="33"/>
      <c r="D439" s="51"/>
      <c r="E439" s="51"/>
      <c r="F439" s="51" t="s">
        <v>531</v>
      </c>
      <c r="G439" s="51"/>
      <c r="H439" s="51"/>
      <c r="I439" s="51"/>
      <c r="J439" s="39">
        <v>0</v>
      </c>
      <c r="K439" s="39">
        <v>0</v>
      </c>
      <c r="L439" s="39">
        <v>0</v>
      </c>
      <c r="M439" s="39">
        <v>0</v>
      </c>
      <c r="N439" s="39">
        <v>0</v>
      </c>
      <c r="O439" s="39">
        <v>0</v>
      </c>
      <c r="P439" s="39">
        <v>0</v>
      </c>
      <c r="Q439" s="39">
        <v>0</v>
      </c>
      <c r="R439" s="39">
        <v>0</v>
      </c>
      <c r="S439" s="50">
        <v>0</v>
      </c>
      <c r="T439" s="50">
        <v>0</v>
      </c>
      <c r="U439" s="86">
        <v>0</v>
      </c>
      <c r="V439" s="62">
        <v>0</v>
      </c>
      <c r="W439" s="90">
        <v>0</v>
      </c>
      <c r="X439" s="90">
        <v>0</v>
      </c>
      <c r="Y439" s="90">
        <v>0</v>
      </c>
      <c r="Z439" s="90">
        <v>0</v>
      </c>
      <c r="AA439" s="90">
        <v>0</v>
      </c>
      <c r="AB439" s="90">
        <v>0</v>
      </c>
      <c r="AC439" s="90">
        <v>0</v>
      </c>
      <c r="AD439" s="90">
        <v>0</v>
      </c>
      <c r="AE439" s="90">
        <v>0</v>
      </c>
      <c r="AF439" s="90">
        <v>0</v>
      </c>
      <c r="AG439" s="90">
        <v>0</v>
      </c>
      <c r="AH439" s="90">
        <v>0</v>
      </c>
      <c r="AI439" s="75">
        <v>0</v>
      </c>
      <c r="AJ439" s="64">
        <f t="shared" si="78"/>
        <v>0</v>
      </c>
      <c r="AL439" s="67"/>
      <c r="AM439" s="67"/>
      <c r="AN439" s="67" t="s">
        <v>531</v>
      </c>
      <c r="AO439" s="67"/>
      <c r="AP439" s="67"/>
      <c r="AQ439" s="67"/>
      <c r="AS439" t="str">
        <f t="shared" si="79"/>
        <v>y</v>
      </c>
      <c r="AT439" t="str">
        <f t="shared" si="80"/>
        <v>y</v>
      </c>
      <c r="AU439" t="str">
        <f t="shared" si="81"/>
        <v>y</v>
      </c>
      <c r="AV439" t="str">
        <f t="shared" si="82"/>
        <v>y</v>
      </c>
      <c r="AW439" t="str">
        <f t="shared" si="83"/>
        <v>y</v>
      </c>
      <c r="AX439" t="str">
        <f t="shared" si="84"/>
        <v>y</v>
      </c>
      <c r="AZ439">
        <v>0</v>
      </c>
      <c r="BA439" s="62">
        <f t="shared" si="85"/>
        <v>0</v>
      </c>
      <c r="BC439">
        <v>0</v>
      </c>
      <c r="BD439" s="62">
        <f t="shared" si="86"/>
        <v>0</v>
      </c>
      <c r="BF439">
        <v>0</v>
      </c>
      <c r="BG439" s="92">
        <f t="shared" si="87"/>
        <v>0</v>
      </c>
      <c r="BI439">
        <v>0</v>
      </c>
      <c r="BJ439" s="92">
        <f t="shared" si="88"/>
        <v>0</v>
      </c>
      <c r="BL439">
        <v>0</v>
      </c>
      <c r="BM439" s="102">
        <f t="shared" si="89"/>
        <v>0</v>
      </c>
      <c r="BO439">
        <v>0</v>
      </c>
      <c r="BP439" s="92">
        <f t="shared" si="90"/>
        <v>0</v>
      </c>
    </row>
    <row r="440" spans="1:68">
      <c r="A440" s="33">
        <v>435</v>
      </c>
      <c r="B440" s="33"/>
      <c r="C440" s="33"/>
      <c r="D440" s="52"/>
      <c r="E440" s="52"/>
      <c r="F440" s="52"/>
      <c r="G440" s="52" t="s">
        <v>591</v>
      </c>
      <c r="H440" s="52"/>
      <c r="I440" s="52"/>
      <c r="J440" s="39">
        <v>0</v>
      </c>
      <c r="K440" s="39">
        <v>0</v>
      </c>
      <c r="L440" s="39">
        <v>0</v>
      </c>
      <c r="M440" s="39">
        <v>0</v>
      </c>
      <c r="N440" s="39">
        <v>0</v>
      </c>
      <c r="O440" s="39">
        <v>0</v>
      </c>
      <c r="P440" s="39">
        <v>0</v>
      </c>
      <c r="Q440" s="39">
        <v>0</v>
      </c>
      <c r="R440" s="39">
        <v>0</v>
      </c>
      <c r="S440" s="50">
        <v>0</v>
      </c>
      <c r="T440" s="50">
        <v>0</v>
      </c>
      <c r="U440" s="86">
        <v>0</v>
      </c>
      <c r="V440" s="62">
        <v>0</v>
      </c>
      <c r="W440" s="90">
        <v>0</v>
      </c>
      <c r="X440" s="90">
        <v>0</v>
      </c>
      <c r="Y440" s="90">
        <v>0</v>
      </c>
      <c r="Z440" s="90">
        <v>0</v>
      </c>
      <c r="AA440" s="90">
        <v>0</v>
      </c>
      <c r="AB440" s="90">
        <v>0</v>
      </c>
      <c r="AC440" s="90">
        <v>0</v>
      </c>
      <c r="AD440" s="90">
        <v>0</v>
      </c>
      <c r="AE440" s="90">
        <v>0</v>
      </c>
      <c r="AF440" s="90">
        <v>0</v>
      </c>
      <c r="AG440" s="90">
        <v>0</v>
      </c>
      <c r="AH440" s="90">
        <v>0</v>
      </c>
      <c r="AI440" s="75">
        <v>0</v>
      </c>
      <c r="AJ440" s="64">
        <f t="shared" si="78"/>
        <v>0</v>
      </c>
      <c r="AL440" s="68"/>
      <c r="AM440" s="68"/>
      <c r="AN440" s="68"/>
      <c r="AO440" s="68" t="s">
        <v>591</v>
      </c>
      <c r="AP440" s="68"/>
      <c r="AQ440" s="68"/>
      <c r="AS440" t="str">
        <f t="shared" si="79"/>
        <v>y</v>
      </c>
      <c r="AT440" t="str">
        <f t="shared" si="80"/>
        <v>y</v>
      </c>
      <c r="AU440" t="str">
        <f t="shared" si="81"/>
        <v>y</v>
      </c>
      <c r="AV440" t="str">
        <f t="shared" si="82"/>
        <v>y</v>
      </c>
      <c r="AW440" t="str">
        <f t="shared" si="83"/>
        <v>y</v>
      </c>
      <c r="AX440" t="str">
        <f t="shared" si="84"/>
        <v>y</v>
      </c>
      <c r="AZ440">
        <v>0</v>
      </c>
      <c r="BA440" s="62">
        <f t="shared" si="85"/>
        <v>0</v>
      </c>
      <c r="BC440">
        <v>0</v>
      </c>
      <c r="BD440" s="62">
        <f t="shared" si="86"/>
        <v>0</v>
      </c>
      <c r="BF440">
        <v>0</v>
      </c>
      <c r="BG440" s="92">
        <f t="shared" si="87"/>
        <v>0</v>
      </c>
      <c r="BI440">
        <v>0</v>
      </c>
      <c r="BJ440" s="92">
        <f t="shared" si="88"/>
        <v>0</v>
      </c>
      <c r="BL440">
        <v>0</v>
      </c>
      <c r="BM440" s="102">
        <f t="shared" si="89"/>
        <v>0</v>
      </c>
      <c r="BO440">
        <v>0</v>
      </c>
      <c r="BP440" s="92">
        <f t="shared" si="90"/>
        <v>0</v>
      </c>
    </row>
    <row r="441" spans="1:68">
      <c r="A441" s="33">
        <v>436</v>
      </c>
      <c r="B441" s="33"/>
      <c r="C441" s="33"/>
      <c r="D441" s="52"/>
      <c r="E441" s="52"/>
      <c r="F441" s="52"/>
      <c r="G441" s="52" t="s">
        <v>592</v>
      </c>
      <c r="H441" s="52"/>
      <c r="I441" s="52"/>
      <c r="J441" s="39">
        <v>0</v>
      </c>
      <c r="K441" s="39">
        <v>0</v>
      </c>
      <c r="L441" s="39">
        <v>0</v>
      </c>
      <c r="M441" s="39">
        <v>0</v>
      </c>
      <c r="N441" s="39">
        <v>0</v>
      </c>
      <c r="O441" s="39">
        <v>0</v>
      </c>
      <c r="P441" s="39">
        <v>0</v>
      </c>
      <c r="Q441" s="39">
        <v>0</v>
      </c>
      <c r="R441" s="39">
        <v>0</v>
      </c>
      <c r="S441" s="50">
        <v>0</v>
      </c>
      <c r="T441" s="50">
        <v>0</v>
      </c>
      <c r="U441" s="86">
        <v>0</v>
      </c>
      <c r="V441" s="62">
        <v>0</v>
      </c>
      <c r="W441" s="90">
        <v>0</v>
      </c>
      <c r="X441" s="90">
        <v>0</v>
      </c>
      <c r="Y441" s="90">
        <v>0</v>
      </c>
      <c r="Z441" s="90">
        <v>0</v>
      </c>
      <c r="AA441" s="90">
        <v>0</v>
      </c>
      <c r="AB441" s="90">
        <v>0</v>
      </c>
      <c r="AC441" s="90">
        <v>0</v>
      </c>
      <c r="AD441" s="90">
        <v>0</v>
      </c>
      <c r="AE441" s="90">
        <v>0</v>
      </c>
      <c r="AF441" s="90">
        <v>0</v>
      </c>
      <c r="AG441" s="90">
        <v>0</v>
      </c>
      <c r="AH441" s="90">
        <v>0</v>
      </c>
      <c r="AI441" s="75">
        <v>0</v>
      </c>
      <c r="AJ441" s="64">
        <f t="shared" si="78"/>
        <v>0</v>
      </c>
      <c r="AL441" s="68"/>
      <c r="AM441" s="68"/>
      <c r="AN441" s="68"/>
      <c r="AO441" s="68" t="s">
        <v>592</v>
      </c>
      <c r="AP441" s="68"/>
      <c r="AQ441" s="68"/>
      <c r="AS441" t="str">
        <f t="shared" si="79"/>
        <v>y</v>
      </c>
      <c r="AT441" t="str">
        <f t="shared" si="80"/>
        <v>y</v>
      </c>
      <c r="AU441" t="str">
        <f t="shared" si="81"/>
        <v>y</v>
      </c>
      <c r="AV441" t="str">
        <f t="shared" si="82"/>
        <v>y</v>
      </c>
      <c r="AW441" t="str">
        <f t="shared" si="83"/>
        <v>y</v>
      </c>
      <c r="AX441" t="str">
        <f t="shared" si="84"/>
        <v>y</v>
      </c>
      <c r="AZ441">
        <v>0</v>
      </c>
      <c r="BA441" s="62">
        <f t="shared" si="85"/>
        <v>0</v>
      </c>
      <c r="BC441">
        <v>0</v>
      </c>
      <c r="BD441" s="62">
        <f t="shared" si="86"/>
        <v>0</v>
      </c>
      <c r="BF441">
        <v>0</v>
      </c>
      <c r="BG441" s="92">
        <f t="shared" si="87"/>
        <v>0</v>
      </c>
      <c r="BI441">
        <v>0</v>
      </c>
      <c r="BJ441" s="92">
        <f t="shared" si="88"/>
        <v>0</v>
      </c>
      <c r="BL441">
        <v>0</v>
      </c>
      <c r="BM441" s="102">
        <f t="shared" si="89"/>
        <v>0</v>
      </c>
      <c r="BO441">
        <v>0</v>
      </c>
      <c r="BP441" s="92">
        <f t="shared" si="90"/>
        <v>0</v>
      </c>
    </row>
    <row r="442" spans="1:68">
      <c r="A442" s="33">
        <v>437</v>
      </c>
      <c r="B442" s="33"/>
      <c r="C442" s="33"/>
      <c r="D442" s="52"/>
      <c r="E442" s="52"/>
      <c r="F442" s="52"/>
      <c r="G442" s="52" t="s">
        <v>593</v>
      </c>
      <c r="H442" s="52"/>
      <c r="I442" s="52"/>
      <c r="J442" s="39">
        <v>0</v>
      </c>
      <c r="K442" s="39">
        <v>0</v>
      </c>
      <c r="L442" s="39">
        <v>0</v>
      </c>
      <c r="M442" s="39">
        <v>0</v>
      </c>
      <c r="N442" s="39">
        <v>0</v>
      </c>
      <c r="O442" s="39">
        <v>0</v>
      </c>
      <c r="P442" s="39">
        <v>0</v>
      </c>
      <c r="Q442" s="39">
        <v>0</v>
      </c>
      <c r="R442" s="39">
        <v>0</v>
      </c>
      <c r="S442" s="50">
        <v>0</v>
      </c>
      <c r="T442" s="50">
        <v>0</v>
      </c>
      <c r="U442" s="86">
        <v>0</v>
      </c>
      <c r="V442" s="62">
        <v>0</v>
      </c>
      <c r="W442" s="90">
        <v>0</v>
      </c>
      <c r="X442" s="90">
        <v>0</v>
      </c>
      <c r="Y442" s="90">
        <v>0</v>
      </c>
      <c r="Z442" s="90">
        <v>0</v>
      </c>
      <c r="AA442" s="90">
        <v>0</v>
      </c>
      <c r="AB442" s="90">
        <v>0</v>
      </c>
      <c r="AC442" s="90">
        <v>0</v>
      </c>
      <c r="AD442" s="90">
        <v>0</v>
      </c>
      <c r="AE442" s="90">
        <v>0</v>
      </c>
      <c r="AF442" s="90">
        <v>0</v>
      </c>
      <c r="AG442" s="90">
        <v>0</v>
      </c>
      <c r="AH442" s="90">
        <v>0</v>
      </c>
      <c r="AI442" s="75">
        <v>0</v>
      </c>
      <c r="AJ442" s="64">
        <f t="shared" si="78"/>
        <v>0</v>
      </c>
      <c r="AL442" s="68"/>
      <c r="AM442" s="68"/>
      <c r="AN442" s="68"/>
      <c r="AO442" s="68" t="s">
        <v>593</v>
      </c>
      <c r="AP442" s="68"/>
      <c r="AQ442" s="68"/>
      <c r="AS442" t="str">
        <f t="shared" si="79"/>
        <v>y</v>
      </c>
      <c r="AT442" t="str">
        <f t="shared" si="80"/>
        <v>y</v>
      </c>
      <c r="AU442" t="str">
        <f t="shared" si="81"/>
        <v>y</v>
      </c>
      <c r="AV442" t="str">
        <f t="shared" si="82"/>
        <v>y</v>
      </c>
      <c r="AW442" t="str">
        <f t="shared" si="83"/>
        <v>y</v>
      </c>
      <c r="AX442" t="str">
        <f t="shared" si="84"/>
        <v>y</v>
      </c>
      <c r="AZ442">
        <v>0</v>
      </c>
      <c r="BA442" s="62">
        <f t="shared" si="85"/>
        <v>0</v>
      </c>
      <c r="BC442">
        <v>0</v>
      </c>
      <c r="BD442" s="62">
        <f t="shared" si="86"/>
        <v>0</v>
      </c>
      <c r="BF442">
        <v>0</v>
      </c>
      <c r="BG442" s="92">
        <f t="shared" si="87"/>
        <v>0</v>
      </c>
      <c r="BI442">
        <v>0</v>
      </c>
      <c r="BJ442" s="92">
        <f t="shared" si="88"/>
        <v>0</v>
      </c>
      <c r="BL442">
        <v>0</v>
      </c>
      <c r="BM442" s="102">
        <f t="shared" si="89"/>
        <v>0</v>
      </c>
      <c r="BO442">
        <v>0</v>
      </c>
      <c r="BP442" s="92">
        <f t="shared" si="90"/>
        <v>0</v>
      </c>
    </row>
    <row r="443" spans="1:68">
      <c r="A443" s="33">
        <v>438</v>
      </c>
      <c r="B443" s="33"/>
      <c r="C443" s="33"/>
      <c r="D443" s="52"/>
      <c r="E443" s="52"/>
      <c r="F443" s="52"/>
      <c r="G443" s="52" t="s">
        <v>594</v>
      </c>
      <c r="H443" s="52"/>
      <c r="I443" s="52"/>
      <c r="J443" s="39">
        <v>0</v>
      </c>
      <c r="K443" s="39">
        <v>0</v>
      </c>
      <c r="L443" s="39">
        <v>0</v>
      </c>
      <c r="M443" s="39">
        <v>0</v>
      </c>
      <c r="N443" s="39">
        <v>0</v>
      </c>
      <c r="O443" s="39">
        <v>0</v>
      </c>
      <c r="P443" s="39">
        <v>0</v>
      </c>
      <c r="Q443" s="39">
        <v>0</v>
      </c>
      <c r="R443" s="39">
        <v>0</v>
      </c>
      <c r="S443" s="50">
        <v>0</v>
      </c>
      <c r="T443" s="50">
        <v>0</v>
      </c>
      <c r="U443" s="86">
        <v>0</v>
      </c>
      <c r="V443" s="62">
        <v>0</v>
      </c>
      <c r="W443" s="90">
        <v>0</v>
      </c>
      <c r="X443" s="90">
        <v>0</v>
      </c>
      <c r="Y443" s="90">
        <v>0</v>
      </c>
      <c r="Z443" s="90">
        <v>0</v>
      </c>
      <c r="AA443" s="90">
        <v>0</v>
      </c>
      <c r="AB443" s="90">
        <v>0</v>
      </c>
      <c r="AC443" s="90">
        <v>0</v>
      </c>
      <c r="AD443" s="90">
        <v>0</v>
      </c>
      <c r="AE443" s="90">
        <v>0</v>
      </c>
      <c r="AF443" s="90">
        <v>0</v>
      </c>
      <c r="AG443" s="90">
        <v>0</v>
      </c>
      <c r="AH443" s="90">
        <v>0</v>
      </c>
      <c r="AI443" s="75">
        <v>0</v>
      </c>
      <c r="AJ443" s="64">
        <f t="shared" si="78"/>
        <v>0</v>
      </c>
      <c r="AL443" s="68"/>
      <c r="AM443" s="68"/>
      <c r="AN443" s="68"/>
      <c r="AO443" s="68" t="s">
        <v>594</v>
      </c>
      <c r="AP443" s="68"/>
      <c r="AQ443" s="68"/>
      <c r="AS443" t="str">
        <f t="shared" si="79"/>
        <v>y</v>
      </c>
      <c r="AT443" t="str">
        <f t="shared" si="80"/>
        <v>y</v>
      </c>
      <c r="AU443" t="str">
        <f t="shared" si="81"/>
        <v>y</v>
      </c>
      <c r="AV443" t="str">
        <f t="shared" si="82"/>
        <v>y</v>
      </c>
      <c r="AW443" t="str">
        <f t="shared" si="83"/>
        <v>y</v>
      </c>
      <c r="AX443" t="str">
        <f t="shared" si="84"/>
        <v>y</v>
      </c>
      <c r="AZ443">
        <v>0</v>
      </c>
      <c r="BA443" s="62">
        <f t="shared" si="85"/>
        <v>0</v>
      </c>
      <c r="BC443">
        <v>0</v>
      </c>
      <c r="BD443" s="62">
        <f t="shared" si="86"/>
        <v>0</v>
      </c>
      <c r="BF443">
        <v>0</v>
      </c>
      <c r="BG443" s="92">
        <f t="shared" si="87"/>
        <v>0</v>
      </c>
      <c r="BI443">
        <v>0</v>
      </c>
      <c r="BJ443" s="92">
        <f t="shared" si="88"/>
        <v>0</v>
      </c>
      <c r="BL443">
        <v>0</v>
      </c>
      <c r="BM443" s="102">
        <f t="shared" si="89"/>
        <v>0</v>
      </c>
      <c r="BO443">
        <v>0</v>
      </c>
      <c r="BP443" s="92">
        <f t="shared" si="90"/>
        <v>0</v>
      </c>
    </row>
    <row r="444" spans="1:68">
      <c r="A444" s="33">
        <v>439</v>
      </c>
      <c r="B444" s="33"/>
      <c r="C444" s="33"/>
      <c r="D444" s="51"/>
      <c r="E444" s="51"/>
      <c r="F444" s="51" t="s">
        <v>536</v>
      </c>
      <c r="G444" s="51"/>
      <c r="H444" s="51"/>
      <c r="I444" s="51"/>
      <c r="J444" s="39">
        <v>0</v>
      </c>
      <c r="K444" s="39">
        <v>0</v>
      </c>
      <c r="L444" s="39">
        <v>0</v>
      </c>
      <c r="M444" s="39">
        <v>0</v>
      </c>
      <c r="N444" s="39">
        <v>0</v>
      </c>
      <c r="O444" s="39">
        <v>0</v>
      </c>
      <c r="P444" s="39">
        <v>0</v>
      </c>
      <c r="Q444" s="39">
        <v>0</v>
      </c>
      <c r="R444" s="39">
        <v>0</v>
      </c>
      <c r="S444" s="50">
        <v>0</v>
      </c>
      <c r="T444" s="50">
        <v>0</v>
      </c>
      <c r="U444" s="86">
        <v>0</v>
      </c>
      <c r="V444" s="62">
        <v>0</v>
      </c>
      <c r="W444" s="90">
        <v>0</v>
      </c>
      <c r="X444" s="90">
        <v>0</v>
      </c>
      <c r="Y444" s="90">
        <v>0</v>
      </c>
      <c r="Z444" s="90">
        <v>0</v>
      </c>
      <c r="AA444" s="90">
        <v>0</v>
      </c>
      <c r="AB444" s="90">
        <v>0</v>
      </c>
      <c r="AC444" s="90">
        <v>0</v>
      </c>
      <c r="AD444" s="90">
        <v>0</v>
      </c>
      <c r="AE444" s="90">
        <v>0</v>
      </c>
      <c r="AF444" s="90">
        <v>0</v>
      </c>
      <c r="AG444" s="90">
        <v>0</v>
      </c>
      <c r="AH444" s="90">
        <v>0</v>
      </c>
      <c r="AI444" s="75">
        <v>0</v>
      </c>
      <c r="AJ444" s="64">
        <f t="shared" si="78"/>
        <v>0</v>
      </c>
      <c r="AL444" s="67"/>
      <c r="AM444" s="67"/>
      <c r="AN444" s="67" t="s">
        <v>536</v>
      </c>
      <c r="AO444" s="67"/>
      <c r="AP444" s="67"/>
      <c r="AQ444" s="67"/>
      <c r="AS444" t="str">
        <f t="shared" si="79"/>
        <v>y</v>
      </c>
      <c r="AT444" t="str">
        <f t="shared" si="80"/>
        <v>y</v>
      </c>
      <c r="AU444" t="str">
        <f t="shared" si="81"/>
        <v>y</v>
      </c>
      <c r="AV444" t="str">
        <f t="shared" si="82"/>
        <v>y</v>
      </c>
      <c r="AW444" t="str">
        <f t="shared" si="83"/>
        <v>y</v>
      </c>
      <c r="AX444" t="str">
        <f t="shared" si="84"/>
        <v>y</v>
      </c>
      <c r="AZ444">
        <v>0</v>
      </c>
      <c r="BA444" s="62">
        <f t="shared" si="85"/>
        <v>0</v>
      </c>
      <c r="BC444">
        <v>0</v>
      </c>
      <c r="BD444" s="62">
        <f t="shared" si="86"/>
        <v>0</v>
      </c>
      <c r="BF444">
        <v>0</v>
      </c>
      <c r="BG444" s="92">
        <f t="shared" si="87"/>
        <v>0</v>
      </c>
      <c r="BI444">
        <v>0</v>
      </c>
      <c r="BJ444" s="92">
        <f t="shared" si="88"/>
        <v>0</v>
      </c>
      <c r="BL444">
        <v>0</v>
      </c>
      <c r="BM444" s="102">
        <f t="shared" si="89"/>
        <v>0</v>
      </c>
      <c r="BO444">
        <v>0</v>
      </c>
      <c r="BP444" s="92">
        <f t="shared" si="90"/>
        <v>0</v>
      </c>
    </row>
    <row r="445" spans="1:68">
      <c r="A445" s="33">
        <v>440</v>
      </c>
      <c r="B445" s="33"/>
      <c r="C445" s="33"/>
      <c r="D445" s="52"/>
      <c r="E445" s="52"/>
      <c r="F445" s="52"/>
      <c r="G445" s="52" t="s">
        <v>595</v>
      </c>
      <c r="H445" s="52"/>
      <c r="I445" s="52"/>
      <c r="J445" s="39">
        <v>0</v>
      </c>
      <c r="K445" s="39">
        <v>0</v>
      </c>
      <c r="L445" s="39">
        <v>0</v>
      </c>
      <c r="M445" s="39">
        <v>0</v>
      </c>
      <c r="N445" s="39">
        <v>0</v>
      </c>
      <c r="O445" s="39">
        <v>0</v>
      </c>
      <c r="P445" s="39">
        <v>0</v>
      </c>
      <c r="Q445" s="39">
        <v>0</v>
      </c>
      <c r="R445" s="39">
        <v>0</v>
      </c>
      <c r="S445" s="50">
        <v>0</v>
      </c>
      <c r="T445" s="50">
        <v>0</v>
      </c>
      <c r="U445" s="86">
        <v>0</v>
      </c>
      <c r="V445" s="62">
        <v>0</v>
      </c>
      <c r="W445" s="90">
        <v>0</v>
      </c>
      <c r="X445" s="90">
        <v>0</v>
      </c>
      <c r="Y445" s="90">
        <v>0</v>
      </c>
      <c r="Z445" s="90">
        <v>0</v>
      </c>
      <c r="AA445" s="90">
        <v>0</v>
      </c>
      <c r="AB445" s="90">
        <v>0</v>
      </c>
      <c r="AC445" s="90">
        <v>0</v>
      </c>
      <c r="AD445" s="90">
        <v>0</v>
      </c>
      <c r="AE445" s="90">
        <v>0</v>
      </c>
      <c r="AF445" s="90">
        <v>0</v>
      </c>
      <c r="AG445" s="90">
        <v>0</v>
      </c>
      <c r="AH445" s="90">
        <v>0</v>
      </c>
      <c r="AI445" s="75">
        <v>0</v>
      </c>
      <c r="AJ445" s="64">
        <f t="shared" si="78"/>
        <v>0</v>
      </c>
      <c r="AL445" s="68"/>
      <c r="AM445" s="68"/>
      <c r="AN445" s="68"/>
      <c r="AO445" s="68" t="s">
        <v>595</v>
      </c>
      <c r="AP445" s="68"/>
      <c r="AQ445" s="68"/>
      <c r="AS445" t="str">
        <f t="shared" si="79"/>
        <v>y</v>
      </c>
      <c r="AT445" t="str">
        <f t="shared" si="80"/>
        <v>y</v>
      </c>
      <c r="AU445" t="str">
        <f t="shared" si="81"/>
        <v>y</v>
      </c>
      <c r="AV445" t="str">
        <f t="shared" si="82"/>
        <v>y</v>
      </c>
      <c r="AW445" t="str">
        <f t="shared" si="83"/>
        <v>y</v>
      </c>
      <c r="AX445" t="str">
        <f t="shared" si="84"/>
        <v>y</v>
      </c>
      <c r="AZ445">
        <v>0</v>
      </c>
      <c r="BA445" s="62">
        <f t="shared" si="85"/>
        <v>0</v>
      </c>
      <c r="BC445">
        <v>0</v>
      </c>
      <c r="BD445" s="62">
        <f t="shared" si="86"/>
        <v>0</v>
      </c>
      <c r="BF445">
        <v>0</v>
      </c>
      <c r="BG445" s="92">
        <f t="shared" si="87"/>
        <v>0</v>
      </c>
      <c r="BI445">
        <v>0</v>
      </c>
      <c r="BJ445" s="92">
        <f t="shared" si="88"/>
        <v>0</v>
      </c>
      <c r="BL445">
        <v>0</v>
      </c>
      <c r="BM445" s="102">
        <f t="shared" si="89"/>
        <v>0</v>
      </c>
      <c r="BO445">
        <v>0</v>
      </c>
      <c r="BP445" s="92">
        <f t="shared" si="90"/>
        <v>0</v>
      </c>
    </row>
    <row r="446" spans="1:68">
      <c r="A446" s="33">
        <v>441</v>
      </c>
      <c r="B446" s="33"/>
      <c r="C446" s="33"/>
      <c r="D446" s="52"/>
      <c r="E446" s="52"/>
      <c r="F446" s="52"/>
      <c r="G446" s="52" t="s">
        <v>596</v>
      </c>
      <c r="H446" s="52"/>
      <c r="I446" s="52"/>
      <c r="J446" s="39">
        <v>0</v>
      </c>
      <c r="K446" s="39">
        <v>0</v>
      </c>
      <c r="L446" s="39">
        <v>0</v>
      </c>
      <c r="M446" s="39">
        <v>0</v>
      </c>
      <c r="N446" s="39">
        <v>0</v>
      </c>
      <c r="O446" s="39">
        <v>0</v>
      </c>
      <c r="P446" s="39">
        <v>0</v>
      </c>
      <c r="Q446" s="39">
        <v>0</v>
      </c>
      <c r="R446" s="39">
        <v>0</v>
      </c>
      <c r="S446" s="50">
        <v>0</v>
      </c>
      <c r="T446" s="50">
        <v>0</v>
      </c>
      <c r="U446" s="86">
        <v>0</v>
      </c>
      <c r="V446" s="62">
        <v>0</v>
      </c>
      <c r="W446" s="90">
        <v>0</v>
      </c>
      <c r="X446" s="90">
        <v>0</v>
      </c>
      <c r="Y446" s="90">
        <v>0</v>
      </c>
      <c r="Z446" s="90">
        <v>0</v>
      </c>
      <c r="AA446" s="90">
        <v>0</v>
      </c>
      <c r="AB446" s="90">
        <v>0</v>
      </c>
      <c r="AC446" s="90">
        <v>0</v>
      </c>
      <c r="AD446" s="90">
        <v>0</v>
      </c>
      <c r="AE446" s="90">
        <v>0</v>
      </c>
      <c r="AF446" s="90">
        <v>0</v>
      </c>
      <c r="AG446" s="90">
        <v>0</v>
      </c>
      <c r="AH446" s="90">
        <v>0</v>
      </c>
      <c r="AI446" s="75">
        <v>0</v>
      </c>
      <c r="AJ446" s="64">
        <f t="shared" si="78"/>
        <v>0</v>
      </c>
      <c r="AL446" s="68"/>
      <c r="AM446" s="68"/>
      <c r="AN446" s="68"/>
      <c r="AO446" s="68" t="s">
        <v>596</v>
      </c>
      <c r="AP446" s="68"/>
      <c r="AQ446" s="68"/>
      <c r="AS446" t="str">
        <f t="shared" si="79"/>
        <v>y</v>
      </c>
      <c r="AT446" t="str">
        <f t="shared" si="80"/>
        <v>y</v>
      </c>
      <c r="AU446" t="str">
        <f t="shared" si="81"/>
        <v>y</v>
      </c>
      <c r="AV446" t="str">
        <f t="shared" si="82"/>
        <v>y</v>
      </c>
      <c r="AW446" t="str">
        <f t="shared" si="83"/>
        <v>y</v>
      </c>
      <c r="AX446" t="str">
        <f t="shared" si="84"/>
        <v>y</v>
      </c>
      <c r="AZ446">
        <v>0</v>
      </c>
      <c r="BA446" s="62">
        <f t="shared" si="85"/>
        <v>0</v>
      </c>
      <c r="BC446">
        <v>0</v>
      </c>
      <c r="BD446" s="62">
        <f t="shared" si="86"/>
        <v>0</v>
      </c>
      <c r="BF446">
        <v>0</v>
      </c>
      <c r="BG446" s="92">
        <f t="shared" si="87"/>
        <v>0</v>
      </c>
      <c r="BI446">
        <v>0</v>
      </c>
      <c r="BJ446" s="92">
        <f t="shared" si="88"/>
        <v>0</v>
      </c>
      <c r="BL446">
        <v>0</v>
      </c>
      <c r="BM446" s="102">
        <f t="shared" si="89"/>
        <v>0</v>
      </c>
      <c r="BO446">
        <v>0</v>
      </c>
      <c r="BP446" s="92">
        <f t="shared" si="90"/>
        <v>0</v>
      </c>
    </row>
    <row r="447" spans="1:68">
      <c r="A447" s="33">
        <v>442</v>
      </c>
      <c r="B447" s="33"/>
      <c r="C447" s="33"/>
      <c r="D447" s="52"/>
      <c r="E447" s="52"/>
      <c r="F447" s="52"/>
      <c r="G447" s="52" t="s">
        <v>597</v>
      </c>
      <c r="H447" s="52"/>
      <c r="I447" s="52"/>
      <c r="J447" s="39">
        <v>0</v>
      </c>
      <c r="K447" s="39">
        <v>0</v>
      </c>
      <c r="L447" s="39">
        <v>0</v>
      </c>
      <c r="M447" s="39">
        <v>0</v>
      </c>
      <c r="N447" s="39">
        <v>0</v>
      </c>
      <c r="O447" s="39">
        <v>0</v>
      </c>
      <c r="P447" s="39">
        <v>0</v>
      </c>
      <c r="Q447" s="39">
        <v>0</v>
      </c>
      <c r="R447" s="39">
        <v>0</v>
      </c>
      <c r="S447" s="50">
        <v>0</v>
      </c>
      <c r="T447" s="50">
        <v>0</v>
      </c>
      <c r="U447" s="86">
        <v>0</v>
      </c>
      <c r="V447" s="62">
        <v>0</v>
      </c>
      <c r="W447" s="90">
        <v>0</v>
      </c>
      <c r="X447" s="90">
        <v>0</v>
      </c>
      <c r="Y447" s="90">
        <v>0</v>
      </c>
      <c r="Z447" s="90">
        <v>0</v>
      </c>
      <c r="AA447" s="90">
        <v>0</v>
      </c>
      <c r="AB447" s="90">
        <v>0</v>
      </c>
      <c r="AC447" s="90">
        <v>0</v>
      </c>
      <c r="AD447" s="90">
        <v>0</v>
      </c>
      <c r="AE447" s="90">
        <v>0</v>
      </c>
      <c r="AF447" s="90">
        <v>0</v>
      </c>
      <c r="AG447" s="90">
        <v>0</v>
      </c>
      <c r="AH447" s="90">
        <v>0</v>
      </c>
      <c r="AI447" s="75">
        <v>0</v>
      </c>
      <c r="AJ447" s="64">
        <f t="shared" si="78"/>
        <v>0</v>
      </c>
      <c r="AL447" s="68"/>
      <c r="AM447" s="68"/>
      <c r="AN447" s="68"/>
      <c r="AO447" s="68" t="s">
        <v>597</v>
      </c>
      <c r="AP447" s="68"/>
      <c r="AQ447" s="68"/>
      <c r="AS447" t="str">
        <f t="shared" si="79"/>
        <v>y</v>
      </c>
      <c r="AT447" t="str">
        <f t="shared" si="80"/>
        <v>y</v>
      </c>
      <c r="AU447" t="str">
        <f t="shared" si="81"/>
        <v>y</v>
      </c>
      <c r="AV447" t="str">
        <f t="shared" si="82"/>
        <v>y</v>
      </c>
      <c r="AW447" t="str">
        <f t="shared" si="83"/>
        <v>y</v>
      </c>
      <c r="AX447" t="str">
        <f t="shared" si="84"/>
        <v>y</v>
      </c>
      <c r="AZ447">
        <v>0</v>
      </c>
      <c r="BA447" s="62">
        <f t="shared" si="85"/>
        <v>0</v>
      </c>
      <c r="BC447">
        <v>0</v>
      </c>
      <c r="BD447" s="62">
        <f t="shared" si="86"/>
        <v>0</v>
      </c>
      <c r="BF447">
        <v>0</v>
      </c>
      <c r="BG447" s="92">
        <f t="shared" si="87"/>
        <v>0</v>
      </c>
      <c r="BI447">
        <v>0</v>
      </c>
      <c r="BJ447" s="92">
        <f t="shared" si="88"/>
        <v>0</v>
      </c>
      <c r="BL447">
        <v>0</v>
      </c>
      <c r="BM447" s="102">
        <f t="shared" si="89"/>
        <v>0</v>
      </c>
      <c r="BO447">
        <v>0</v>
      </c>
      <c r="BP447" s="92">
        <f t="shared" si="90"/>
        <v>0</v>
      </c>
    </row>
    <row r="448" spans="1:68">
      <c r="A448" s="33">
        <v>443</v>
      </c>
      <c r="B448" s="33"/>
      <c r="C448" s="33"/>
      <c r="D448" s="52"/>
      <c r="E448" s="52"/>
      <c r="F448" s="52"/>
      <c r="G448" s="52" t="s">
        <v>598</v>
      </c>
      <c r="H448" s="52"/>
      <c r="I448" s="52"/>
      <c r="J448" s="39">
        <v>0</v>
      </c>
      <c r="K448" s="39">
        <v>0</v>
      </c>
      <c r="L448" s="39">
        <v>0</v>
      </c>
      <c r="M448" s="39">
        <v>0</v>
      </c>
      <c r="N448" s="39">
        <v>0</v>
      </c>
      <c r="O448" s="39">
        <v>0</v>
      </c>
      <c r="P448" s="39">
        <v>0</v>
      </c>
      <c r="Q448" s="39">
        <v>0</v>
      </c>
      <c r="R448" s="39">
        <v>0</v>
      </c>
      <c r="S448" s="50">
        <v>0</v>
      </c>
      <c r="T448" s="50">
        <v>0</v>
      </c>
      <c r="U448" s="86">
        <v>0</v>
      </c>
      <c r="V448" s="62">
        <v>0</v>
      </c>
      <c r="W448" s="90">
        <v>0</v>
      </c>
      <c r="X448" s="90">
        <v>0</v>
      </c>
      <c r="Y448" s="90">
        <v>0</v>
      </c>
      <c r="Z448" s="90">
        <v>0</v>
      </c>
      <c r="AA448" s="90">
        <v>0</v>
      </c>
      <c r="AB448" s="90">
        <v>0</v>
      </c>
      <c r="AC448" s="90">
        <v>0</v>
      </c>
      <c r="AD448" s="90">
        <v>0</v>
      </c>
      <c r="AE448" s="90">
        <v>0</v>
      </c>
      <c r="AF448" s="90">
        <v>0</v>
      </c>
      <c r="AG448" s="90">
        <v>0</v>
      </c>
      <c r="AH448" s="90">
        <v>0</v>
      </c>
      <c r="AI448" s="75">
        <v>0</v>
      </c>
      <c r="AJ448" s="64">
        <f t="shared" si="78"/>
        <v>0</v>
      </c>
      <c r="AL448" s="68"/>
      <c r="AM448" s="68"/>
      <c r="AN448" s="68"/>
      <c r="AO448" s="68" t="s">
        <v>598</v>
      </c>
      <c r="AP448" s="68"/>
      <c r="AQ448" s="68"/>
      <c r="AS448" t="str">
        <f t="shared" si="79"/>
        <v>y</v>
      </c>
      <c r="AT448" t="str">
        <f t="shared" si="80"/>
        <v>y</v>
      </c>
      <c r="AU448" t="str">
        <f t="shared" si="81"/>
        <v>y</v>
      </c>
      <c r="AV448" t="str">
        <f t="shared" si="82"/>
        <v>y</v>
      </c>
      <c r="AW448" t="str">
        <f t="shared" si="83"/>
        <v>y</v>
      </c>
      <c r="AX448" t="str">
        <f t="shared" si="84"/>
        <v>y</v>
      </c>
      <c r="AZ448">
        <v>0</v>
      </c>
      <c r="BA448" s="62">
        <f t="shared" si="85"/>
        <v>0</v>
      </c>
      <c r="BC448">
        <v>0</v>
      </c>
      <c r="BD448" s="62">
        <f t="shared" si="86"/>
        <v>0</v>
      </c>
      <c r="BF448">
        <v>0</v>
      </c>
      <c r="BG448" s="92">
        <f t="shared" si="87"/>
        <v>0</v>
      </c>
      <c r="BI448">
        <v>0</v>
      </c>
      <c r="BJ448" s="92">
        <f t="shared" si="88"/>
        <v>0</v>
      </c>
      <c r="BL448">
        <v>0</v>
      </c>
      <c r="BM448" s="102">
        <f t="shared" si="89"/>
        <v>0</v>
      </c>
      <c r="BO448">
        <v>0</v>
      </c>
      <c r="BP448" s="92">
        <f t="shared" si="90"/>
        <v>0</v>
      </c>
    </row>
    <row r="449" spans="1:68">
      <c r="A449" s="33">
        <v>444</v>
      </c>
      <c r="B449" s="33"/>
      <c r="C449" s="33"/>
      <c r="D449" s="51"/>
      <c r="E449" s="51"/>
      <c r="F449" s="51" t="s">
        <v>541</v>
      </c>
      <c r="G449" s="51"/>
      <c r="H449" s="51"/>
      <c r="I449" s="51"/>
      <c r="J449" s="39">
        <v>0</v>
      </c>
      <c r="K449" s="39">
        <v>0</v>
      </c>
      <c r="L449" s="39">
        <v>0</v>
      </c>
      <c r="M449" s="39">
        <v>0</v>
      </c>
      <c r="N449" s="39">
        <v>0</v>
      </c>
      <c r="O449" s="39">
        <v>0</v>
      </c>
      <c r="P449" s="39">
        <v>0</v>
      </c>
      <c r="Q449" s="39">
        <v>0</v>
      </c>
      <c r="R449" s="39">
        <v>0</v>
      </c>
      <c r="S449" s="50">
        <v>0</v>
      </c>
      <c r="T449" s="50">
        <v>0</v>
      </c>
      <c r="U449" s="86">
        <v>0</v>
      </c>
      <c r="V449" s="62">
        <v>0</v>
      </c>
      <c r="W449" s="90">
        <v>0</v>
      </c>
      <c r="X449" s="90">
        <v>0</v>
      </c>
      <c r="Y449" s="90">
        <v>0</v>
      </c>
      <c r="Z449" s="90">
        <v>0</v>
      </c>
      <c r="AA449" s="90">
        <v>0</v>
      </c>
      <c r="AB449" s="90">
        <v>0</v>
      </c>
      <c r="AC449" s="90">
        <v>0</v>
      </c>
      <c r="AD449" s="90">
        <v>0</v>
      </c>
      <c r="AE449" s="90">
        <v>0</v>
      </c>
      <c r="AF449" s="90">
        <v>0</v>
      </c>
      <c r="AG449" s="90">
        <v>0</v>
      </c>
      <c r="AH449" s="90">
        <v>0</v>
      </c>
      <c r="AI449" s="75">
        <v>0</v>
      </c>
      <c r="AJ449" s="64">
        <f t="shared" si="78"/>
        <v>0</v>
      </c>
      <c r="AL449" s="67"/>
      <c r="AM449" s="67"/>
      <c r="AN449" s="67" t="s">
        <v>541</v>
      </c>
      <c r="AO449" s="67"/>
      <c r="AP449" s="67"/>
      <c r="AQ449" s="67"/>
      <c r="AS449" t="str">
        <f t="shared" si="79"/>
        <v>y</v>
      </c>
      <c r="AT449" t="str">
        <f t="shared" si="80"/>
        <v>y</v>
      </c>
      <c r="AU449" t="str">
        <f t="shared" si="81"/>
        <v>y</v>
      </c>
      <c r="AV449" t="str">
        <f t="shared" si="82"/>
        <v>y</v>
      </c>
      <c r="AW449" t="str">
        <f t="shared" si="83"/>
        <v>y</v>
      </c>
      <c r="AX449" t="str">
        <f t="shared" si="84"/>
        <v>y</v>
      </c>
      <c r="AZ449">
        <v>0</v>
      </c>
      <c r="BA449" s="62">
        <f t="shared" si="85"/>
        <v>0</v>
      </c>
      <c r="BC449">
        <v>0</v>
      </c>
      <c r="BD449" s="62">
        <f t="shared" si="86"/>
        <v>0</v>
      </c>
      <c r="BF449">
        <v>0</v>
      </c>
      <c r="BG449" s="92">
        <f t="shared" si="87"/>
        <v>0</v>
      </c>
      <c r="BI449">
        <v>0</v>
      </c>
      <c r="BJ449" s="92">
        <f t="shared" si="88"/>
        <v>0</v>
      </c>
      <c r="BL449">
        <v>0</v>
      </c>
      <c r="BM449" s="102">
        <f t="shared" si="89"/>
        <v>0</v>
      </c>
      <c r="BO449">
        <v>0</v>
      </c>
      <c r="BP449" s="92">
        <f t="shared" si="90"/>
        <v>0</v>
      </c>
    </row>
    <row r="450" spans="1:68">
      <c r="A450" s="33">
        <v>445</v>
      </c>
      <c r="B450" s="33"/>
      <c r="C450" s="33"/>
      <c r="D450" s="52"/>
      <c r="E450" s="52"/>
      <c r="F450" s="52"/>
      <c r="G450" s="52" t="s">
        <v>599</v>
      </c>
      <c r="H450" s="52"/>
      <c r="I450" s="52"/>
      <c r="J450" s="39">
        <v>0</v>
      </c>
      <c r="K450" s="39">
        <v>0</v>
      </c>
      <c r="L450" s="39">
        <v>0</v>
      </c>
      <c r="M450" s="39">
        <v>0</v>
      </c>
      <c r="N450" s="39">
        <v>0</v>
      </c>
      <c r="O450" s="39">
        <v>0</v>
      </c>
      <c r="P450" s="39">
        <v>0</v>
      </c>
      <c r="Q450" s="39">
        <v>0</v>
      </c>
      <c r="R450" s="39">
        <v>0</v>
      </c>
      <c r="S450" s="50">
        <v>0</v>
      </c>
      <c r="T450" s="50">
        <v>0</v>
      </c>
      <c r="U450" s="86">
        <v>0</v>
      </c>
      <c r="V450" s="62">
        <v>0</v>
      </c>
      <c r="W450" s="90">
        <v>0</v>
      </c>
      <c r="X450" s="90">
        <v>0</v>
      </c>
      <c r="Y450" s="90">
        <v>0</v>
      </c>
      <c r="Z450" s="90">
        <v>0</v>
      </c>
      <c r="AA450" s="90">
        <v>0</v>
      </c>
      <c r="AB450" s="90">
        <v>0</v>
      </c>
      <c r="AC450" s="90">
        <v>0</v>
      </c>
      <c r="AD450" s="90">
        <v>0</v>
      </c>
      <c r="AE450" s="90">
        <v>0</v>
      </c>
      <c r="AF450" s="90">
        <v>0</v>
      </c>
      <c r="AG450" s="90">
        <v>0</v>
      </c>
      <c r="AH450" s="90">
        <v>0</v>
      </c>
      <c r="AI450" s="75">
        <v>0</v>
      </c>
      <c r="AJ450" s="64">
        <f t="shared" si="78"/>
        <v>0</v>
      </c>
      <c r="AL450" s="68"/>
      <c r="AM450" s="68"/>
      <c r="AN450" s="68"/>
      <c r="AO450" s="68" t="s">
        <v>599</v>
      </c>
      <c r="AP450" s="68"/>
      <c r="AQ450" s="68"/>
      <c r="AS450" t="str">
        <f t="shared" si="79"/>
        <v>y</v>
      </c>
      <c r="AT450" t="str">
        <f t="shared" si="80"/>
        <v>y</v>
      </c>
      <c r="AU450" t="str">
        <f t="shared" si="81"/>
        <v>y</v>
      </c>
      <c r="AV450" t="str">
        <f t="shared" si="82"/>
        <v>y</v>
      </c>
      <c r="AW450" t="str">
        <f t="shared" si="83"/>
        <v>y</v>
      </c>
      <c r="AX450" t="str">
        <f t="shared" si="84"/>
        <v>y</v>
      </c>
      <c r="AZ450">
        <v>0</v>
      </c>
      <c r="BA450" s="62">
        <f t="shared" si="85"/>
        <v>0</v>
      </c>
      <c r="BC450">
        <v>0</v>
      </c>
      <c r="BD450" s="62">
        <f t="shared" si="86"/>
        <v>0</v>
      </c>
      <c r="BF450">
        <v>0</v>
      </c>
      <c r="BG450" s="92">
        <f t="shared" si="87"/>
        <v>0</v>
      </c>
      <c r="BI450">
        <v>0</v>
      </c>
      <c r="BJ450" s="92">
        <f t="shared" si="88"/>
        <v>0</v>
      </c>
      <c r="BL450">
        <v>0</v>
      </c>
      <c r="BM450" s="102">
        <f t="shared" si="89"/>
        <v>0</v>
      </c>
      <c r="BO450">
        <v>0</v>
      </c>
      <c r="BP450" s="92">
        <f t="shared" si="90"/>
        <v>0</v>
      </c>
    </row>
    <row r="451" spans="1:68">
      <c r="A451" s="33">
        <v>446</v>
      </c>
      <c r="B451" s="33"/>
      <c r="C451" s="33"/>
      <c r="D451" s="52"/>
      <c r="E451" s="52"/>
      <c r="F451" s="52"/>
      <c r="G451" s="52" t="s">
        <v>600</v>
      </c>
      <c r="H451" s="52"/>
      <c r="I451" s="52"/>
      <c r="J451" s="39">
        <v>0</v>
      </c>
      <c r="K451" s="39">
        <v>0</v>
      </c>
      <c r="L451" s="39">
        <v>0</v>
      </c>
      <c r="M451" s="39">
        <v>0</v>
      </c>
      <c r="N451" s="39">
        <v>0</v>
      </c>
      <c r="O451" s="39">
        <v>0</v>
      </c>
      <c r="P451" s="39">
        <v>0</v>
      </c>
      <c r="Q451" s="39">
        <v>0</v>
      </c>
      <c r="R451" s="39">
        <v>0</v>
      </c>
      <c r="S451" s="50">
        <v>0</v>
      </c>
      <c r="T451" s="50">
        <v>0</v>
      </c>
      <c r="U451" s="86">
        <v>0</v>
      </c>
      <c r="V451" s="62">
        <v>0</v>
      </c>
      <c r="W451" s="90">
        <v>0</v>
      </c>
      <c r="X451" s="90">
        <v>0</v>
      </c>
      <c r="Y451" s="90">
        <v>0</v>
      </c>
      <c r="Z451" s="90">
        <v>0</v>
      </c>
      <c r="AA451" s="90">
        <v>0</v>
      </c>
      <c r="AB451" s="90">
        <v>0</v>
      </c>
      <c r="AC451" s="90">
        <v>0</v>
      </c>
      <c r="AD451" s="90">
        <v>0</v>
      </c>
      <c r="AE451" s="90">
        <v>0</v>
      </c>
      <c r="AF451" s="90">
        <v>0</v>
      </c>
      <c r="AG451" s="90">
        <v>0</v>
      </c>
      <c r="AH451" s="90">
        <v>0</v>
      </c>
      <c r="AI451" s="75">
        <v>0</v>
      </c>
      <c r="AJ451" s="64">
        <f t="shared" si="78"/>
        <v>0</v>
      </c>
      <c r="AL451" s="68"/>
      <c r="AM451" s="68"/>
      <c r="AN451" s="68"/>
      <c r="AO451" s="68" t="s">
        <v>600</v>
      </c>
      <c r="AP451" s="68"/>
      <c r="AQ451" s="68"/>
      <c r="AS451" t="str">
        <f t="shared" si="79"/>
        <v>y</v>
      </c>
      <c r="AT451" t="str">
        <f t="shared" si="80"/>
        <v>y</v>
      </c>
      <c r="AU451" t="str">
        <f t="shared" si="81"/>
        <v>y</v>
      </c>
      <c r="AV451" t="str">
        <f t="shared" si="82"/>
        <v>y</v>
      </c>
      <c r="AW451" t="str">
        <f t="shared" si="83"/>
        <v>y</v>
      </c>
      <c r="AX451" t="str">
        <f t="shared" si="84"/>
        <v>y</v>
      </c>
      <c r="AZ451">
        <v>0</v>
      </c>
      <c r="BA451" s="62">
        <f t="shared" si="85"/>
        <v>0</v>
      </c>
      <c r="BC451">
        <v>0</v>
      </c>
      <c r="BD451" s="62">
        <f t="shared" si="86"/>
        <v>0</v>
      </c>
      <c r="BF451">
        <v>0</v>
      </c>
      <c r="BG451" s="92">
        <f t="shared" si="87"/>
        <v>0</v>
      </c>
      <c r="BI451">
        <v>0</v>
      </c>
      <c r="BJ451" s="92">
        <f t="shared" si="88"/>
        <v>0</v>
      </c>
      <c r="BL451">
        <v>0</v>
      </c>
      <c r="BM451" s="102">
        <f t="shared" si="89"/>
        <v>0</v>
      </c>
      <c r="BO451">
        <v>0</v>
      </c>
      <c r="BP451" s="92">
        <f t="shared" si="90"/>
        <v>0</v>
      </c>
    </row>
    <row r="452" spans="1:68">
      <c r="A452" s="33">
        <v>447</v>
      </c>
      <c r="B452" s="33"/>
      <c r="C452" s="33"/>
      <c r="D452" s="52"/>
      <c r="E452" s="52"/>
      <c r="F452" s="52"/>
      <c r="G452" s="52" t="s">
        <v>601</v>
      </c>
      <c r="H452" s="52"/>
      <c r="I452" s="52"/>
      <c r="J452" s="39">
        <v>0</v>
      </c>
      <c r="K452" s="39">
        <v>0</v>
      </c>
      <c r="L452" s="39">
        <v>0</v>
      </c>
      <c r="M452" s="39">
        <v>0</v>
      </c>
      <c r="N452" s="39">
        <v>0</v>
      </c>
      <c r="O452" s="39">
        <v>0</v>
      </c>
      <c r="P452" s="39">
        <v>0</v>
      </c>
      <c r="Q452" s="39">
        <v>0</v>
      </c>
      <c r="R452" s="39">
        <v>0</v>
      </c>
      <c r="S452" s="50">
        <v>0</v>
      </c>
      <c r="T452" s="50">
        <v>0</v>
      </c>
      <c r="U452" s="86">
        <v>0</v>
      </c>
      <c r="V452" s="62">
        <v>0</v>
      </c>
      <c r="W452" s="90">
        <v>0</v>
      </c>
      <c r="X452" s="90">
        <v>0</v>
      </c>
      <c r="Y452" s="90">
        <v>0</v>
      </c>
      <c r="Z452" s="90">
        <v>0</v>
      </c>
      <c r="AA452" s="90">
        <v>0</v>
      </c>
      <c r="AB452" s="90">
        <v>0</v>
      </c>
      <c r="AC452" s="90">
        <v>0</v>
      </c>
      <c r="AD452" s="90">
        <v>0</v>
      </c>
      <c r="AE452" s="90">
        <v>0</v>
      </c>
      <c r="AF452" s="90">
        <v>0</v>
      </c>
      <c r="AG452" s="90">
        <v>0</v>
      </c>
      <c r="AH452" s="90">
        <v>0</v>
      </c>
      <c r="AI452" s="75">
        <v>0</v>
      </c>
      <c r="AJ452" s="64">
        <f t="shared" si="78"/>
        <v>0</v>
      </c>
      <c r="AL452" s="68"/>
      <c r="AM452" s="68"/>
      <c r="AN452" s="68"/>
      <c r="AO452" s="68" t="s">
        <v>601</v>
      </c>
      <c r="AP452" s="68"/>
      <c r="AQ452" s="68"/>
      <c r="AS452" t="str">
        <f t="shared" si="79"/>
        <v>y</v>
      </c>
      <c r="AT452" t="str">
        <f t="shared" si="80"/>
        <v>y</v>
      </c>
      <c r="AU452" t="str">
        <f t="shared" si="81"/>
        <v>y</v>
      </c>
      <c r="AV452" t="str">
        <f t="shared" si="82"/>
        <v>y</v>
      </c>
      <c r="AW452" t="str">
        <f t="shared" si="83"/>
        <v>y</v>
      </c>
      <c r="AX452" t="str">
        <f t="shared" si="84"/>
        <v>y</v>
      </c>
      <c r="AZ452">
        <v>0</v>
      </c>
      <c r="BA452" s="62">
        <f t="shared" si="85"/>
        <v>0</v>
      </c>
      <c r="BC452">
        <v>0</v>
      </c>
      <c r="BD452" s="62">
        <f t="shared" si="86"/>
        <v>0</v>
      </c>
      <c r="BF452">
        <v>0</v>
      </c>
      <c r="BG452" s="92">
        <f t="shared" si="87"/>
        <v>0</v>
      </c>
      <c r="BI452">
        <v>0</v>
      </c>
      <c r="BJ452" s="92">
        <f t="shared" si="88"/>
        <v>0</v>
      </c>
      <c r="BL452">
        <v>0</v>
      </c>
      <c r="BM452" s="102">
        <f t="shared" si="89"/>
        <v>0</v>
      </c>
      <c r="BO452">
        <v>0</v>
      </c>
      <c r="BP452" s="92">
        <f t="shared" si="90"/>
        <v>0</v>
      </c>
    </row>
    <row r="453" spans="1:68">
      <c r="A453" s="33">
        <v>448</v>
      </c>
      <c r="B453" s="33"/>
      <c r="C453" s="33"/>
      <c r="D453" s="52"/>
      <c r="E453" s="52"/>
      <c r="F453" s="52"/>
      <c r="G453" s="52" t="s">
        <v>602</v>
      </c>
      <c r="H453" s="52"/>
      <c r="I453" s="52"/>
      <c r="J453" s="39">
        <v>0</v>
      </c>
      <c r="K453" s="39">
        <v>0</v>
      </c>
      <c r="L453" s="39">
        <v>0</v>
      </c>
      <c r="M453" s="39">
        <v>0</v>
      </c>
      <c r="N453" s="39">
        <v>0</v>
      </c>
      <c r="O453" s="39">
        <v>0</v>
      </c>
      <c r="P453" s="39">
        <v>0</v>
      </c>
      <c r="Q453" s="39">
        <v>0</v>
      </c>
      <c r="R453" s="39">
        <v>0</v>
      </c>
      <c r="S453" s="50">
        <v>0</v>
      </c>
      <c r="T453" s="50">
        <v>0</v>
      </c>
      <c r="U453" s="86">
        <v>0</v>
      </c>
      <c r="V453" s="62">
        <v>0</v>
      </c>
      <c r="W453" s="90">
        <v>0</v>
      </c>
      <c r="X453" s="90">
        <v>0</v>
      </c>
      <c r="Y453" s="90">
        <v>0</v>
      </c>
      <c r="Z453" s="90">
        <v>0</v>
      </c>
      <c r="AA453" s="90">
        <v>0</v>
      </c>
      <c r="AB453" s="90">
        <v>0</v>
      </c>
      <c r="AC453" s="90">
        <v>0</v>
      </c>
      <c r="AD453" s="90">
        <v>0</v>
      </c>
      <c r="AE453" s="90">
        <v>0</v>
      </c>
      <c r="AF453" s="90">
        <v>0</v>
      </c>
      <c r="AG453" s="90">
        <v>0</v>
      </c>
      <c r="AH453" s="90">
        <v>0</v>
      </c>
      <c r="AI453" s="75">
        <v>0</v>
      </c>
      <c r="AJ453" s="64">
        <f t="shared" si="78"/>
        <v>0</v>
      </c>
      <c r="AL453" s="68"/>
      <c r="AM453" s="68"/>
      <c r="AN453" s="68"/>
      <c r="AO453" s="68" t="s">
        <v>602</v>
      </c>
      <c r="AP453" s="68"/>
      <c r="AQ453" s="68"/>
      <c r="AS453" t="str">
        <f t="shared" si="79"/>
        <v>y</v>
      </c>
      <c r="AT453" t="str">
        <f t="shared" si="80"/>
        <v>y</v>
      </c>
      <c r="AU453" t="str">
        <f t="shared" si="81"/>
        <v>y</v>
      </c>
      <c r="AV453" t="str">
        <f t="shared" si="82"/>
        <v>y</v>
      </c>
      <c r="AW453" t="str">
        <f t="shared" si="83"/>
        <v>y</v>
      </c>
      <c r="AX453" t="str">
        <f t="shared" si="84"/>
        <v>y</v>
      </c>
      <c r="AZ453">
        <v>0</v>
      </c>
      <c r="BA453" s="62">
        <f t="shared" si="85"/>
        <v>0</v>
      </c>
      <c r="BC453">
        <v>0</v>
      </c>
      <c r="BD453" s="62">
        <f t="shared" si="86"/>
        <v>0</v>
      </c>
      <c r="BF453">
        <v>0</v>
      </c>
      <c r="BG453" s="92">
        <f t="shared" si="87"/>
        <v>0</v>
      </c>
      <c r="BI453">
        <v>0</v>
      </c>
      <c r="BJ453" s="92">
        <f t="shared" si="88"/>
        <v>0</v>
      </c>
      <c r="BL453">
        <v>0</v>
      </c>
      <c r="BM453" s="102">
        <f t="shared" si="89"/>
        <v>0</v>
      </c>
      <c r="BO453">
        <v>0</v>
      </c>
      <c r="BP453" s="92">
        <f t="shared" si="90"/>
        <v>0</v>
      </c>
    </row>
    <row r="454" spans="1:68">
      <c r="A454" s="33">
        <v>449</v>
      </c>
      <c r="B454" s="33"/>
      <c r="C454" s="33"/>
      <c r="D454" s="51"/>
      <c r="E454" s="51"/>
      <c r="F454" s="51" t="s">
        <v>290</v>
      </c>
      <c r="G454" s="51"/>
      <c r="H454" s="51"/>
      <c r="I454" s="51"/>
      <c r="J454" s="39">
        <v>0</v>
      </c>
      <c r="K454" s="39">
        <v>0</v>
      </c>
      <c r="L454" s="39">
        <v>0</v>
      </c>
      <c r="M454" s="39">
        <v>0</v>
      </c>
      <c r="N454" s="39">
        <v>0</v>
      </c>
      <c r="O454" s="39">
        <v>0</v>
      </c>
      <c r="P454" s="39">
        <v>0</v>
      </c>
      <c r="Q454" s="39">
        <v>0</v>
      </c>
      <c r="R454" s="39">
        <v>0</v>
      </c>
      <c r="S454" s="50">
        <v>0</v>
      </c>
      <c r="T454" s="50">
        <v>0</v>
      </c>
      <c r="U454" s="86">
        <v>0</v>
      </c>
      <c r="V454" s="62">
        <v>0</v>
      </c>
      <c r="W454" s="90">
        <v>0</v>
      </c>
      <c r="X454" s="90">
        <v>0</v>
      </c>
      <c r="Y454" s="90">
        <v>0</v>
      </c>
      <c r="Z454" s="90">
        <v>0</v>
      </c>
      <c r="AA454" s="90">
        <v>0</v>
      </c>
      <c r="AB454" s="90">
        <v>0</v>
      </c>
      <c r="AC454" s="90">
        <v>0</v>
      </c>
      <c r="AD454" s="90">
        <v>0</v>
      </c>
      <c r="AE454" s="90">
        <v>0</v>
      </c>
      <c r="AF454" s="90">
        <v>0</v>
      </c>
      <c r="AG454" s="90">
        <v>0</v>
      </c>
      <c r="AH454" s="90">
        <v>0</v>
      </c>
      <c r="AI454" s="75">
        <v>0</v>
      </c>
      <c r="AJ454" s="64">
        <f t="shared" ref="AJ454:AJ517" si="91">Y454-AG454</f>
        <v>0</v>
      </c>
      <c r="AL454" s="67"/>
      <c r="AM454" s="67"/>
      <c r="AN454" s="67" t="s">
        <v>290</v>
      </c>
      <c r="AO454" s="67"/>
      <c r="AP454" s="67"/>
      <c r="AQ454" s="67"/>
      <c r="AS454" t="str">
        <f t="shared" ref="AS454:AS517" si="92">IF(AL454=D454,"y","no!!!!!!!!!!!!!!!")</f>
        <v>y</v>
      </c>
      <c r="AT454" t="str">
        <f t="shared" ref="AT454:AT517" si="93">IF(AM454=E454,"y","no!!!!!!!!!!!!!!!")</f>
        <v>y</v>
      </c>
      <c r="AU454" t="str">
        <f t="shared" ref="AU454:AU517" si="94">IF(AN454=F454,"y","no!!!!!!!!!!!!!!!")</f>
        <v>y</v>
      </c>
      <c r="AV454" t="str">
        <f t="shared" ref="AV454:AV517" si="95">IF(AO454=G454,"y","no!!!!!!!!!!!!!!!")</f>
        <v>y</v>
      </c>
      <c r="AW454" t="str">
        <f t="shared" ref="AW454:AW517" si="96">IF(AP454=H454,"y","no!!!!!!!!!!!!!!!")</f>
        <v>y</v>
      </c>
      <c r="AX454" t="str">
        <f t="shared" ref="AX454:AX517" si="97">IF(AQ454=I454,"y","no!!!!!!!!!!!!!!!")</f>
        <v>y</v>
      </c>
      <c r="AZ454">
        <v>0</v>
      </c>
      <c r="BA454" s="62">
        <f t="shared" ref="BA454:BA517" si="98">AZ454-V454</f>
        <v>0</v>
      </c>
      <c r="BC454">
        <v>0</v>
      </c>
      <c r="BD454" s="62">
        <f t="shared" ref="BD454:BD517" si="99">BC454-V454</f>
        <v>0</v>
      </c>
      <c r="BF454">
        <v>0</v>
      </c>
      <c r="BG454" s="92">
        <f t="shared" ref="BG454:BG517" si="100">BF454-Z454</f>
        <v>0</v>
      </c>
      <c r="BI454">
        <v>0</v>
      </c>
      <c r="BJ454" s="92">
        <f t="shared" ref="BJ454:BJ517" si="101">BI454-AA454</f>
        <v>0</v>
      </c>
      <c r="BL454">
        <v>0</v>
      </c>
      <c r="BM454" s="102">
        <f t="shared" ref="BM454:BM517" si="102">BL454-AC454</f>
        <v>0</v>
      </c>
      <c r="BO454">
        <v>0</v>
      </c>
      <c r="BP454" s="92">
        <f t="shared" ref="BP454:BP517" si="103">BO454-AD454</f>
        <v>0</v>
      </c>
    </row>
    <row r="455" spans="1:68">
      <c r="A455" s="33">
        <v>450</v>
      </c>
      <c r="B455" s="33"/>
      <c r="C455" s="33"/>
      <c r="D455" s="52"/>
      <c r="E455" s="52"/>
      <c r="F455" s="52"/>
      <c r="G455" s="52" t="s">
        <v>603</v>
      </c>
      <c r="H455" s="52"/>
      <c r="I455" s="52"/>
      <c r="J455" s="39">
        <v>0</v>
      </c>
      <c r="K455" s="39">
        <v>0</v>
      </c>
      <c r="L455" s="39">
        <v>0</v>
      </c>
      <c r="M455" s="39">
        <v>0</v>
      </c>
      <c r="N455" s="39">
        <v>0</v>
      </c>
      <c r="O455" s="39">
        <v>0</v>
      </c>
      <c r="P455" s="39">
        <v>0</v>
      </c>
      <c r="Q455" s="39">
        <v>0</v>
      </c>
      <c r="R455" s="39">
        <v>0</v>
      </c>
      <c r="S455" s="50">
        <v>0</v>
      </c>
      <c r="T455" s="50">
        <v>0</v>
      </c>
      <c r="U455" s="86">
        <v>0</v>
      </c>
      <c r="V455" s="62">
        <v>0</v>
      </c>
      <c r="W455" s="90">
        <v>0</v>
      </c>
      <c r="X455" s="90">
        <v>0</v>
      </c>
      <c r="Y455" s="90">
        <v>0</v>
      </c>
      <c r="Z455" s="90">
        <v>0</v>
      </c>
      <c r="AA455" s="90">
        <v>0</v>
      </c>
      <c r="AB455" s="90">
        <v>0</v>
      </c>
      <c r="AC455" s="90">
        <v>0</v>
      </c>
      <c r="AD455" s="90">
        <v>0</v>
      </c>
      <c r="AE455" s="90">
        <v>0</v>
      </c>
      <c r="AF455" s="90">
        <v>0</v>
      </c>
      <c r="AG455" s="90">
        <v>0</v>
      </c>
      <c r="AH455" s="90">
        <v>0</v>
      </c>
      <c r="AI455" s="75">
        <v>0</v>
      </c>
      <c r="AJ455" s="64">
        <f t="shared" si="91"/>
        <v>0</v>
      </c>
      <c r="AL455" s="68"/>
      <c r="AM455" s="68"/>
      <c r="AN455" s="68"/>
      <c r="AO455" s="68" t="s">
        <v>603</v>
      </c>
      <c r="AP455" s="68"/>
      <c r="AQ455" s="68"/>
      <c r="AS455" t="str">
        <f t="shared" si="92"/>
        <v>y</v>
      </c>
      <c r="AT455" t="str">
        <f t="shared" si="93"/>
        <v>y</v>
      </c>
      <c r="AU455" t="str">
        <f t="shared" si="94"/>
        <v>y</v>
      </c>
      <c r="AV455" t="str">
        <f t="shared" si="95"/>
        <v>y</v>
      </c>
      <c r="AW455" t="str">
        <f t="shared" si="96"/>
        <v>y</v>
      </c>
      <c r="AX455" t="str">
        <f t="shared" si="97"/>
        <v>y</v>
      </c>
      <c r="AZ455">
        <v>0</v>
      </c>
      <c r="BA455" s="62">
        <f t="shared" si="98"/>
        <v>0</v>
      </c>
      <c r="BC455">
        <v>0</v>
      </c>
      <c r="BD455" s="62">
        <f t="shared" si="99"/>
        <v>0</v>
      </c>
      <c r="BF455">
        <v>0</v>
      </c>
      <c r="BG455" s="92">
        <f t="shared" si="100"/>
        <v>0</v>
      </c>
      <c r="BI455">
        <v>0</v>
      </c>
      <c r="BJ455" s="92">
        <f t="shared" si="101"/>
        <v>0</v>
      </c>
      <c r="BL455">
        <v>0</v>
      </c>
      <c r="BM455" s="102">
        <f t="shared" si="102"/>
        <v>0</v>
      </c>
      <c r="BO455">
        <v>0</v>
      </c>
      <c r="BP455" s="92">
        <f t="shared" si="103"/>
        <v>0</v>
      </c>
    </row>
    <row r="456" spans="1:68">
      <c r="A456" s="33">
        <v>451</v>
      </c>
      <c r="B456" s="33"/>
      <c r="C456" s="33"/>
      <c r="D456" s="52"/>
      <c r="E456" s="52"/>
      <c r="F456" s="52"/>
      <c r="G456" s="52" t="s">
        <v>604</v>
      </c>
      <c r="H456" s="52"/>
      <c r="I456" s="52"/>
      <c r="J456" s="39">
        <v>0</v>
      </c>
      <c r="K456" s="39">
        <v>0</v>
      </c>
      <c r="L456" s="39">
        <v>0</v>
      </c>
      <c r="M456" s="39">
        <v>0</v>
      </c>
      <c r="N456" s="39">
        <v>0</v>
      </c>
      <c r="O456" s="39">
        <v>0</v>
      </c>
      <c r="P456" s="39">
        <v>0</v>
      </c>
      <c r="Q456" s="39">
        <v>0</v>
      </c>
      <c r="R456" s="39">
        <v>0</v>
      </c>
      <c r="S456" s="50">
        <v>0</v>
      </c>
      <c r="T456" s="50">
        <v>0</v>
      </c>
      <c r="U456" s="86">
        <v>0</v>
      </c>
      <c r="V456" s="62">
        <v>0</v>
      </c>
      <c r="W456" s="90">
        <v>0</v>
      </c>
      <c r="X456" s="90">
        <v>0</v>
      </c>
      <c r="Y456" s="90">
        <v>0</v>
      </c>
      <c r="Z456" s="90">
        <v>0</v>
      </c>
      <c r="AA456" s="90">
        <v>0</v>
      </c>
      <c r="AB456" s="90">
        <v>0</v>
      </c>
      <c r="AC456" s="90">
        <v>0</v>
      </c>
      <c r="AD456" s="90">
        <v>0</v>
      </c>
      <c r="AE456" s="90">
        <v>0</v>
      </c>
      <c r="AF456" s="90">
        <v>0</v>
      </c>
      <c r="AG456" s="90">
        <v>0</v>
      </c>
      <c r="AH456" s="90">
        <v>0</v>
      </c>
      <c r="AI456" s="75">
        <v>0</v>
      </c>
      <c r="AJ456" s="64">
        <f t="shared" si="91"/>
        <v>0</v>
      </c>
      <c r="AL456" s="68"/>
      <c r="AM456" s="68"/>
      <c r="AN456" s="68"/>
      <c r="AO456" s="68" t="s">
        <v>604</v>
      </c>
      <c r="AP456" s="68"/>
      <c r="AQ456" s="68"/>
      <c r="AS456" t="str">
        <f t="shared" si="92"/>
        <v>y</v>
      </c>
      <c r="AT456" t="str">
        <f t="shared" si="93"/>
        <v>y</v>
      </c>
      <c r="AU456" t="str">
        <f t="shared" si="94"/>
        <v>y</v>
      </c>
      <c r="AV456" t="str">
        <f t="shared" si="95"/>
        <v>y</v>
      </c>
      <c r="AW456" t="str">
        <f t="shared" si="96"/>
        <v>y</v>
      </c>
      <c r="AX456" t="str">
        <f t="shared" si="97"/>
        <v>y</v>
      </c>
      <c r="AZ456">
        <v>0</v>
      </c>
      <c r="BA456" s="62">
        <f t="shared" si="98"/>
        <v>0</v>
      </c>
      <c r="BC456">
        <v>0</v>
      </c>
      <c r="BD456" s="62">
        <f t="shared" si="99"/>
        <v>0</v>
      </c>
      <c r="BF456">
        <v>0</v>
      </c>
      <c r="BG456" s="92">
        <f t="shared" si="100"/>
        <v>0</v>
      </c>
      <c r="BI456">
        <v>0</v>
      </c>
      <c r="BJ456" s="92">
        <f t="shared" si="101"/>
        <v>0</v>
      </c>
      <c r="BL456">
        <v>0</v>
      </c>
      <c r="BM456" s="102">
        <f t="shared" si="102"/>
        <v>0</v>
      </c>
      <c r="BO456">
        <v>0</v>
      </c>
      <c r="BP456" s="92">
        <f t="shared" si="103"/>
        <v>0</v>
      </c>
    </row>
    <row r="457" spans="1:68">
      <c r="A457" s="33">
        <v>452</v>
      </c>
      <c r="B457" s="33"/>
      <c r="C457" s="33"/>
      <c r="D457" s="51" t="s">
        <v>221</v>
      </c>
      <c r="E457" s="51"/>
      <c r="F457" s="51"/>
      <c r="G457" s="51"/>
      <c r="H457" s="51"/>
      <c r="I457" s="51"/>
      <c r="J457" s="39">
        <v>124456077459</v>
      </c>
      <c r="K457" s="39">
        <v>124656564697</v>
      </c>
      <c r="L457" s="39">
        <v>129449258173</v>
      </c>
      <c r="M457" s="39">
        <v>149424291586</v>
      </c>
      <c r="N457" s="39">
        <v>146881464794</v>
      </c>
      <c r="O457" s="39">
        <v>162687257688</v>
      </c>
      <c r="P457" s="39">
        <v>127778061498</v>
      </c>
      <c r="Q457" s="39">
        <v>122186661315</v>
      </c>
      <c r="R457" s="39">
        <v>119196820434</v>
      </c>
      <c r="S457" s="50">
        <v>114836274586</v>
      </c>
      <c r="T457" s="50">
        <v>107778678168</v>
      </c>
      <c r="U457" s="86">
        <v>107043854112</v>
      </c>
      <c r="V457" s="62">
        <v>103571967780</v>
      </c>
      <c r="W457" s="90">
        <v>106093096151</v>
      </c>
      <c r="X457" s="90">
        <v>237145053596.20551</v>
      </c>
      <c r="Y457" s="90">
        <v>254173036046.74231</v>
      </c>
      <c r="Z457" s="90">
        <v>218106774533</v>
      </c>
      <c r="AA457" s="90">
        <v>242798648155</v>
      </c>
      <c r="AB457" s="90">
        <v>285821771942</v>
      </c>
      <c r="AC457" s="90">
        <v>309648969263</v>
      </c>
      <c r="AD457" s="90">
        <v>315414201802</v>
      </c>
      <c r="AE457" s="90">
        <v>300090055426</v>
      </c>
      <c r="AF457" s="90">
        <v>281640778136</v>
      </c>
      <c r="AG457" s="90">
        <v>254173036046.74231</v>
      </c>
      <c r="AH457" s="90">
        <v>286959320620</v>
      </c>
      <c r="AI457" s="75">
        <v>286959320620</v>
      </c>
      <c r="AJ457" s="64">
        <f t="shared" si="91"/>
        <v>0</v>
      </c>
      <c r="AL457" s="67" t="s">
        <v>221</v>
      </c>
      <c r="AM457" s="67"/>
      <c r="AN457" s="67"/>
      <c r="AO457" s="67"/>
      <c r="AP457" s="67"/>
      <c r="AQ457" s="67"/>
      <c r="AS457" t="str">
        <f t="shared" si="92"/>
        <v>y</v>
      </c>
      <c r="AT457" t="str">
        <f t="shared" si="93"/>
        <v>y</v>
      </c>
      <c r="AU457" t="str">
        <f t="shared" si="94"/>
        <v>y</v>
      </c>
      <c r="AV457" t="str">
        <f t="shared" si="95"/>
        <v>y</v>
      </c>
      <c r="AW457" t="str">
        <f t="shared" si="96"/>
        <v>y</v>
      </c>
      <c r="AX457" t="str">
        <f t="shared" si="97"/>
        <v>y</v>
      </c>
      <c r="AZ457">
        <v>103569224431</v>
      </c>
      <c r="BA457" s="62">
        <f t="shared" si="98"/>
        <v>-2743349</v>
      </c>
      <c r="BC457">
        <v>103571967780</v>
      </c>
      <c r="BD457" s="62">
        <f t="shared" si="99"/>
        <v>0</v>
      </c>
      <c r="BF457">
        <v>218106774533</v>
      </c>
      <c r="BG457" s="92">
        <f t="shared" si="100"/>
        <v>0</v>
      </c>
      <c r="BI457">
        <v>242798648155</v>
      </c>
      <c r="BJ457" s="92">
        <f t="shared" si="101"/>
        <v>0</v>
      </c>
      <c r="BL457">
        <v>309644485438</v>
      </c>
      <c r="BM457" s="102">
        <f t="shared" si="102"/>
        <v>-4483825</v>
      </c>
      <c r="BO457">
        <v>315414201802</v>
      </c>
      <c r="BP457" s="92">
        <f t="shared" si="103"/>
        <v>0</v>
      </c>
    </row>
    <row r="458" spans="1:68">
      <c r="A458" s="33">
        <v>453</v>
      </c>
      <c r="B458" s="33"/>
      <c r="C458" s="33"/>
      <c r="D458" s="52"/>
      <c r="E458" s="52" t="s">
        <v>222</v>
      </c>
      <c r="F458" s="52"/>
      <c r="G458" s="52"/>
      <c r="H458" s="52"/>
      <c r="I458" s="52"/>
      <c r="J458" s="39">
        <v>28599819740</v>
      </c>
      <c r="K458" s="39">
        <v>27869990710</v>
      </c>
      <c r="L458" s="39">
        <v>23222673944</v>
      </c>
      <c r="M458" s="39">
        <v>22185996834</v>
      </c>
      <c r="N458" s="39">
        <v>23545143902</v>
      </c>
      <c r="O458" s="39">
        <v>33620332810</v>
      </c>
      <c r="P458" s="39">
        <v>26273271637</v>
      </c>
      <c r="Q458" s="39">
        <v>27435016073</v>
      </c>
      <c r="R458" s="39">
        <v>25937135363</v>
      </c>
      <c r="S458" s="50">
        <v>28054954685</v>
      </c>
      <c r="T458" s="50">
        <v>20099836955</v>
      </c>
      <c r="U458" s="86">
        <v>20346260402</v>
      </c>
      <c r="V458" s="62">
        <v>21304224992</v>
      </c>
      <c r="W458" s="90">
        <v>17391074338</v>
      </c>
      <c r="X458" s="90">
        <v>41158551772</v>
      </c>
      <c r="Y458" s="90">
        <v>81751145932.472931</v>
      </c>
      <c r="Z458" s="90">
        <v>49914349503</v>
      </c>
      <c r="AA458" s="90">
        <v>71833736396</v>
      </c>
      <c r="AB458" s="90">
        <v>82190532200</v>
      </c>
      <c r="AC458" s="90">
        <v>82922497809</v>
      </c>
      <c r="AD458" s="90">
        <v>93258597398</v>
      </c>
      <c r="AE458" s="90">
        <v>82885073246</v>
      </c>
      <c r="AF458" s="90">
        <v>78066935717</v>
      </c>
      <c r="AG458" s="90">
        <v>81751145932.472931</v>
      </c>
      <c r="AH458" s="90">
        <v>85224069988</v>
      </c>
      <c r="AI458" s="75">
        <v>85224069988</v>
      </c>
      <c r="AJ458" s="64">
        <f t="shared" si="91"/>
        <v>0</v>
      </c>
      <c r="AL458" s="68"/>
      <c r="AM458" s="68" t="s">
        <v>222</v>
      </c>
      <c r="AN458" s="68"/>
      <c r="AO458" s="68"/>
      <c r="AP458" s="68"/>
      <c r="AQ458" s="68"/>
      <c r="AS458" t="str">
        <f t="shared" si="92"/>
        <v>y</v>
      </c>
      <c r="AT458" t="str">
        <f t="shared" si="93"/>
        <v>y</v>
      </c>
      <c r="AU458" t="str">
        <f t="shared" si="94"/>
        <v>y</v>
      </c>
      <c r="AV458" t="str">
        <f t="shared" si="95"/>
        <v>y</v>
      </c>
      <c r="AW458" t="str">
        <f t="shared" si="96"/>
        <v>y</v>
      </c>
      <c r="AX458" t="str">
        <f t="shared" si="97"/>
        <v>y</v>
      </c>
      <c r="AZ458">
        <v>21304224992</v>
      </c>
      <c r="BA458" s="62">
        <f t="shared" si="98"/>
        <v>0</v>
      </c>
      <c r="BC458">
        <v>21304224992</v>
      </c>
      <c r="BD458" s="62">
        <f t="shared" si="99"/>
        <v>0</v>
      </c>
      <c r="BF458">
        <v>49914349503</v>
      </c>
      <c r="BG458" s="92">
        <f t="shared" si="100"/>
        <v>0</v>
      </c>
      <c r="BI458">
        <v>71833736396</v>
      </c>
      <c r="BJ458" s="92">
        <f t="shared" si="101"/>
        <v>0</v>
      </c>
      <c r="BL458">
        <v>82918013984</v>
      </c>
      <c r="BM458" s="102">
        <f t="shared" si="102"/>
        <v>-4483825</v>
      </c>
      <c r="BO458">
        <v>93258597398</v>
      </c>
      <c r="BP458" s="92">
        <f t="shared" si="103"/>
        <v>0</v>
      </c>
    </row>
    <row r="459" spans="1:68">
      <c r="A459" s="33">
        <v>454</v>
      </c>
      <c r="B459" s="33"/>
      <c r="C459" s="33"/>
      <c r="D459" s="52"/>
      <c r="E459" s="52" t="s">
        <v>223</v>
      </c>
      <c r="F459" s="52"/>
      <c r="G459" s="52"/>
      <c r="H459" s="52"/>
      <c r="I459" s="52"/>
      <c r="J459" s="39">
        <v>29592700153</v>
      </c>
      <c r="K459" s="39">
        <v>31361953262</v>
      </c>
      <c r="L459" s="39">
        <v>31306830070</v>
      </c>
      <c r="M459" s="39">
        <v>35453736931</v>
      </c>
      <c r="N459" s="39">
        <v>34031337775</v>
      </c>
      <c r="O459" s="39">
        <v>35703995781</v>
      </c>
      <c r="P459" s="39">
        <v>32728717183</v>
      </c>
      <c r="Q459" s="39">
        <v>33865462927</v>
      </c>
      <c r="R459" s="39">
        <v>33633356305</v>
      </c>
      <c r="S459" s="50">
        <v>32519700642</v>
      </c>
      <c r="T459" s="50">
        <v>30861392875</v>
      </c>
      <c r="U459" s="86">
        <v>31517624643</v>
      </c>
      <c r="V459" s="62">
        <v>30306562446</v>
      </c>
      <c r="W459" s="90">
        <v>34269544053</v>
      </c>
      <c r="X459" s="90">
        <v>60197154716</v>
      </c>
      <c r="Y459" s="90">
        <v>61649963197.269363</v>
      </c>
      <c r="Z459" s="90">
        <v>58444605018</v>
      </c>
      <c r="AA459" s="90">
        <v>66201522436</v>
      </c>
      <c r="AB459" s="90">
        <v>62785993702</v>
      </c>
      <c r="AC459" s="90">
        <v>70428658258</v>
      </c>
      <c r="AD459" s="90">
        <v>70275007108</v>
      </c>
      <c r="AE459" s="90">
        <v>62546624032</v>
      </c>
      <c r="AF459" s="90">
        <v>56791132054</v>
      </c>
      <c r="AG459" s="90">
        <v>61649963197.269363</v>
      </c>
      <c r="AH459" s="90">
        <v>58995400942</v>
      </c>
      <c r="AI459" s="75">
        <v>58995400942</v>
      </c>
      <c r="AJ459" s="64">
        <f t="shared" si="91"/>
        <v>0</v>
      </c>
      <c r="AL459" s="68"/>
      <c r="AM459" s="68" t="s">
        <v>223</v>
      </c>
      <c r="AN459" s="68"/>
      <c r="AO459" s="68"/>
      <c r="AP459" s="68"/>
      <c r="AQ459" s="68"/>
      <c r="AS459" t="str">
        <f t="shared" si="92"/>
        <v>y</v>
      </c>
      <c r="AT459" t="str">
        <f t="shared" si="93"/>
        <v>y</v>
      </c>
      <c r="AU459" t="str">
        <f t="shared" si="94"/>
        <v>y</v>
      </c>
      <c r="AV459" t="str">
        <f t="shared" si="95"/>
        <v>y</v>
      </c>
      <c r="AW459" t="str">
        <f t="shared" si="96"/>
        <v>y</v>
      </c>
      <c r="AX459" t="str">
        <f t="shared" si="97"/>
        <v>y</v>
      </c>
      <c r="AZ459">
        <v>30303819097</v>
      </c>
      <c r="BA459" s="62">
        <f t="shared" si="98"/>
        <v>-2743349</v>
      </c>
      <c r="BC459">
        <v>30306562446</v>
      </c>
      <c r="BD459" s="62">
        <f t="shared" si="99"/>
        <v>0</v>
      </c>
      <c r="BF459">
        <v>58444605018</v>
      </c>
      <c r="BG459" s="92">
        <f t="shared" si="100"/>
        <v>0</v>
      </c>
      <c r="BI459">
        <v>66201522436</v>
      </c>
      <c r="BJ459" s="92">
        <f t="shared" si="101"/>
        <v>0</v>
      </c>
      <c r="BL459">
        <v>70428658258</v>
      </c>
      <c r="BM459" s="102">
        <f t="shared" si="102"/>
        <v>0</v>
      </c>
      <c r="BO459">
        <v>70275007108</v>
      </c>
      <c r="BP459" s="92">
        <f t="shared" si="103"/>
        <v>0</v>
      </c>
    </row>
    <row r="460" spans="1:68">
      <c r="A460" s="33">
        <v>455</v>
      </c>
      <c r="B460" s="33"/>
      <c r="C460" s="33"/>
      <c r="D460" s="51"/>
      <c r="E460" s="51" t="s">
        <v>224</v>
      </c>
      <c r="F460" s="51"/>
      <c r="G460" s="51"/>
      <c r="H460" s="51"/>
      <c r="I460" s="51"/>
      <c r="J460" s="39">
        <v>66263557566</v>
      </c>
      <c r="K460" s="39">
        <v>65424620725</v>
      </c>
      <c r="L460" s="39">
        <v>74919754159</v>
      </c>
      <c r="M460" s="39">
        <v>91784557821</v>
      </c>
      <c r="N460" s="39">
        <v>89304983117</v>
      </c>
      <c r="O460" s="39">
        <v>93362929097</v>
      </c>
      <c r="P460" s="39">
        <v>68776072678</v>
      </c>
      <c r="Q460" s="39">
        <v>60886182315</v>
      </c>
      <c r="R460" s="39">
        <v>59626328766</v>
      </c>
      <c r="S460" s="50">
        <v>54261619259</v>
      </c>
      <c r="T460" s="50">
        <v>56817448338</v>
      </c>
      <c r="U460" s="86">
        <v>55179969067</v>
      </c>
      <c r="V460" s="62">
        <v>51961180342</v>
      </c>
      <c r="W460" s="90">
        <v>54432477760</v>
      </c>
      <c r="X460" s="90">
        <v>135789347108.20551</v>
      </c>
      <c r="Y460" s="90">
        <v>110771926917</v>
      </c>
      <c r="Z460" s="90">
        <v>109747820012</v>
      </c>
      <c r="AA460" s="90">
        <v>104763389323</v>
      </c>
      <c r="AB460" s="90">
        <v>140845246040</v>
      </c>
      <c r="AC460" s="90">
        <v>156297813196</v>
      </c>
      <c r="AD460" s="90">
        <v>151880597296</v>
      </c>
      <c r="AE460" s="90">
        <v>154658358148</v>
      </c>
      <c r="AF460" s="90">
        <v>146782710365</v>
      </c>
      <c r="AG460" s="90">
        <v>110771926917</v>
      </c>
      <c r="AH460" s="90">
        <v>142739849690</v>
      </c>
      <c r="AI460" s="75">
        <v>142739849690</v>
      </c>
      <c r="AJ460" s="64">
        <f t="shared" si="91"/>
        <v>0</v>
      </c>
      <c r="AL460" s="67"/>
      <c r="AM460" s="67" t="s">
        <v>224</v>
      </c>
      <c r="AN460" s="67"/>
      <c r="AO460" s="67"/>
      <c r="AP460" s="67"/>
      <c r="AQ460" s="67"/>
      <c r="AS460" t="str">
        <f t="shared" si="92"/>
        <v>y</v>
      </c>
      <c r="AT460" t="str">
        <f t="shared" si="93"/>
        <v>y</v>
      </c>
      <c r="AU460" t="str">
        <f t="shared" si="94"/>
        <v>y</v>
      </c>
      <c r="AV460" t="str">
        <f t="shared" si="95"/>
        <v>y</v>
      </c>
      <c r="AW460" t="str">
        <f t="shared" si="96"/>
        <v>y</v>
      </c>
      <c r="AX460" t="str">
        <f t="shared" si="97"/>
        <v>y</v>
      </c>
      <c r="AZ460">
        <v>51961180342</v>
      </c>
      <c r="BA460" s="62">
        <f t="shared" si="98"/>
        <v>0</v>
      </c>
      <c r="BC460">
        <v>51961180342</v>
      </c>
      <c r="BD460" s="62">
        <f t="shared" si="99"/>
        <v>0</v>
      </c>
      <c r="BF460">
        <v>109747820012</v>
      </c>
      <c r="BG460" s="92">
        <f t="shared" si="100"/>
        <v>0</v>
      </c>
      <c r="BI460">
        <v>104763389323</v>
      </c>
      <c r="BJ460" s="92">
        <f t="shared" si="101"/>
        <v>0</v>
      </c>
      <c r="BL460">
        <v>156297813196</v>
      </c>
      <c r="BM460" s="102">
        <f t="shared" si="102"/>
        <v>0</v>
      </c>
      <c r="BO460">
        <v>151880597296</v>
      </c>
      <c r="BP460" s="92">
        <f t="shared" si="103"/>
        <v>0</v>
      </c>
    </row>
    <row r="461" spans="1:68">
      <c r="A461" s="33">
        <v>456</v>
      </c>
      <c r="B461" s="33"/>
      <c r="C461" s="33"/>
      <c r="D461" s="52"/>
      <c r="E461" s="52"/>
      <c r="F461" s="52" t="s">
        <v>225</v>
      </c>
      <c r="G461" s="52"/>
      <c r="H461" s="52"/>
      <c r="I461" s="52"/>
      <c r="J461" s="39">
        <v>0</v>
      </c>
      <c r="K461" s="39">
        <v>0</v>
      </c>
      <c r="L461" s="39">
        <v>0</v>
      </c>
      <c r="M461" s="39">
        <v>0</v>
      </c>
      <c r="N461" s="39">
        <v>0</v>
      </c>
      <c r="O461" s="39">
        <v>0</v>
      </c>
      <c r="P461" s="39">
        <v>0</v>
      </c>
      <c r="Q461" s="39">
        <v>0</v>
      </c>
      <c r="R461" s="39">
        <v>0</v>
      </c>
      <c r="S461" s="50">
        <v>0</v>
      </c>
      <c r="T461" s="50">
        <v>0</v>
      </c>
      <c r="U461" s="86">
        <v>0</v>
      </c>
      <c r="V461" s="62">
        <v>0</v>
      </c>
      <c r="W461" s="90">
        <v>0</v>
      </c>
      <c r="X461" s="90">
        <v>0</v>
      </c>
      <c r="Y461" s="90">
        <v>0</v>
      </c>
      <c r="Z461" s="90">
        <v>0</v>
      </c>
      <c r="AA461" s="90">
        <v>0</v>
      </c>
      <c r="AB461" s="90">
        <v>0</v>
      </c>
      <c r="AC461" s="90">
        <v>0</v>
      </c>
      <c r="AD461" s="90">
        <v>0</v>
      </c>
      <c r="AE461" s="90">
        <v>0</v>
      </c>
      <c r="AF461" s="90">
        <v>0</v>
      </c>
      <c r="AG461" s="90">
        <v>0</v>
      </c>
      <c r="AH461" s="90">
        <v>0</v>
      </c>
      <c r="AI461" s="75">
        <v>0</v>
      </c>
      <c r="AJ461" s="64">
        <f t="shared" si="91"/>
        <v>0</v>
      </c>
      <c r="AL461" s="68"/>
      <c r="AM461" s="68"/>
      <c r="AN461" s="68" t="s">
        <v>225</v>
      </c>
      <c r="AO461" s="68"/>
      <c r="AP461" s="68"/>
      <c r="AQ461" s="68"/>
      <c r="AS461" t="str">
        <f t="shared" si="92"/>
        <v>y</v>
      </c>
      <c r="AT461" t="str">
        <f t="shared" si="93"/>
        <v>y</v>
      </c>
      <c r="AU461" t="str">
        <f t="shared" si="94"/>
        <v>y</v>
      </c>
      <c r="AV461" t="str">
        <f t="shared" si="95"/>
        <v>y</v>
      </c>
      <c r="AW461" t="str">
        <f t="shared" si="96"/>
        <v>y</v>
      </c>
      <c r="AX461" t="str">
        <f t="shared" si="97"/>
        <v>y</v>
      </c>
      <c r="AZ461">
        <v>0</v>
      </c>
      <c r="BA461" s="62">
        <f t="shared" si="98"/>
        <v>0</v>
      </c>
      <c r="BC461">
        <v>0</v>
      </c>
      <c r="BD461" s="62">
        <f t="shared" si="99"/>
        <v>0</v>
      </c>
      <c r="BF461">
        <v>0</v>
      </c>
      <c r="BG461" s="92">
        <f t="shared" si="100"/>
        <v>0</v>
      </c>
      <c r="BI461">
        <v>0</v>
      </c>
      <c r="BJ461" s="92">
        <f t="shared" si="101"/>
        <v>0</v>
      </c>
      <c r="BL461">
        <v>0</v>
      </c>
      <c r="BM461" s="102">
        <f t="shared" si="102"/>
        <v>0</v>
      </c>
      <c r="BO461">
        <v>0</v>
      </c>
      <c r="BP461" s="92">
        <f t="shared" si="103"/>
        <v>0</v>
      </c>
    </row>
    <row r="462" spans="1:68">
      <c r="A462" s="33">
        <v>457</v>
      </c>
      <c r="B462" s="33"/>
      <c r="C462" s="33"/>
      <c r="D462" s="52"/>
      <c r="E462" s="52"/>
      <c r="F462" s="52" t="s">
        <v>226</v>
      </c>
      <c r="G462" s="52"/>
      <c r="H462" s="52"/>
      <c r="I462" s="52"/>
      <c r="J462" s="39">
        <v>21995371186</v>
      </c>
      <c r="K462" s="39">
        <v>22292659657</v>
      </c>
      <c r="L462" s="39">
        <v>22605671306</v>
      </c>
      <c r="M462" s="39">
        <v>20781884594</v>
      </c>
      <c r="N462" s="39">
        <v>20335213894</v>
      </c>
      <c r="O462" s="39">
        <v>20616355491</v>
      </c>
      <c r="P462" s="39">
        <v>20740142484</v>
      </c>
      <c r="Q462" s="39">
        <v>18335637441</v>
      </c>
      <c r="R462" s="39">
        <v>19290402185</v>
      </c>
      <c r="S462" s="50">
        <v>19667528942</v>
      </c>
      <c r="T462" s="50">
        <v>19800116234</v>
      </c>
      <c r="U462" s="86">
        <v>20261799466</v>
      </c>
      <c r="V462" s="62">
        <v>19870994375</v>
      </c>
      <c r="W462" s="90">
        <v>19991299392</v>
      </c>
      <c r="X462" s="90">
        <v>38625873584</v>
      </c>
      <c r="Y462" s="90">
        <v>37448553899</v>
      </c>
      <c r="Z462" s="90">
        <v>37169527079</v>
      </c>
      <c r="AA462" s="90">
        <v>41759045440</v>
      </c>
      <c r="AB462" s="90">
        <v>41651419874</v>
      </c>
      <c r="AC462" s="90">
        <v>52618782069</v>
      </c>
      <c r="AD462" s="90">
        <v>53227297989</v>
      </c>
      <c r="AE462" s="90">
        <v>53790307822</v>
      </c>
      <c r="AF462" s="90">
        <v>49270323675</v>
      </c>
      <c r="AG462" s="90">
        <v>37448553899</v>
      </c>
      <c r="AH462" s="90">
        <v>55071100426</v>
      </c>
      <c r="AI462" s="75">
        <v>55071100426</v>
      </c>
      <c r="AJ462" s="64">
        <f t="shared" si="91"/>
        <v>0</v>
      </c>
      <c r="AL462" s="68"/>
      <c r="AM462" s="68"/>
      <c r="AN462" s="68" t="s">
        <v>226</v>
      </c>
      <c r="AO462" s="68"/>
      <c r="AP462" s="68"/>
      <c r="AQ462" s="68"/>
      <c r="AS462" t="str">
        <f t="shared" si="92"/>
        <v>y</v>
      </c>
      <c r="AT462" t="str">
        <f t="shared" si="93"/>
        <v>y</v>
      </c>
      <c r="AU462" t="str">
        <f t="shared" si="94"/>
        <v>y</v>
      </c>
      <c r="AV462" t="str">
        <f t="shared" si="95"/>
        <v>y</v>
      </c>
      <c r="AW462" t="str">
        <f t="shared" si="96"/>
        <v>y</v>
      </c>
      <c r="AX462" t="str">
        <f t="shared" si="97"/>
        <v>y</v>
      </c>
      <c r="AZ462">
        <v>19870994375</v>
      </c>
      <c r="BA462" s="62">
        <f t="shared" si="98"/>
        <v>0</v>
      </c>
      <c r="BC462">
        <v>19870994375</v>
      </c>
      <c r="BD462" s="62">
        <f t="shared" si="99"/>
        <v>0</v>
      </c>
      <c r="BF462">
        <v>37169527079</v>
      </c>
      <c r="BG462" s="92">
        <f t="shared" si="100"/>
        <v>0</v>
      </c>
      <c r="BI462">
        <v>41759045440</v>
      </c>
      <c r="BJ462" s="92">
        <f t="shared" si="101"/>
        <v>0</v>
      </c>
      <c r="BL462">
        <v>52618782069</v>
      </c>
      <c r="BM462" s="102">
        <f t="shared" si="102"/>
        <v>0</v>
      </c>
      <c r="BO462">
        <v>53227297989</v>
      </c>
      <c r="BP462" s="92">
        <f t="shared" si="103"/>
        <v>0</v>
      </c>
    </row>
    <row r="463" spans="1:68">
      <c r="A463" s="33">
        <v>458</v>
      </c>
      <c r="B463" s="33"/>
      <c r="C463" s="33"/>
      <c r="D463" s="52"/>
      <c r="E463" s="52"/>
      <c r="F463" s="52" t="s">
        <v>227</v>
      </c>
      <c r="G463" s="52"/>
      <c r="H463" s="52"/>
      <c r="I463" s="52"/>
      <c r="J463" s="39">
        <v>0</v>
      </c>
      <c r="K463" s="39">
        <v>0</v>
      </c>
      <c r="L463" s="39">
        <v>0</v>
      </c>
      <c r="M463" s="39">
        <v>0</v>
      </c>
      <c r="N463" s="39">
        <v>0</v>
      </c>
      <c r="O463" s="39">
        <v>0</v>
      </c>
      <c r="P463" s="39">
        <v>0</v>
      </c>
      <c r="Q463" s="39">
        <v>0</v>
      </c>
      <c r="R463" s="39">
        <v>0</v>
      </c>
      <c r="S463" s="50">
        <v>0</v>
      </c>
      <c r="T463" s="50">
        <v>0</v>
      </c>
      <c r="U463" s="86">
        <v>0</v>
      </c>
      <c r="V463" s="62">
        <v>0</v>
      </c>
      <c r="W463" s="90">
        <v>0</v>
      </c>
      <c r="X463" s="90">
        <v>4811965485</v>
      </c>
      <c r="Y463" s="90">
        <v>2475736422</v>
      </c>
      <c r="Z463" s="90">
        <v>1839676976</v>
      </c>
      <c r="AA463" s="90">
        <v>1710960710</v>
      </c>
      <c r="AB463" s="90">
        <v>2905238656</v>
      </c>
      <c r="AC463" s="90">
        <v>2407365819</v>
      </c>
      <c r="AD463" s="90">
        <v>2267733205</v>
      </c>
      <c r="AE463" s="90">
        <v>2858611160</v>
      </c>
      <c r="AF463" s="90">
        <v>2509783291</v>
      </c>
      <c r="AG463" s="90">
        <v>2475736422</v>
      </c>
      <c r="AH463" s="90">
        <v>2308274625</v>
      </c>
      <c r="AI463" s="75">
        <v>2308274625</v>
      </c>
      <c r="AJ463" s="64">
        <f t="shared" si="91"/>
        <v>0</v>
      </c>
      <c r="AL463" s="68"/>
      <c r="AM463" s="68"/>
      <c r="AN463" s="68" t="s">
        <v>227</v>
      </c>
      <c r="AO463" s="68"/>
      <c r="AP463" s="68"/>
      <c r="AQ463" s="68"/>
      <c r="AS463" t="str">
        <f t="shared" si="92"/>
        <v>y</v>
      </c>
      <c r="AT463" t="str">
        <f t="shared" si="93"/>
        <v>y</v>
      </c>
      <c r="AU463" t="str">
        <f t="shared" si="94"/>
        <v>y</v>
      </c>
      <c r="AV463" t="str">
        <f t="shared" si="95"/>
        <v>y</v>
      </c>
      <c r="AW463" t="str">
        <f t="shared" si="96"/>
        <v>y</v>
      </c>
      <c r="AX463" t="str">
        <f t="shared" si="97"/>
        <v>y</v>
      </c>
      <c r="AZ463">
        <v>0</v>
      </c>
      <c r="BA463" s="62">
        <f t="shared" si="98"/>
        <v>0</v>
      </c>
      <c r="BC463">
        <v>0</v>
      </c>
      <c r="BD463" s="62">
        <f t="shared" si="99"/>
        <v>0</v>
      </c>
      <c r="BF463">
        <v>1839676976</v>
      </c>
      <c r="BG463" s="92">
        <f t="shared" si="100"/>
        <v>0</v>
      </c>
      <c r="BI463">
        <v>1710960710</v>
      </c>
      <c r="BJ463" s="92">
        <f t="shared" si="101"/>
        <v>0</v>
      </c>
      <c r="BL463">
        <v>2407365819</v>
      </c>
      <c r="BM463" s="102">
        <f t="shared" si="102"/>
        <v>0</v>
      </c>
      <c r="BO463">
        <v>2267733205</v>
      </c>
      <c r="BP463" s="92">
        <f t="shared" si="103"/>
        <v>0</v>
      </c>
    </row>
    <row r="464" spans="1:68">
      <c r="A464" s="33">
        <v>459</v>
      </c>
      <c r="B464" s="33"/>
      <c r="C464" s="33"/>
      <c r="D464" s="52"/>
      <c r="E464" s="52"/>
      <c r="F464" s="52" t="s">
        <v>228</v>
      </c>
      <c r="G464" s="52"/>
      <c r="H464" s="52"/>
      <c r="I464" s="52"/>
      <c r="J464" s="39">
        <v>0</v>
      </c>
      <c r="K464" s="39">
        <v>0</v>
      </c>
      <c r="L464" s="39">
        <v>0</v>
      </c>
      <c r="M464" s="39">
        <v>0</v>
      </c>
      <c r="N464" s="39">
        <v>0</v>
      </c>
      <c r="O464" s="39">
        <v>0</v>
      </c>
      <c r="P464" s="39">
        <v>0</v>
      </c>
      <c r="Q464" s="39">
        <v>0</v>
      </c>
      <c r="R464" s="39">
        <v>0</v>
      </c>
      <c r="S464" s="50">
        <v>0</v>
      </c>
      <c r="T464" s="50">
        <v>0</v>
      </c>
      <c r="U464" s="86">
        <v>0</v>
      </c>
      <c r="V464" s="62">
        <v>0</v>
      </c>
      <c r="W464" s="90">
        <v>0</v>
      </c>
      <c r="X464" s="90">
        <v>0</v>
      </c>
      <c r="Y464" s="90">
        <v>0</v>
      </c>
      <c r="Z464" s="90">
        <v>0</v>
      </c>
      <c r="AA464" s="90">
        <v>0</v>
      </c>
      <c r="AB464" s="90">
        <v>0</v>
      </c>
      <c r="AC464" s="90">
        <v>0</v>
      </c>
      <c r="AD464" s="90">
        <v>0</v>
      </c>
      <c r="AE464" s="90">
        <v>0</v>
      </c>
      <c r="AF464" s="90">
        <v>0</v>
      </c>
      <c r="AG464" s="90">
        <v>0</v>
      </c>
      <c r="AH464" s="90">
        <v>0</v>
      </c>
      <c r="AI464" s="75">
        <v>0</v>
      </c>
      <c r="AJ464" s="64">
        <f t="shared" si="91"/>
        <v>0</v>
      </c>
      <c r="AL464" s="68"/>
      <c r="AM464" s="68"/>
      <c r="AN464" s="68" t="s">
        <v>228</v>
      </c>
      <c r="AO464" s="68"/>
      <c r="AP464" s="68"/>
      <c r="AQ464" s="68"/>
      <c r="AS464" t="str">
        <f t="shared" si="92"/>
        <v>y</v>
      </c>
      <c r="AT464" t="str">
        <f t="shared" si="93"/>
        <v>y</v>
      </c>
      <c r="AU464" t="str">
        <f t="shared" si="94"/>
        <v>y</v>
      </c>
      <c r="AV464" t="str">
        <f t="shared" si="95"/>
        <v>y</v>
      </c>
      <c r="AW464" t="str">
        <f t="shared" si="96"/>
        <v>y</v>
      </c>
      <c r="AX464" t="str">
        <f t="shared" si="97"/>
        <v>y</v>
      </c>
      <c r="AZ464">
        <v>0</v>
      </c>
      <c r="BA464" s="62">
        <f t="shared" si="98"/>
        <v>0</v>
      </c>
      <c r="BC464">
        <v>0</v>
      </c>
      <c r="BD464" s="62">
        <f t="shared" si="99"/>
        <v>0</v>
      </c>
      <c r="BF464">
        <v>0</v>
      </c>
      <c r="BG464" s="92">
        <f t="shared" si="100"/>
        <v>0</v>
      </c>
      <c r="BI464">
        <v>0</v>
      </c>
      <c r="BJ464" s="92">
        <f t="shared" si="101"/>
        <v>0</v>
      </c>
      <c r="BL464">
        <v>0</v>
      </c>
      <c r="BM464" s="102">
        <f t="shared" si="102"/>
        <v>0</v>
      </c>
      <c r="BO464">
        <v>0</v>
      </c>
      <c r="BP464" s="92">
        <f t="shared" si="103"/>
        <v>0</v>
      </c>
    </row>
    <row r="465" spans="1:68">
      <c r="A465" s="33">
        <v>460</v>
      </c>
      <c r="B465" s="33"/>
      <c r="C465" s="33"/>
      <c r="D465" s="52"/>
      <c r="E465" s="52"/>
      <c r="F465" s="52" t="s">
        <v>229</v>
      </c>
      <c r="G465" s="52"/>
      <c r="H465" s="52"/>
      <c r="I465" s="52"/>
      <c r="J465" s="39">
        <v>18992726487</v>
      </c>
      <c r="K465" s="39">
        <v>20206592142</v>
      </c>
      <c r="L465" s="39">
        <v>29344719110</v>
      </c>
      <c r="M465" s="39">
        <v>38282518206</v>
      </c>
      <c r="N465" s="39">
        <v>38093392008</v>
      </c>
      <c r="O465" s="39">
        <v>39415970433</v>
      </c>
      <c r="P465" s="39">
        <v>18884095010</v>
      </c>
      <c r="Q465" s="39">
        <v>18755197010</v>
      </c>
      <c r="R465" s="39">
        <v>14167737437</v>
      </c>
      <c r="S465" s="50">
        <v>12771351135</v>
      </c>
      <c r="T465" s="50">
        <v>12488990692</v>
      </c>
      <c r="U465" s="86">
        <v>12456876994</v>
      </c>
      <c r="V465" s="62">
        <v>12586271286</v>
      </c>
      <c r="W465" s="90">
        <v>12788771286</v>
      </c>
      <c r="X465" s="90">
        <v>51768911666</v>
      </c>
      <c r="Y465" s="90">
        <v>25282850743</v>
      </c>
      <c r="Z465" s="90">
        <v>24208733395</v>
      </c>
      <c r="AA465" s="90">
        <v>24835152239</v>
      </c>
      <c r="AB465" s="90">
        <v>64104755635</v>
      </c>
      <c r="AC465" s="90">
        <v>94420741328</v>
      </c>
      <c r="AD465" s="90">
        <v>92506540099</v>
      </c>
      <c r="AE465" s="90">
        <v>94697912692</v>
      </c>
      <c r="AF465" s="90">
        <v>85232541042</v>
      </c>
      <c r="AG465" s="90">
        <v>25282850743</v>
      </c>
      <c r="AH465" s="90">
        <v>68033140250</v>
      </c>
      <c r="AI465" s="75">
        <v>68033140250</v>
      </c>
      <c r="AJ465" s="64">
        <f t="shared" si="91"/>
        <v>0</v>
      </c>
      <c r="AL465" s="68"/>
      <c r="AM465" s="68"/>
      <c r="AN465" s="68" t="s">
        <v>229</v>
      </c>
      <c r="AO465" s="68"/>
      <c r="AP465" s="68"/>
      <c r="AQ465" s="68"/>
      <c r="AS465" t="str">
        <f t="shared" si="92"/>
        <v>y</v>
      </c>
      <c r="AT465" t="str">
        <f t="shared" si="93"/>
        <v>y</v>
      </c>
      <c r="AU465" t="str">
        <f t="shared" si="94"/>
        <v>y</v>
      </c>
      <c r="AV465" t="str">
        <f t="shared" si="95"/>
        <v>y</v>
      </c>
      <c r="AW465" t="str">
        <f t="shared" si="96"/>
        <v>y</v>
      </c>
      <c r="AX465" t="str">
        <f t="shared" si="97"/>
        <v>y</v>
      </c>
      <c r="AZ465">
        <v>12586271286</v>
      </c>
      <c r="BA465" s="62">
        <f t="shared" si="98"/>
        <v>0</v>
      </c>
      <c r="BC465">
        <v>12586271286</v>
      </c>
      <c r="BD465" s="62">
        <f t="shared" si="99"/>
        <v>0</v>
      </c>
      <c r="BF465">
        <v>24208733395</v>
      </c>
      <c r="BG465" s="92">
        <f t="shared" si="100"/>
        <v>0</v>
      </c>
      <c r="BI465">
        <v>24835152239</v>
      </c>
      <c r="BJ465" s="92">
        <f t="shared" si="101"/>
        <v>0</v>
      </c>
      <c r="BL465">
        <v>94420741328</v>
      </c>
      <c r="BM465" s="102">
        <f t="shared" si="102"/>
        <v>0</v>
      </c>
      <c r="BO465">
        <v>92506540099</v>
      </c>
      <c r="BP465" s="92">
        <f t="shared" si="103"/>
        <v>0</v>
      </c>
    </row>
    <row r="466" spans="1:68">
      <c r="A466" s="33">
        <v>461</v>
      </c>
      <c r="B466" s="33"/>
      <c r="C466" s="33"/>
      <c r="D466" s="52"/>
      <c r="E466" s="52"/>
      <c r="F466" s="52" t="s">
        <v>230</v>
      </c>
      <c r="G466" s="52"/>
      <c r="H466" s="52"/>
      <c r="I466" s="52"/>
      <c r="J466" s="39">
        <v>9852837026</v>
      </c>
      <c r="K466" s="39">
        <v>8273684514</v>
      </c>
      <c r="L466" s="39">
        <v>8629503425</v>
      </c>
      <c r="M466" s="39">
        <v>11623099353</v>
      </c>
      <c r="N466" s="39">
        <v>7820003159</v>
      </c>
      <c r="O466" s="39">
        <v>10062793569</v>
      </c>
      <c r="P466" s="39">
        <v>11548420252</v>
      </c>
      <c r="Q466" s="39">
        <v>9450845991</v>
      </c>
      <c r="R466" s="39">
        <v>12117306308</v>
      </c>
      <c r="S466" s="50">
        <v>11087950088</v>
      </c>
      <c r="T466" s="50">
        <v>13748258163</v>
      </c>
      <c r="U466" s="86">
        <v>11448372304</v>
      </c>
      <c r="V466" s="62">
        <v>9106807231</v>
      </c>
      <c r="W466" s="90">
        <v>7271053780</v>
      </c>
      <c r="X466" s="90">
        <v>2389</v>
      </c>
      <c r="Y466" s="90">
        <v>2344</v>
      </c>
      <c r="Z466" s="90">
        <v>2307</v>
      </c>
      <c r="AA466" s="90">
        <v>2329</v>
      </c>
      <c r="AB466" s="90">
        <v>2193</v>
      </c>
      <c r="AC466" s="90">
        <v>2417</v>
      </c>
      <c r="AD466" s="90">
        <v>2232</v>
      </c>
      <c r="AE466" s="90">
        <v>0</v>
      </c>
      <c r="AF466" s="90">
        <v>0</v>
      </c>
      <c r="AG466" s="90">
        <v>2344</v>
      </c>
      <c r="AH466" s="90">
        <v>0</v>
      </c>
      <c r="AI466" s="75">
        <v>0</v>
      </c>
      <c r="AJ466" s="64">
        <f t="shared" si="91"/>
        <v>0</v>
      </c>
      <c r="AL466" s="68"/>
      <c r="AM466" s="68"/>
      <c r="AN466" s="68" t="s">
        <v>230</v>
      </c>
      <c r="AO466" s="68"/>
      <c r="AP466" s="68"/>
      <c r="AQ466" s="68"/>
      <c r="AS466" t="str">
        <f t="shared" si="92"/>
        <v>y</v>
      </c>
      <c r="AT466" t="str">
        <f t="shared" si="93"/>
        <v>y</v>
      </c>
      <c r="AU466" t="str">
        <f t="shared" si="94"/>
        <v>y</v>
      </c>
      <c r="AV466" t="str">
        <f t="shared" si="95"/>
        <v>y</v>
      </c>
      <c r="AW466" t="str">
        <f t="shared" si="96"/>
        <v>y</v>
      </c>
      <c r="AX466" t="str">
        <f t="shared" si="97"/>
        <v>y</v>
      </c>
      <c r="AZ466">
        <v>9106807231</v>
      </c>
      <c r="BA466" s="62">
        <f t="shared" si="98"/>
        <v>0</v>
      </c>
      <c r="BC466">
        <v>9106807231</v>
      </c>
      <c r="BD466" s="62">
        <f t="shared" si="99"/>
        <v>0</v>
      </c>
      <c r="BF466">
        <v>2307</v>
      </c>
      <c r="BG466" s="92">
        <f t="shared" si="100"/>
        <v>0</v>
      </c>
      <c r="BI466">
        <v>2329</v>
      </c>
      <c r="BJ466" s="92">
        <f t="shared" si="101"/>
        <v>0</v>
      </c>
      <c r="BL466">
        <v>2417</v>
      </c>
      <c r="BM466" s="102">
        <f t="shared" si="102"/>
        <v>0</v>
      </c>
      <c r="BO466">
        <v>2232</v>
      </c>
      <c r="BP466" s="92">
        <f t="shared" si="103"/>
        <v>0</v>
      </c>
    </row>
    <row r="467" spans="1:68">
      <c r="A467" s="33">
        <v>462</v>
      </c>
      <c r="B467" s="33"/>
      <c r="C467" s="33"/>
      <c r="D467" s="52"/>
      <c r="E467" s="52"/>
      <c r="F467" s="52" t="s">
        <v>231</v>
      </c>
      <c r="G467" s="52"/>
      <c r="H467" s="52"/>
      <c r="I467" s="52"/>
      <c r="J467" s="39">
        <v>7106462330</v>
      </c>
      <c r="K467" s="39">
        <v>7432304272</v>
      </c>
      <c r="L467" s="39">
        <v>6933539688</v>
      </c>
      <c r="M467" s="39">
        <v>14489604822</v>
      </c>
      <c r="N467" s="39">
        <v>16736018870</v>
      </c>
      <c r="O467" s="39">
        <v>17876385654</v>
      </c>
      <c r="P467" s="39">
        <v>12268577822</v>
      </c>
      <c r="Q467" s="39">
        <v>10035777971</v>
      </c>
      <c r="R467" s="39">
        <v>10030781300</v>
      </c>
      <c r="S467" s="50">
        <v>6285721861</v>
      </c>
      <c r="T467" s="50">
        <v>6359220308</v>
      </c>
      <c r="U467" s="86">
        <v>6967583151</v>
      </c>
      <c r="V467" s="62">
        <v>7101694834</v>
      </c>
      <c r="W467" s="90">
        <v>11056907472</v>
      </c>
      <c r="X467" s="90">
        <v>21354630298.205498</v>
      </c>
      <c r="Y467" s="90">
        <v>0</v>
      </c>
      <c r="Z467" s="90">
        <v>453744</v>
      </c>
      <c r="AA467" s="90">
        <v>0</v>
      </c>
      <c r="AB467" s="90">
        <v>23069</v>
      </c>
      <c r="AC467" s="90">
        <v>1039</v>
      </c>
      <c r="AD467" s="90">
        <v>120358</v>
      </c>
      <c r="AE467" s="90">
        <v>6742</v>
      </c>
      <c r="AF467" s="90">
        <v>31516</v>
      </c>
      <c r="AG467" s="90">
        <v>0</v>
      </c>
      <c r="AH467" s="90">
        <v>1049</v>
      </c>
      <c r="AI467" s="75">
        <v>1049</v>
      </c>
      <c r="AJ467" s="64">
        <f t="shared" si="91"/>
        <v>0</v>
      </c>
      <c r="AL467" s="68"/>
      <c r="AM467" s="68"/>
      <c r="AN467" s="68" t="s">
        <v>231</v>
      </c>
      <c r="AO467" s="68"/>
      <c r="AP467" s="68"/>
      <c r="AQ467" s="68"/>
      <c r="AS467" t="str">
        <f t="shared" si="92"/>
        <v>y</v>
      </c>
      <c r="AT467" t="str">
        <f t="shared" si="93"/>
        <v>y</v>
      </c>
      <c r="AU467" t="str">
        <f t="shared" si="94"/>
        <v>y</v>
      </c>
      <c r="AV467" t="str">
        <f t="shared" si="95"/>
        <v>y</v>
      </c>
      <c r="AW467" t="str">
        <f t="shared" si="96"/>
        <v>y</v>
      </c>
      <c r="AX467" t="str">
        <f t="shared" si="97"/>
        <v>y</v>
      </c>
      <c r="AZ467">
        <v>7101694834</v>
      </c>
      <c r="BA467" s="62">
        <f t="shared" si="98"/>
        <v>0</v>
      </c>
      <c r="BC467">
        <v>7101694834</v>
      </c>
      <c r="BD467" s="62">
        <f t="shared" si="99"/>
        <v>0</v>
      </c>
      <c r="BF467">
        <v>453744</v>
      </c>
      <c r="BG467" s="92">
        <f t="shared" si="100"/>
        <v>0</v>
      </c>
      <c r="BI467">
        <v>0</v>
      </c>
      <c r="BJ467" s="92">
        <f t="shared" si="101"/>
        <v>0</v>
      </c>
      <c r="BL467">
        <v>1039</v>
      </c>
      <c r="BM467" s="102">
        <f t="shared" si="102"/>
        <v>0</v>
      </c>
      <c r="BO467">
        <v>120358</v>
      </c>
      <c r="BP467" s="92">
        <f t="shared" si="103"/>
        <v>0</v>
      </c>
    </row>
    <row r="468" spans="1:68">
      <c r="A468" s="33">
        <v>463</v>
      </c>
      <c r="B468" s="33"/>
      <c r="C468" s="33"/>
      <c r="D468" s="52"/>
      <c r="E468" s="52"/>
      <c r="F468" s="52" t="s">
        <v>232</v>
      </c>
      <c r="G468" s="52"/>
      <c r="H468" s="52"/>
      <c r="I468" s="52"/>
      <c r="J468" s="39">
        <v>8316160537</v>
      </c>
      <c r="K468" s="39">
        <v>7219380140</v>
      </c>
      <c r="L468" s="39">
        <v>7406320630</v>
      </c>
      <c r="M468" s="39">
        <v>6607450846</v>
      </c>
      <c r="N468" s="39">
        <v>6320355186</v>
      </c>
      <c r="O468" s="39">
        <v>5391423950</v>
      </c>
      <c r="P468" s="39">
        <v>5334837110</v>
      </c>
      <c r="Q468" s="39">
        <v>4308723902</v>
      </c>
      <c r="R468" s="39">
        <v>4020101536</v>
      </c>
      <c r="S468" s="50">
        <v>4449067233</v>
      </c>
      <c r="T468" s="50">
        <v>4420862941</v>
      </c>
      <c r="U468" s="86">
        <v>4045337152</v>
      </c>
      <c r="V468" s="62">
        <v>3295412616</v>
      </c>
      <c r="W468" s="90">
        <v>3324445830</v>
      </c>
      <c r="X468" s="90">
        <v>19227963686</v>
      </c>
      <c r="Y468" s="90">
        <v>45564783509</v>
      </c>
      <c r="Z468" s="90">
        <v>46529426511</v>
      </c>
      <c r="AA468" s="90">
        <v>36458228605</v>
      </c>
      <c r="AB468" s="90">
        <v>32183806613</v>
      </c>
      <c r="AC468" s="90">
        <v>6850920524</v>
      </c>
      <c r="AD468" s="90">
        <v>3878903413</v>
      </c>
      <c r="AE468" s="90">
        <v>3311519732</v>
      </c>
      <c r="AF468" s="90">
        <v>9770030841</v>
      </c>
      <c r="AG468" s="90">
        <v>45564783509</v>
      </c>
      <c r="AH468" s="90">
        <v>17327333340</v>
      </c>
      <c r="AI468" s="75">
        <v>17327333340</v>
      </c>
      <c r="AJ468" s="64">
        <f t="shared" si="91"/>
        <v>0</v>
      </c>
      <c r="AL468" s="68"/>
      <c r="AM468" s="68"/>
      <c r="AN468" s="68" t="s">
        <v>232</v>
      </c>
      <c r="AO468" s="68"/>
      <c r="AP468" s="68"/>
      <c r="AQ468" s="68"/>
      <c r="AS468" t="str">
        <f t="shared" si="92"/>
        <v>y</v>
      </c>
      <c r="AT468" t="str">
        <f t="shared" si="93"/>
        <v>y</v>
      </c>
      <c r="AU468" t="str">
        <f t="shared" si="94"/>
        <v>y</v>
      </c>
      <c r="AV468" t="str">
        <f t="shared" si="95"/>
        <v>y</v>
      </c>
      <c r="AW468" t="str">
        <f t="shared" si="96"/>
        <v>y</v>
      </c>
      <c r="AX468" t="str">
        <f t="shared" si="97"/>
        <v>y</v>
      </c>
      <c r="AZ468">
        <v>3295412616</v>
      </c>
      <c r="BA468" s="62">
        <f t="shared" si="98"/>
        <v>0</v>
      </c>
      <c r="BC468">
        <v>3295412616</v>
      </c>
      <c r="BD468" s="62">
        <f t="shared" si="99"/>
        <v>0</v>
      </c>
      <c r="BF468">
        <v>46529426511</v>
      </c>
      <c r="BG468" s="92">
        <f t="shared" si="100"/>
        <v>0</v>
      </c>
      <c r="BI468">
        <v>36458228605</v>
      </c>
      <c r="BJ468" s="92">
        <f t="shared" si="101"/>
        <v>0</v>
      </c>
      <c r="BL468">
        <v>6850920524</v>
      </c>
      <c r="BM468" s="102">
        <f t="shared" si="102"/>
        <v>0</v>
      </c>
      <c r="BO468">
        <v>3878903413</v>
      </c>
      <c r="BP468" s="92">
        <f t="shared" si="103"/>
        <v>0</v>
      </c>
    </row>
    <row r="469" spans="1:68">
      <c r="A469" s="33">
        <v>464</v>
      </c>
      <c r="B469" s="33"/>
      <c r="C469" s="33"/>
      <c r="D469" s="51" t="s">
        <v>220</v>
      </c>
      <c r="E469" s="51"/>
      <c r="F469" s="51"/>
      <c r="G469" s="51"/>
      <c r="H469" s="51"/>
      <c r="I469" s="51"/>
      <c r="J469" s="39">
        <v>40595449749</v>
      </c>
      <c r="K469" s="39">
        <v>39703156970</v>
      </c>
      <c r="L469" s="39">
        <v>47742098571</v>
      </c>
      <c r="M469" s="39">
        <v>72786309083</v>
      </c>
      <c r="N469" s="39">
        <v>85289203588</v>
      </c>
      <c r="O469" s="39">
        <v>94976700070</v>
      </c>
      <c r="P469" s="39">
        <v>109122057214</v>
      </c>
      <c r="Q469" s="39">
        <v>100071997151</v>
      </c>
      <c r="R469" s="39">
        <v>86745765401</v>
      </c>
      <c r="S469" s="50">
        <v>104750437729</v>
      </c>
      <c r="T469" s="50">
        <v>122295304925</v>
      </c>
      <c r="U469" s="86">
        <v>90295057126</v>
      </c>
      <c r="V469" s="62">
        <v>108920907037</v>
      </c>
      <c r="W469" s="90">
        <v>58780663817</v>
      </c>
      <c r="X469" s="90">
        <v>209352619288</v>
      </c>
      <c r="Y469" s="90">
        <v>141494101585</v>
      </c>
      <c r="Z469" s="90">
        <v>143929797198</v>
      </c>
      <c r="AA469" s="90">
        <v>147789280312</v>
      </c>
      <c r="AB469" s="90">
        <v>180456312975</v>
      </c>
      <c r="AC469" s="90">
        <v>43988322474</v>
      </c>
      <c r="AD469" s="90">
        <v>17950155976</v>
      </c>
      <c r="AE469" s="90">
        <v>37628705723</v>
      </c>
      <c r="AF469" s="90">
        <v>72066472667</v>
      </c>
      <c r="AG469" s="90">
        <v>141494101585</v>
      </c>
      <c r="AH469" s="90">
        <v>5169597274</v>
      </c>
      <c r="AI469" s="75">
        <v>5169597274</v>
      </c>
      <c r="AJ469" s="64">
        <f t="shared" si="91"/>
        <v>0</v>
      </c>
      <c r="AL469" s="67" t="s">
        <v>220</v>
      </c>
      <c r="AM469" s="67"/>
      <c r="AN469" s="67"/>
      <c r="AO469" s="67"/>
      <c r="AP469" s="67"/>
      <c r="AQ469" s="67"/>
      <c r="AS469" t="str">
        <f t="shared" si="92"/>
        <v>y</v>
      </c>
      <c r="AT469" t="str">
        <f t="shared" si="93"/>
        <v>y</v>
      </c>
      <c r="AU469" t="str">
        <f t="shared" si="94"/>
        <v>y</v>
      </c>
      <c r="AV469" t="str">
        <f t="shared" si="95"/>
        <v>y</v>
      </c>
      <c r="AW469" t="str">
        <f t="shared" si="96"/>
        <v>y</v>
      </c>
      <c r="AX469" t="str">
        <f t="shared" si="97"/>
        <v>y</v>
      </c>
      <c r="AZ469">
        <v>108920907037</v>
      </c>
      <c r="BA469" s="62">
        <f t="shared" si="98"/>
        <v>0</v>
      </c>
      <c r="BC469">
        <v>108920907037</v>
      </c>
      <c r="BD469" s="62">
        <f t="shared" si="99"/>
        <v>0</v>
      </c>
      <c r="BF469">
        <v>143929797198</v>
      </c>
      <c r="BG469" s="92">
        <f t="shared" si="100"/>
        <v>0</v>
      </c>
      <c r="BI469">
        <v>147789280312</v>
      </c>
      <c r="BJ469" s="92">
        <f t="shared" si="101"/>
        <v>0</v>
      </c>
      <c r="BL469">
        <v>43988322474</v>
      </c>
      <c r="BM469" s="102">
        <f t="shared" si="102"/>
        <v>0</v>
      </c>
      <c r="BO469">
        <v>17950155976</v>
      </c>
      <c r="BP469" s="92">
        <f t="shared" si="103"/>
        <v>0</v>
      </c>
    </row>
    <row r="470" spans="1:68">
      <c r="A470" s="33">
        <v>465</v>
      </c>
      <c r="B470" s="33"/>
      <c r="C470" s="33"/>
      <c r="D470" s="51"/>
      <c r="E470" s="51" t="s">
        <v>605</v>
      </c>
      <c r="F470" s="51"/>
      <c r="G470" s="51"/>
      <c r="H470" s="51"/>
      <c r="I470" s="51"/>
      <c r="J470" s="39">
        <v>303619133999</v>
      </c>
      <c r="K470" s="39">
        <v>314360177300</v>
      </c>
      <c r="L470" s="39">
        <v>325289646186</v>
      </c>
      <c r="M470" s="39">
        <v>413277869659</v>
      </c>
      <c r="N470" s="39">
        <v>425246109197</v>
      </c>
      <c r="O470" s="39">
        <v>440683096419</v>
      </c>
      <c r="P470" s="39">
        <v>453655745075</v>
      </c>
      <c r="Q470" s="39">
        <v>526148261099</v>
      </c>
      <c r="R470" s="39">
        <v>539675986570</v>
      </c>
      <c r="S470" s="50">
        <v>558574221947</v>
      </c>
      <c r="T470" s="50">
        <v>574304312158</v>
      </c>
      <c r="U470" s="86">
        <v>686141013980</v>
      </c>
      <c r="V470" s="62">
        <v>700799056714</v>
      </c>
      <c r="W470" s="90">
        <v>722018719570</v>
      </c>
      <c r="X470" s="90">
        <v>1224955527914</v>
      </c>
      <c r="Y470" s="90">
        <v>1233942656511</v>
      </c>
      <c r="Z470" s="90">
        <v>1255604584636</v>
      </c>
      <c r="AA470" s="90">
        <v>1279560901101</v>
      </c>
      <c r="AB470" s="90">
        <v>1299203605122</v>
      </c>
      <c r="AC470" s="90">
        <v>1305234226468</v>
      </c>
      <c r="AD470" s="90">
        <v>1330703643525</v>
      </c>
      <c r="AE470" s="90">
        <v>1367269086646</v>
      </c>
      <c r="AF470" s="90">
        <v>1398534515860</v>
      </c>
      <c r="AG470" s="90">
        <v>1233942656511</v>
      </c>
      <c r="AH470" s="90">
        <v>1358684862196</v>
      </c>
      <c r="AI470" s="75">
        <v>1358684862196</v>
      </c>
      <c r="AJ470" s="64">
        <f t="shared" si="91"/>
        <v>0</v>
      </c>
      <c r="AL470" s="67"/>
      <c r="AM470" s="67" t="s">
        <v>605</v>
      </c>
      <c r="AN470" s="67"/>
      <c r="AO470" s="67"/>
      <c r="AP470" s="67"/>
      <c r="AQ470" s="67"/>
      <c r="AS470" t="str">
        <f t="shared" si="92"/>
        <v>y</v>
      </c>
      <c r="AT470" t="str">
        <f t="shared" si="93"/>
        <v>y</v>
      </c>
      <c r="AU470" t="str">
        <f t="shared" si="94"/>
        <v>y</v>
      </c>
      <c r="AV470" t="str">
        <f t="shared" si="95"/>
        <v>y</v>
      </c>
      <c r="AW470" t="str">
        <f t="shared" si="96"/>
        <v>y</v>
      </c>
      <c r="AX470" t="str">
        <f t="shared" si="97"/>
        <v>y</v>
      </c>
      <c r="AZ470">
        <v>700799056714</v>
      </c>
      <c r="BA470" s="62">
        <f t="shared" si="98"/>
        <v>0</v>
      </c>
      <c r="BC470">
        <v>700799056714</v>
      </c>
      <c r="BD470" s="62">
        <f t="shared" si="99"/>
        <v>0</v>
      </c>
      <c r="BF470">
        <v>1255604584636</v>
      </c>
      <c r="BG470" s="92">
        <f t="shared" si="100"/>
        <v>0</v>
      </c>
      <c r="BI470">
        <v>1279560901101</v>
      </c>
      <c r="BJ470" s="92">
        <f t="shared" si="101"/>
        <v>0</v>
      </c>
      <c r="BL470">
        <v>1305234226468</v>
      </c>
      <c r="BM470" s="102">
        <f t="shared" si="102"/>
        <v>0</v>
      </c>
      <c r="BO470">
        <v>1330703643525</v>
      </c>
      <c r="BP470" s="92">
        <f t="shared" si="103"/>
        <v>0</v>
      </c>
    </row>
    <row r="471" spans="1:68">
      <c r="A471" s="33">
        <v>466</v>
      </c>
      <c r="B471" s="33"/>
      <c r="C471" s="33"/>
      <c r="D471" s="52"/>
      <c r="E471" s="52"/>
      <c r="F471" s="52" t="s">
        <v>606</v>
      </c>
      <c r="G471" s="52"/>
      <c r="H471" s="52"/>
      <c r="I471" s="52"/>
      <c r="J471" s="39">
        <v>303619133999</v>
      </c>
      <c r="K471" s="39">
        <v>314360177300</v>
      </c>
      <c r="L471" s="39">
        <v>325289646186</v>
      </c>
      <c r="M471" s="39">
        <v>413277869659</v>
      </c>
      <c r="N471" s="39">
        <v>425246109197</v>
      </c>
      <c r="O471" s="39">
        <v>440683096419</v>
      </c>
      <c r="P471" s="39">
        <v>453655745075</v>
      </c>
      <c r="Q471" s="39">
        <v>526148261099</v>
      </c>
      <c r="R471" s="39">
        <v>539675986570</v>
      </c>
      <c r="S471" s="50">
        <v>558574221947</v>
      </c>
      <c r="T471" s="50">
        <v>574304312158</v>
      </c>
      <c r="U471" s="86">
        <v>686141013980</v>
      </c>
      <c r="V471" s="62">
        <v>700799056714</v>
      </c>
      <c r="W471" s="90">
        <v>722018719570</v>
      </c>
      <c r="X471" s="90">
        <v>1224955527914</v>
      </c>
      <c r="Y471" s="90">
        <v>1233942656511</v>
      </c>
      <c r="Z471" s="90">
        <v>1255604584636</v>
      </c>
      <c r="AA471" s="90">
        <v>1279560901101</v>
      </c>
      <c r="AB471" s="90">
        <v>1299203605122</v>
      </c>
      <c r="AC471" s="90">
        <v>1305234226468</v>
      </c>
      <c r="AD471" s="90">
        <v>1330703643525</v>
      </c>
      <c r="AE471" s="90">
        <v>1367269086646</v>
      </c>
      <c r="AF471" s="90">
        <v>1396520740911</v>
      </c>
      <c r="AG471" s="90">
        <v>1233942656511</v>
      </c>
      <c r="AH471" s="90">
        <v>1356434021121</v>
      </c>
      <c r="AI471" s="75">
        <v>1356434021121</v>
      </c>
      <c r="AJ471" s="64">
        <f t="shared" si="91"/>
        <v>0</v>
      </c>
      <c r="AL471" s="68"/>
      <c r="AM471" s="68"/>
      <c r="AN471" s="68" t="s">
        <v>606</v>
      </c>
      <c r="AO471" s="68"/>
      <c r="AP471" s="68"/>
      <c r="AQ471" s="68"/>
      <c r="AS471" t="str">
        <f t="shared" si="92"/>
        <v>y</v>
      </c>
      <c r="AT471" t="str">
        <f t="shared" si="93"/>
        <v>y</v>
      </c>
      <c r="AU471" t="str">
        <f t="shared" si="94"/>
        <v>y</v>
      </c>
      <c r="AV471" t="str">
        <f t="shared" si="95"/>
        <v>y</v>
      </c>
      <c r="AW471" t="str">
        <f t="shared" si="96"/>
        <v>y</v>
      </c>
      <c r="AX471" t="str">
        <f t="shared" si="97"/>
        <v>y</v>
      </c>
      <c r="AZ471">
        <v>700799056714</v>
      </c>
      <c r="BA471" s="62">
        <f t="shared" si="98"/>
        <v>0</v>
      </c>
      <c r="BC471">
        <v>700799056714</v>
      </c>
      <c r="BD471" s="62">
        <f t="shared" si="99"/>
        <v>0</v>
      </c>
      <c r="BF471">
        <v>1255604584636</v>
      </c>
      <c r="BG471" s="92">
        <f t="shared" si="100"/>
        <v>0</v>
      </c>
      <c r="BI471">
        <v>1279560901101</v>
      </c>
      <c r="BJ471" s="92">
        <f t="shared" si="101"/>
        <v>0</v>
      </c>
      <c r="BL471">
        <v>1305234226468</v>
      </c>
      <c r="BM471" s="102">
        <f t="shared" si="102"/>
        <v>0</v>
      </c>
      <c r="BO471">
        <v>1330703643525</v>
      </c>
      <c r="BP471" s="92">
        <f t="shared" si="103"/>
        <v>0</v>
      </c>
    </row>
    <row r="472" spans="1:68">
      <c r="A472" s="33">
        <v>467</v>
      </c>
      <c r="B472" s="33"/>
      <c r="C472" s="33"/>
      <c r="D472" s="52"/>
      <c r="E472" s="52"/>
      <c r="F472" s="52" t="s">
        <v>607</v>
      </c>
      <c r="G472" s="52"/>
      <c r="H472" s="52"/>
      <c r="I472" s="52"/>
      <c r="J472" s="39">
        <v>0</v>
      </c>
      <c r="K472" s="39">
        <v>0</v>
      </c>
      <c r="L472" s="39">
        <v>0</v>
      </c>
      <c r="M472" s="39">
        <v>0</v>
      </c>
      <c r="N472" s="39">
        <v>0</v>
      </c>
      <c r="O472" s="39">
        <v>0</v>
      </c>
      <c r="P472" s="39">
        <v>0</v>
      </c>
      <c r="Q472" s="39">
        <v>0</v>
      </c>
      <c r="R472" s="39">
        <v>0</v>
      </c>
      <c r="S472" s="50">
        <v>0</v>
      </c>
      <c r="T472" s="50">
        <v>0</v>
      </c>
      <c r="U472" s="86">
        <v>0</v>
      </c>
      <c r="V472" s="62">
        <v>0</v>
      </c>
      <c r="W472" s="90">
        <v>0</v>
      </c>
      <c r="X472" s="90">
        <v>0</v>
      </c>
      <c r="Y472" s="90">
        <v>0</v>
      </c>
      <c r="Z472" s="90">
        <v>0</v>
      </c>
      <c r="AA472" s="90">
        <v>0</v>
      </c>
      <c r="AB472" s="90">
        <v>0</v>
      </c>
      <c r="AC472" s="90">
        <v>0</v>
      </c>
      <c r="AD472" s="90">
        <v>0</v>
      </c>
      <c r="AE472" s="90">
        <v>0</v>
      </c>
      <c r="AF472" s="90">
        <v>2013774949</v>
      </c>
      <c r="AG472" s="90">
        <v>0</v>
      </c>
      <c r="AH472" s="90">
        <v>2250841075</v>
      </c>
      <c r="AI472" s="75">
        <v>2250841075</v>
      </c>
      <c r="AJ472" s="64">
        <f t="shared" si="91"/>
        <v>0</v>
      </c>
      <c r="AL472" s="68"/>
      <c r="AM472" s="68"/>
      <c r="AN472" s="68" t="s">
        <v>607</v>
      </c>
      <c r="AO472" s="68"/>
      <c r="AP472" s="68"/>
      <c r="AQ472" s="68"/>
      <c r="AS472" t="str">
        <f t="shared" si="92"/>
        <v>y</v>
      </c>
      <c r="AT472" t="str">
        <f t="shared" si="93"/>
        <v>y</v>
      </c>
      <c r="AU472" t="str">
        <f t="shared" si="94"/>
        <v>y</v>
      </c>
      <c r="AV472" t="str">
        <f t="shared" si="95"/>
        <v>y</v>
      </c>
      <c r="AW472" t="str">
        <f t="shared" si="96"/>
        <v>y</v>
      </c>
      <c r="AX472" t="str">
        <f t="shared" si="97"/>
        <v>y</v>
      </c>
      <c r="AZ472">
        <v>0</v>
      </c>
      <c r="BA472" s="62">
        <f t="shared" si="98"/>
        <v>0</v>
      </c>
      <c r="BC472">
        <v>0</v>
      </c>
      <c r="BD472" s="62">
        <f t="shared" si="99"/>
        <v>0</v>
      </c>
      <c r="BF472">
        <v>0</v>
      </c>
      <c r="BG472" s="92">
        <f t="shared" si="100"/>
        <v>0</v>
      </c>
      <c r="BI472">
        <v>0</v>
      </c>
      <c r="BJ472" s="92">
        <f t="shared" si="101"/>
        <v>0</v>
      </c>
      <c r="BL472">
        <v>0</v>
      </c>
      <c r="BM472" s="102">
        <f t="shared" si="102"/>
        <v>0</v>
      </c>
      <c r="BO472">
        <v>0</v>
      </c>
      <c r="BP472" s="92">
        <f t="shared" si="103"/>
        <v>0</v>
      </c>
    </row>
    <row r="473" spans="1:68">
      <c r="A473" s="33">
        <v>468</v>
      </c>
      <c r="B473" s="33"/>
      <c r="C473" s="33"/>
      <c r="D473" s="52"/>
      <c r="E473" s="52" t="s">
        <v>608</v>
      </c>
      <c r="F473" s="52"/>
      <c r="G473" s="52"/>
      <c r="H473" s="52"/>
      <c r="I473" s="52"/>
      <c r="J473" s="39">
        <v>0</v>
      </c>
      <c r="K473" s="39">
        <v>0</v>
      </c>
      <c r="L473" s="39">
        <v>0</v>
      </c>
      <c r="M473" s="39">
        <v>0</v>
      </c>
      <c r="N473" s="39">
        <v>0</v>
      </c>
      <c r="O473" s="39">
        <v>0</v>
      </c>
      <c r="P473" s="39">
        <v>0</v>
      </c>
      <c r="Q473" s="39">
        <v>0</v>
      </c>
      <c r="R473" s="39">
        <v>0</v>
      </c>
      <c r="S473" s="50">
        <v>0</v>
      </c>
      <c r="T473" s="50">
        <v>0</v>
      </c>
      <c r="U473" s="86">
        <v>0</v>
      </c>
      <c r="V473" s="62">
        <v>0</v>
      </c>
      <c r="W473" s="90">
        <v>0</v>
      </c>
      <c r="X473" s="90">
        <v>0</v>
      </c>
      <c r="Y473" s="90">
        <v>0</v>
      </c>
      <c r="Z473" s="90">
        <v>0</v>
      </c>
      <c r="AA473" s="90">
        <v>0</v>
      </c>
      <c r="AB473" s="90">
        <v>0</v>
      </c>
      <c r="AC473" s="90">
        <v>0</v>
      </c>
      <c r="AD473" s="90">
        <v>0</v>
      </c>
      <c r="AE473" s="90">
        <v>0</v>
      </c>
      <c r="AF473" s="90">
        <v>0</v>
      </c>
      <c r="AG473" s="90">
        <v>0</v>
      </c>
      <c r="AH473" s="90">
        <v>0</v>
      </c>
      <c r="AI473" s="75">
        <v>0</v>
      </c>
      <c r="AJ473" s="64">
        <f t="shared" si="91"/>
        <v>0</v>
      </c>
      <c r="AL473" s="68"/>
      <c r="AM473" s="68" t="s">
        <v>608</v>
      </c>
      <c r="AN473" s="68"/>
      <c r="AO473" s="68"/>
      <c r="AP473" s="68"/>
      <c r="AQ473" s="68"/>
      <c r="AS473" t="str">
        <f t="shared" si="92"/>
        <v>y</v>
      </c>
      <c r="AT473" t="str">
        <f t="shared" si="93"/>
        <v>y</v>
      </c>
      <c r="AU473" t="str">
        <f t="shared" si="94"/>
        <v>y</v>
      </c>
      <c r="AV473" t="str">
        <f t="shared" si="95"/>
        <v>y</v>
      </c>
      <c r="AW473" t="str">
        <f t="shared" si="96"/>
        <v>y</v>
      </c>
      <c r="AX473" t="str">
        <f t="shared" si="97"/>
        <v>y</v>
      </c>
      <c r="AZ473">
        <v>0</v>
      </c>
      <c r="BA473" s="62">
        <f t="shared" si="98"/>
        <v>0</v>
      </c>
      <c r="BC473">
        <v>0</v>
      </c>
      <c r="BD473" s="62">
        <f t="shared" si="99"/>
        <v>0</v>
      </c>
      <c r="BF473">
        <v>0</v>
      </c>
      <c r="BG473" s="92">
        <f t="shared" si="100"/>
        <v>0</v>
      </c>
      <c r="BI473">
        <v>0</v>
      </c>
      <c r="BJ473" s="92">
        <f t="shared" si="101"/>
        <v>0</v>
      </c>
      <c r="BL473">
        <v>0</v>
      </c>
      <c r="BM473" s="102">
        <f t="shared" si="102"/>
        <v>0</v>
      </c>
      <c r="BO473">
        <v>0</v>
      </c>
      <c r="BP473" s="92">
        <f t="shared" si="103"/>
        <v>0</v>
      </c>
    </row>
    <row r="474" spans="1:68">
      <c r="A474" s="33">
        <v>469</v>
      </c>
      <c r="B474" s="33"/>
      <c r="C474" s="33"/>
      <c r="D474" s="52"/>
      <c r="E474" s="52" t="s">
        <v>609</v>
      </c>
      <c r="F474" s="52"/>
      <c r="G474" s="52"/>
      <c r="H474" s="52"/>
      <c r="I474" s="52"/>
      <c r="J474" s="39">
        <v>0</v>
      </c>
      <c r="K474" s="39">
        <v>0</v>
      </c>
      <c r="L474" s="39">
        <v>0</v>
      </c>
      <c r="M474" s="39">
        <v>0</v>
      </c>
      <c r="N474" s="39">
        <v>0</v>
      </c>
      <c r="O474" s="39">
        <v>0</v>
      </c>
      <c r="P474" s="39">
        <v>0</v>
      </c>
      <c r="Q474" s="39">
        <v>0</v>
      </c>
      <c r="R474" s="39">
        <v>0</v>
      </c>
      <c r="S474" s="50">
        <v>0</v>
      </c>
      <c r="T474" s="50">
        <v>0</v>
      </c>
      <c r="U474" s="86">
        <v>0</v>
      </c>
      <c r="V474" s="62">
        <v>0</v>
      </c>
      <c r="W474" s="90">
        <v>0</v>
      </c>
      <c r="X474" s="90">
        <v>0</v>
      </c>
      <c r="Y474" s="90">
        <v>0</v>
      </c>
      <c r="Z474" s="90">
        <v>0</v>
      </c>
      <c r="AA474" s="90">
        <v>0</v>
      </c>
      <c r="AB474" s="90">
        <v>0</v>
      </c>
      <c r="AC474" s="90">
        <v>0</v>
      </c>
      <c r="AD474" s="90">
        <v>0</v>
      </c>
      <c r="AE474" s="90">
        <v>0</v>
      </c>
      <c r="AF474" s="90">
        <v>0</v>
      </c>
      <c r="AG474" s="90">
        <v>0</v>
      </c>
      <c r="AH474" s="90">
        <v>0</v>
      </c>
      <c r="AI474" s="75">
        <v>0</v>
      </c>
      <c r="AJ474" s="64">
        <f t="shared" si="91"/>
        <v>0</v>
      </c>
      <c r="AL474" s="68"/>
      <c r="AM474" s="68" t="s">
        <v>609</v>
      </c>
      <c r="AN474" s="68"/>
      <c r="AO474" s="68"/>
      <c r="AP474" s="68"/>
      <c r="AQ474" s="68"/>
      <c r="AS474" t="str">
        <f t="shared" si="92"/>
        <v>y</v>
      </c>
      <c r="AT474" t="str">
        <f t="shared" si="93"/>
        <v>y</v>
      </c>
      <c r="AU474" t="str">
        <f t="shared" si="94"/>
        <v>y</v>
      </c>
      <c r="AV474" t="str">
        <f t="shared" si="95"/>
        <v>y</v>
      </c>
      <c r="AW474" t="str">
        <f t="shared" si="96"/>
        <v>y</v>
      </c>
      <c r="AX474" t="str">
        <f t="shared" si="97"/>
        <v>y</v>
      </c>
      <c r="AZ474">
        <v>0</v>
      </c>
      <c r="BA474" s="62">
        <f t="shared" si="98"/>
        <v>0</v>
      </c>
      <c r="BC474">
        <v>0</v>
      </c>
      <c r="BD474" s="62">
        <f t="shared" si="99"/>
        <v>0</v>
      </c>
      <c r="BF474">
        <v>0</v>
      </c>
      <c r="BG474" s="92">
        <f t="shared" si="100"/>
        <v>0</v>
      </c>
      <c r="BI474">
        <v>0</v>
      </c>
      <c r="BJ474" s="92">
        <f t="shared" si="101"/>
        <v>0</v>
      </c>
      <c r="BL474">
        <v>0</v>
      </c>
      <c r="BM474" s="102">
        <f t="shared" si="102"/>
        <v>0</v>
      </c>
      <c r="BO474">
        <v>0</v>
      </c>
      <c r="BP474" s="92">
        <f t="shared" si="103"/>
        <v>0</v>
      </c>
    </row>
    <row r="475" spans="1:68">
      <c r="A475" s="33">
        <v>470</v>
      </c>
      <c r="B475" s="33"/>
      <c r="C475" s="33"/>
      <c r="D475" s="52"/>
      <c r="E475" s="52" t="s">
        <v>610</v>
      </c>
      <c r="F475" s="52"/>
      <c r="G475" s="52"/>
      <c r="H475" s="52"/>
      <c r="I475" s="52"/>
      <c r="J475" s="39">
        <v>0</v>
      </c>
      <c r="K475" s="39">
        <v>0</v>
      </c>
      <c r="L475" s="39">
        <v>0</v>
      </c>
      <c r="M475" s="39">
        <v>0</v>
      </c>
      <c r="N475" s="39">
        <v>0</v>
      </c>
      <c r="O475" s="39">
        <v>0</v>
      </c>
      <c r="P475" s="39">
        <v>0</v>
      </c>
      <c r="Q475" s="39">
        <v>0</v>
      </c>
      <c r="R475" s="39">
        <v>0</v>
      </c>
      <c r="S475" s="50">
        <v>0</v>
      </c>
      <c r="T475" s="50">
        <v>0</v>
      </c>
      <c r="U475" s="86">
        <v>0</v>
      </c>
      <c r="V475" s="62">
        <v>0</v>
      </c>
      <c r="W475" s="90">
        <v>0</v>
      </c>
      <c r="X475" s="90">
        <v>-4141349160</v>
      </c>
      <c r="Y475" s="90">
        <v>0</v>
      </c>
      <c r="Z475" s="90">
        <v>0</v>
      </c>
      <c r="AA475" s="90">
        <v>0</v>
      </c>
      <c r="AB475" s="90">
        <v>0</v>
      </c>
      <c r="AC475" s="90">
        <v>0</v>
      </c>
      <c r="AD475" s="90">
        <v>0</v>
      </c>
      <c r="AE475" s="90">
        <v>0</v>
      </c>
      <c r="AF475" s="90">
        <v>0</v>
      </c>
      <c r="AG475" s="90">
        <v>0</v>
      </c>
      <c r="AH475" s="90">
        <v>0</v>
      </c>
      <c r="AI475" s="75">
        <v>0</v>
      </c>
      <c r="AJ475" s="64">
        <f t="shared" si="91"/>
        <v>0</v>
      </c>
      <c r="AL475" s="68"/>
      <c r="AM475" s="68" t="s">
        <v>610</v>
      </c>
      <c r="AN475" s="68"/>
      <c r="AO475" s="68"/>
      <c r="AP475" s="68"/>
      <c r="AQ475" s="68"/>
      <c r="AS475" t="str">
        <f t="shared" si="92"/>
        <v>y</v>
      </c>
      <c r="AT475" t="str">
        <f t="shared" si="93"/>
        <v>y</v>
      </c>
      <c r="AU475" t="str">
        <f t="shared" si="94"/>
        <v>y</v>
      </c>
      <c r="AV475" t="str">
        <f t="shared" si="95"/>
        <v>y</v>
      </c>
      <c r="AW475" t="str">
        <f t="shared" si="96"/>
        <v>y</v>
      </c>
      <c r="AX475" t="str">
        <f t="shared" si="97"/>
        <v>y</v>
      </c>
      <c r="AZ475">
        <v>0</v>
      </c>
      <c r="BA475" s="62">
        <f t="shared" si="98"/>
        <v>0</v>
      </c>
      <c r="BC475">
        <v>0</v>
      </c>
      <c r="BD475" s="62">
        <f t="shared" si="99"/>
        <v>0</v>
      </c>
      <c r="BF475">
        <v>0</v>
      </c>
      <c r="BG475" s="92">
        <f t="shared" si="100"/>
        <v>0</v>
      </c>
      <c r="BI475">
        <v>0</v>
      </c>
      <c r="BJ475" s="92">
        <f t="shared" si="101"/>
        <v>0</v>
      </c>
      <c r="BL475">
        <v>0</v>
      </c>
      <c r="BM475" s="102">
        <f t="shared" si="102"/>
        <v>0</v>
      </c>
      <c r="BO475">
        <v>0</v>
      </c>
      <c r="BP475" s="92">
        <f t="shared" si="103"/>
        <v>0</v>
      </c>
    </row>
    <row r="476" spans="1:68">
      <c r="A476" s="33">
        <v>471</v>
      </c>
      <c r="B476" s="33"/>
      <c r="C476" s="33"/>
      <c r="D476" s="52"/>
      <c r="E476" s="52" t="s">
        <v>611</v>
      </c>
      <c r="F476" s="52"/>
      <c r="G476" s="52"/>
      <c r="H476" s="52"/>
      <c r="I476" s="52"/>
      <c r="J476" s="39">
        <v>-263023684250</v>
      </c>
      <c r="K476" s="39">
        <v>-274657020330</v>
      </c>
      <c r="L476" s="39">
        <v>-277547547615</v>
      </c>
      <c r="M476" s="39">
        <v>-340491560576</v>
      </c>
      <c r="N476" s="39">
        <v>-339956905609</v>
      </c>
      <c r="O476" s="39">
        <v>-345706396349</v>
      </c>
      <c r="P476" s="39">
        <v>-344533687861</v>
      </c>
      <c r="Q476" s="39">
        <v>-426076263948</v>
      </c>
      <c r="R476" s="39">
        <v>-452930221169</v>
      </c>
      <c r="S476" s="50">
        <v>-453823784218</v>
      </c>
      <c r="T476" s="50">
        <v>-452009007233</v>
      </c>
      <c r="U476" s="86">
        <v>-595845956854</v>
      </c>
      <c r="V476" s="62">
        <v>-591878149677</v>
      </c>
      <c r="W476" s="90">
        <v>-663238055753</v>
      </c>
      <c r="X476" s="90">
        <v>-1011461559466</v>
      </c>
      <c r="Y476" s="90">
        <v>-1092448554926</v>
      </c>
      <c r="Z476" s="90">
        <v>-1111674787438</v>
      </c>
      <c r="AA476" s="90">
        <v>-1131771620789</v>
      </c>
      <c r="AB476" s="90">
        <v>-1118747292147</v>
      </c>
      <c r="AC476" s="90">
        <v>-1261245903994</v>
      </c>
      <c r="AD476" s="90">
        <v>-1312753487549</v>
      </c>
      <c r="AE476" s="90">
        <v>-1329640380923</v>
      </c>
      <c r="AF476" s="90">
        <v>-1326468043193</v>
      </c>
      <c r="AG476" s="90">
        <v>-1092448554926</v>
      </c>
      <c r="AH476" s="90">
        <v>-1353515264922</v>
      </c>
      <c r="AI476" s="75">
        <v>-1353515264922</v>
      </c>
      <c r="AJ476" s="64">
        <f t="shared" si="91"/>
        <v>0</v>
      </c>
      <c r="AL476" s="68"/>
      <c r="AM476" s="68" t="s">
        <v>611</v>
      </c>
      <c r="AN476" s="68"/>
      <c r="AO476" s="68"/>
      <c r="AP476" s="68"/>
      <c r="AQ476" s="68"/>
      <c r="AS476" t="str">
        <f t="shared" si="92"/>
        <v>y</v>
      </c>
      <c r="AT476" t="str">
        <f t="shared" si="93"/>
        <v>y</v>
      </c>
      <c r="AU476" t="str">
        <f t="shared" si="94"/>
        <v>y</v>
      </c>
      <c r="AV476" t="str">
        <f t="shared" si="95"/>
        <v>y</v>
      </c>
      <c r="AW476" t="str">
        <f t="shared" si="96"/>
        <v>y</v>
      </c>
      <c r="AX476" t="str">
        <f t="shared" si="97"/>
        <v>y</v>
      </c>
      <c r="AZ476">
        <v>-591878149677</v>
      </c>
      <c r="BA476" s="62">
        <f t="shared" si="98"/>
        <v>0</v>
      </c>
      <c r="BC476">
        <v>-591878149677</v>
      </c>
      <c r="BD476" s="62">
        <f t="shared" si="99"/>
        <v>0</v>
      </c>
      <c r="BF476">
        <v>-1111674787438</v>
      </c>
      <c r="BG476" s="92">
        <f t="shared" si="100"/>
        <v>0</v>
      </c>
      <c r="BI476">
        <v>-1131771620789</v>
      </c>
      <c r="BJ476" s="92">
        <f t="shared" si="101"/>
        <v>0</v>
      </c>
      <c r="BL476">
        <v>-1261245903994</v>
      </c>
      <c r="BM476" s="102">
        <f t="shared" si="102"/>
        <v>0</v>
      </c>
      <c r="BO476">
        <v>-1312753487549</v>
      </c>
      <c r="BP476" s="92">
        <f t="shared" si="103"/>
        <v>0</v>
      </c>
    </row>
    <row r="477" spans="1:68">
      <c r="A477" s="33">
        <v>472</v>
      </c>
      <c r="B477" s="33"/>
      <c r="C477" s="33"/>
      <c r="D477" s="52" t="s">
        <v>233</v>
      </c>
      <c r="E477" s="52"/>
      <c r="F477" s="52"/>
      <c r="G477" s="52"/>
      <c r="H477" s="52"/>
      <c r="I477" s="52"/>
      <c r="J477" s="39">
        <v>30040405620</v>
      </c>
      <c r="K477" s="39">
        <v>22402457523</v>
      </c>
      <c r="L477" s="39">
        <v>80830489230</v>
      </c>
      <c r="M477" s="39">
        <v>11700509260.860001</v>
      </c>
      <c r="N477" s="39">
        <v>57383397187.998016</v>
      </c>
      <c r="O477" s="39">
        <v>0</v>
      </c>
      <c r="P477" s="39">
        <v>0</v>
      </c>
      <c r="Q477" s="39">
        <v>0</v>
      </c>
      <c r="R477" s="39">
        <v>0</v>
      </c>
      <c r="S477" s="50">
        <v>95767348463</v>
      </c>
      <c r="T477" s="50">
        <v>125910088125</v>
      </c>
      <c r="U477" s="86">
        <v>106788035977</v>
      </c>
      <c r="V477" s="62">
        <v>187219169921</v>
      </c>
      <c r="W477" s="90">
        <v>149139547519</v>
      </c>
      <c r="X477" s="90">
        <v>264812653155.39084</v>
      </c>
      <c r="Y477" s="90">
        <v>254005456156.03601</v>
      </c>
      <c r="Z477" s="90">
        <v>332392656093.36664</v>
      </c>
      <c r="AA477" s="90">
        <v>250245906146</v>
      </c>
      <c r="AB477" s="90">
        <v>253088430465</v>
      </c>
      <c r="AC477" s="90">
        <v>288568425084</v>
      </c>
      <c r="AD477" s="90">
        <v>205486718317</v>
      </c>
      <c r="AE477" s="90">
        <v>182565536239</v>
      </c>
      <c r="AF477" s="90">
        <v>200169952321</v>
      </c>
      <c r="AG477" s="90">
        <v>254005456156.03601</v>
      </c>
      <c r="AH477" s="90">
        <v>52852417451</v>
      </c>
      <c r="AI477" s="75">
        <v>52852417451</v>
      </c>
      <c r="AJ477" s="64">
        <f t="shared" si="91"/>
        <v>0</v>
      </c>
      <c r="AL477" s="68" t="s">
        <v>233</v>
      </c>
      <c r="AM477" s="68"/>
      <c r="AN477" s="68"/>
      <c r="AO477" s="68"/>
      <c r="AP477" s="68"/>
      <c r="AQ477" s="68"/>
      <c r="AS477" t="str">
        <f t="shared" si="92"/>
        <v>y</v>
      </c>
      <c r="AT477" t="str">
        <f t="shared" si="93"/>
        <v>y</v>
      </c>
      <c r="AU477" t="str">
        <f t="shared" si="94"/>
        <v>y</v>
      </c>
      <c r="AV477" t="str">
        <f t="shared" si="95"/>
        <v>y</v>
      </c>
      <c r="AW477" t="str">
        <f t="shared" si="96"/>
        <v>y</v>
      </c>
      <c r="AX477" t="str">
        <f t="shared" si="97"/>
        <v>y</v>
      </c>
      <c r="AZ477">
        <v>187219169921</v>
      </c>
      <c r="BA477" s="62">
        <f t="shared" si="98"/>
        <v>0</v>
      </c>
      <c r="BC477">
        <v>187219169921</v>
      </c>
      <c r="BD477" s="62">
        <f t="shared" si="99"/>
        <v>0</v>
      </c>
      <c r="BF477">
        <v>332392656093.36664</v>
      </c>
      <c r="BG477" s="92">
        <f t="shared" si="100"/>
        <v>0</v>
      </c>
      <c r="BI477">
        <v>250244892175</v>
      </c>
      <c r="BJ477" s="92">
        <f t="shared" si="101"/>
        <v>-1013971</v>
      </c>
      <c r="BL477">
        <v>288562338382</v>
      </c>
      <c r="BM477" s="102">
        <f t="shared" si="102"/>
        <v>-6086702</v>
      </c>
      <c r="BO477">
        <v>205486718317</v>
      </c>
      <c r="BP477" s="92">
        <f t="shared" si="103"/>
        <v>0</v>
      </c>
    </row>
    <row r="478" spans="1:68">
      <c r="A478" s="33">
        <v>473</v>
      </c>
      <c r="B478" s="33"/>
      <c r="C478" s="33"/>
      <c r="D478" s="51" t="s">
        <v>235</v>
      </c>
      <c r="E478" s="51"/>
      <c r="F478" s="51"/>
      <c r="G478" s="51"/>
      <c r="H478" s="51"/>
      <c r="I478" s="51"/>
      <c r="J478" s="39">
        <v>11936414727686</v>
      </c>
      <c r="K478" s="39">
        <v>12113270002442</v>
      </c>
      <c r="L478" s="39">
        <v>11688827944595.537</v>
      </c>
      <c r="M478" s="39">
        <v>7644072934637.9561</v>
      </c>
      <c r="N478" s="39">
        <v>10908339114978</v>
      </c>
      <c r="O478" s="39">
        <v>10520726379963.465</v>
      </c>
      <c r="P478" s="39">
        <v>10784154894235.395</v>
      </c>
      <c r="Q478" s="39">
        <v>8651983306004</v>
      </c>
      <c r="R478" s="39">
        <v>9691737028655</v>
      </c>
      <c r="S478" s="50">
        <v>12887377381151</v>
      </c>
      <c r="T478" s="50">
        <v>10871961354484</v>
      </c>
      <c r="U478" s="86">
        <v>7832701429215</v>
      </c>
      <c r="V478" s="62">
        <v>10172357182000</v>
      </c>
      <c r="W478" s="90">
        <v>12478259647683</v>
      </c>
      <c r="X478" s="90">
        <v>30127608975161.871</v>
      </c>
      <c r="Y478" s="90">
        <v>24525683280195</v>
      </c>
      <c r="Z478" s="90">
        <v>33034710234445.445</v>
      </c>
      <c r="AA478" s="90">
        <v>25157907327059</v>
      </c>
      <c r="AB478" s="90">
        <v>26389252837514</v>
      </c>
      <c r="AC478" s="90">
        <v>26280371790499</v>
      </c>
      <c r="AD478" s="90">
        <v>28195751330800</v>
      </c>
      <c r="AE478" s="90">
        <v>26725057551014</v>
      </c>
      <c r="AF478" s="90">
        <v>29605807107261</v>
      </c>
      <c r="AG478" s="90">
        <v>24525683280195</v>
      </c>
      <c r="AH478" s="90">
        <v>23900956466902</v>
      </c>
      <c r="AI478" s="75">
        <v>23900956466902</v>
      </c>
      <c r="AJ478" s="64">
        <f t="shared" si="91"/>
        <v>0</v>
      </c>
      <c r="AL478" s="67" t="s">
        <v>235</v>
      </c>
      <c r="AM478" s="67"/>
      <c r="AN478" s="67"/>
      <c r="AO478" s="67"/>
      <c r="AP478" s="67"/>
      <c r="AQ478" s="67"/>
      <c r="AS478" t="str">
        <f t="shared" si="92"/>
        <v>y</v>
      </c>
      <c r="AT478" t="str">
        <f t="shared" si="93"/>
        <v>y</v>
      </c>
      <c r="AU478" t="str">
        <f t="shared" si="94"/>
        <v>y</v>
      </c>
      <c r="AV478" t="str">
        <f t="shared" si="95"/>
        <v>y</v>
      </c>
      <c r="AW478" t="str">
        <f t="shared" si="96"/>
        <v>y</v>
      </c>
      <c r="AX478" t="str">
        <f t="shared" si="97"/>
        <v>y</v>
      </c>
      <c r="AZ478">
        <v>10172357182000</v>
      </c>
      <c r="BA478" s="62">
        <f t="shared" si="98"/>
        <v>0</v>
      </c>
      <c r="BC478">
        <v>10172357182000</v>
      </c>
      <c r="BD478" s="62">
        <f t="shared" si="99"/>
        <v>0</v>
      </c>
      <c r="BF478">
        <v>33034710234445.445</v>
      </c>
      <c r="BG478" s="92">
        <f t="shared" si="100"/>
        <v>0</v>
      </c>
      <c r="BI478">
        <v>25119004208397</v>
      </c>
      <c r="BJ478" s="92">
        <f t="shared" si="101"/>
        <v>-38903118662</v>
      </c>
      <c r="BL478">
        <v>26254370452511</v>
      </c>
      <c r="BM478" s="102">
        <f t="shared" si="102"/>
        <v>-26001337988</v>
      </c>
      <c r="BO478">
        <v>28195751330800</v>
      </c>
      <c r="BP478" s="92">
        <f t="shared" si="103"/>
        <v>0</v>
      </c>
    </row>
    <row r="479" spans="1:68">
      <c r="A479" s="33">
        <v>474</v>
      </c>
      <c r="B479" s="33"/>
      <c r="C479" s="33"/>
      <c r="D479" s="54"/>
      <c r="E479" s="54" t="s">
        <v>236</v>
      </c>
      <c r="F479" s="54"/>
      <c r="G479" s="54"/>
      <c r="H479" s="54"/>
      <c r="I479" s="54"/>
      <c r="J479" s="39">
        <v>-992342395</v>
      </c>
      <c r="K479" s="39">
        <v>-2178270032</v>
      </c>
      <c r="L479" s="39">
        <v>-1996948431</v>
      </c>
      <c r="M479" s="39">
        <v>-1922259197</v>
      </c>
      <c r="N479" s="39">
        <v>-1704492869</v>
      </c>
      <c r="O479" s="39">
        <v>-1417545336</v>
      </c>
      <c r="P479" s="39">
        <v>-1299218718</v>
      </c>
      <c r="Q479" s="39">
        <v>-1161796923</v>
      </c>
      <c r="R479" s="39">
        <v>-772464801</v>
      </c>
      <c r="S479" s="50">
        <v>-685884546</v>
      </c>
      <c r="T479" s="50">
        <v>-493864959</v>
      </c>
      <c r="U479" s="86">
        <v>-431644977</v>
      </c>
      <c r="V479" s="62">
        <v>-343219352</v>
      </c>
      <c r="W479" s="90">
        <v>-391012771</v>
      </c>
      <c r="X479" s="90">
        <v>-666000013</v>
      </c>
      <c r="Y479" s="90">
        <v>-943887384</v>
      </c>
      <c r="Z479" s="90">
        <v>-743258234</v>
      </c>
      <c r="AA479" s="90">
        <v>-818342869</v>
      </c>
      <c r="AB479" s="90">
        <v>-1024004236</v>
      </c>
      <c r="AC479" s="90">
        <v>-894784824</v>
      </c>
      <c r="AD479" s="90">
        <v>-764320557</v>
      </c>
      <c r="AE479" s="90">
        <v>-816475650</v>
      </c>
      <c r="AF479" s="90">
        <v>-962684321</v>
      </c>
      <c r="AG479" s="90">
        <v>-943887384</v>
      </c>
      <c r="AH479" s="90">
        <v>-1164330993</v>
      </c>
      <c r="AI479" s="75">
        <v>-1164330993</v>
      </c>
      <c r="AJ479" s="64">
        <f t="shared" si="91"/>
        <v>0</v>
      </c>
      <c r="AL479" s="68"/>
      <c r="AM479" s="68" t="s">
        <v>236</v>
      </c>
      <c r="AN479" s="68"/>
      <c r="AO479" s="68"/>
      <c r="AP479" s="68"/>
      <c r="AQ479" s="68"/>
      <c r="AS479" t="str">
        <f t="shared" si="92"/>
        <v>y</v>
      </c>
      <c r="AT479" t="str">
        <f t="shared" si="93"/>
        <v>y</v>
      </c>
      <c r="AU479" t="str">
        <f t="shared" si="94"/>
        <v>y</v>
      </c>
      <c r="AV479" t="str">
        <f t="shared" si="95"/>
        <v>y</v>
      </c>
      <c r="AW479" t="str">
        <f t="shared" si="96"/>
        <v>y</v>
      </c>
      <c r="AX479" t="str">
        <f t="shared" si="97"/>
        <v>y</v>
      </c>
      <c r="AZ479">
        <v>-343219352</v>
      </c>
      <c r="BA479" s="62">
        <f t="shared" si="98"/>
        <v>0</v>
      </c>
      <c r="BC479">
        <v>-343219352</v>
      </c>
      <c r="BD479" s="62">
        <f t="shared" si="99"/>
        <v>0</v>
      </c>
      <c r="BF479">
        <v>-743258234</v>
      </c>
      <c r="BG479" s="92">
        <f t="shared" si="100"/>
        <v>0</v>
      </c>
      <c r="BI479">
        <v>-818342869</v>
      </c>
      <c r="BJ479" s="92">
        <f t="shared" si="101"/>
        <v>0</v>
      </c>
      <c r="BL479">
        <v>-894784824</v>
      </c>
      <c r="BM479" s="102">
        <f t="shared" si="102"/>
        <v>0</v>
      </c>
      <c r="BO479">
        <v>-764320557</v>
      </c>
      <c r="BP479" s="92">
        <f t="shared" si="103"/>
        <v>0</v>
      </c>
    </row>
    <row r="480" spans="1:68">
      <c r="A480" s="33">
        <v>475</v>
      </c>
      <c r="B480" s="33"/>
      <c r="C480" s="33"/>
      <c r="D480" s="54"/>
      <c r="E480" s="54" t="s">
        <v>237</v>
      </c>
      <c r="F480" s="54"/>
      <c r="G480" s="54"/>
      <c r="H480" s="54"/>
      <c r="I480" s="54"/>
      <c r="J480" s="39">
        <v>0</v>
      </c>
      <c r="K480" s="39">
        <v>0</v>
      </c>
      <c r="L480" s="39">
        <v>0</v>
      </c>
      <c r="M480" s="39">
        <v>0</v>
      </c>
      <c r="N480" s="39">
        <v>0</v>
      </c>
      <c r="O480" s="39">
        <v>0</v>
      </c>
      <c r="P480" s="39">
        <v>0</v>
      </c>
      <c r="Q480" s="39">
        <v>0</v>
      </c>
      <c r="R480" s="39">
        <v>0</v>
      </c>
      <c r="S480" s="50">
        <v>0</v>
      </c>
      <c r="T480" s="50">
        <v>0</v>
      </c>
      <c r="U480" s="86">
        <v>0</v>
      </c>
      <c r="V480" s="62">
        <v>0</v>
      </c>
      <c r="W480" s="90">
        <v>0</v>
      </c>
      <c r="X480" s="90">
        <v>0</v>
      </c>
      <c r="Y480" s="90">
        <v>0</v>
      </c>
      <c r="Z480" s="90">
        <v>0</v>
      </c>
      <c r="AA480" s="90">
        <v>0</v>
      </c>
      <c r="AB480" s="90">
        <v>0</v>
      </c>
      <c r="AC480" s="90">
        <v>0</v>
      </c>
      <c r="AD480" s="90">
        <v>0</v>
      </c>
      <c r="AE480" s="90">
        <v>0</v>
      </c>
      <c r="AF480" s="90">
        <v>0</v>
      </c>
      <c r="AG480" s="90">
        <v>0</v>
      </c>
      <c r="AH480" s="90">
        <v>0</v>
      </c>
      <c r="AI480" s="75">
        <v>0</v>
      </c>
      <c r="AJ480" s="64">
        <f t="shared" si="91"/>
        <v>0</v>
      </c>
      <c r="AL480" s="68"/>
      <c r="AM480" s="68" t="s">
        <v>237</v>
      </c>
      <c r="AN480" s="68"/>
      <c r="AO480" s="68"/>
      <c r="AP480" s="68"/>
      <c r="AQ480" s="68"/>
      <c r="AS480" t="str">
        <f t="shared" si="92"/>
        <v>y</v>
      </c>
      <c r="AT480" t="str">
        <f t="shared" si="93"/>
        <v>y</v>
      </c>
      <c r="AU480" t="str">
        <f t="shared" si="94"/>
        <v>y</v>
      </c>
      <c r="AV480" t="str">
        <f t="shared" si="95"/>
        <v>y</v>
      </c>
      <c r="AW480" t="str">
        <f t="shared" si="96"/>
        <v>y</v>
      </c>
      <c r="AX480" t="str">
        <f t="shared" si="97"/>
        <v>y</v>
      </c>
      <c r="AZ480">
        <v>0</v>
      </c>
      <c r="BA480" s="62">
        <f t="shared" si="98"/>
        <v>0</v>
      </c>
      <c r="BC480">
        <v>0</v>
      </c>
      <c r="BD480" s="62">
        <f t="shared" si="99"/>
        <v>0</v>
      </c>
      <c r="BF480">
        <v>0</v>
      </c>
      <c r="BG480" s="92">
        <f t="shared" si="100"/>
        <v>0</v>
      </c>
      <c r="BI480">
        <v>0</v>
      </c>
      <c r="BJ480" s="92">
        <f t="shared" si="101"/>
        <v>0</v>
      </c>
      <c r="BL480">
        <v>0</v>
      </c>
      <c r="BM480" s="102">
        <f t="shared" si="102"/>
        <v>0</v>
      </c>
      <c r="BO480">
        <v>0</v>
      </c>
      <c r="BP480" s="92">
        <f t="shared" si="103"/>
        <v>0</v>
      </c>
    </row>
    <row r="481" spans="1:68">
      <c r="A481" s="33">
        <v>476</v>
      </c>
      <c r="B481" s="33"/>
      <c r="C481" s="33"/>
      <c r="D481" s="51"/>
      <c r="E481" s="51" t="s">
        <v>238</v>
      </c>
      <c r="F481" s="51"/>
      <c r="G481" s="51"/>
      <c r="H481" s="51"/>
      <c r="I481" s="51"/>
      <c r="J481" s="39">
        <v>0</v>
      </c>
      <c r="K481" s="39">
        <v>0</v>
      </c>
      <c r="L481" s="39">
        <v>0</v>
      </c>
      <c r="M481" s="39">
        <v>0</v>
      </c>
      <c r="N481" s="39">
        <v>0</v>
      </c>
      <c r="O481" s="39">
        <v>0</v>
      </c>
      <c r="P481" s="39">
        <v>0</v>
      </c>
      <c r="Q481" s="39">
        <v>0</v>
      </c>
      <c r="R481" s="39">
        <v>0</v>
      </c>
      <c r="S481" s="50">
        <v>0</v>
      </c>
      <c r="T481" s="50">
        <v>0</v>
      </c>
      <c r="U481" s="86">
        <v>0</v>
      </c>
      <c r="V481" s="62">
        <v>0</v>
      </c>
      <c r="W481" s="90">
        <v>0</v>
      </c>
      <c r="X481" s="90">
        <v>0</v>
      </c>
      <c r="Y481" s="90">
        <v>0</v>
      </c>
      <c r="Z481" s="90">
        <v>0</v>
      </c>
      <c r="AA481" s="90">
        <v>0</v>
      </c>
      <c r="AB481" s="90">
        <v>0</v>
      </c>
      <c r="AC481" s="90">
        <v>0</v>
      </c>
      <c r="AD481" s="90">
        <v>0</v>
      </c>
      <c r="AE481" s="90">
        <v>0</v>
      </c>
      <c r="AF481" s="90">
        <v>0</v>
      </c>
      <c r="AG481" s="90">
        <v>0</v>
      </c>
      <c r="AH481" s="90">
        <v>0</v>
      </c>
      <c r="AI481" s="75">
        <v>0</v>
      </c>
      <c r="AJ481" s="64">
        <f t="shared" si="91"/>
        <v>0</v>
      </c>
      <c r="AL481" s="67"/>
      <c r="AM481" s="67" t="s">
        <v>238</v>
      </c>
      <c r="AN481" s="67"/>
      <c r="AO481" s="67"/>
      <c r="AP481" s="67"/>
      <c r="AQ481" s="67"/>
      <c r="AS481" t="str">
        <f t="shared" si="92"/>
        <v>y</v>
      </c>
      <c r="AT481" t="str">
        <f t="shared" si="93"/>
        <v>y</v>
      </c>
      <c r="AU481" t="str">
        <f t="shared" si="94"/>
        <v>y</v>
      </c>
      <c r="AV481" t="str">
        <f t="shared" si="95"/>
        <v>y</v>
      </c>
      <c r="AW481" t="str">
        <f t="shared" si="96"/>
        <v>y</v>
      </c>
      <c r="AX481" t="str">
        <f t="shared" si="97"/>
        <v>y</v>
      </c>
      <c r="AZ481">
        <v>0</v>
      </c>
      <c r="BA481" s="62">
        <f t="shared" si="98"/>
        <v>0</v>
      </c>
      <c r="BC481">
        <v>0</v>
      </c>
      <c r="BD481" s="62">
        <f t="shared" si="99"/>
        <v>0</v>
      </c>
      <c r="BF481">
        <v>0</v>
      </c>
      <c r="BG481" s="92">
        <f t="shared" si="100"/>
        <v>0</v>
      </c>
      <c r="BI481">
        <v>0</v>
      </c>
      <c r="BJ481" s="92">
        <f t="shared" si="101"/>
        <v>0</v>
      </c>
      <c r="BL481">
        <v>0</v>
      </c>
      <c r="BM481" s="102">
        <f t="shared" si="102"/>
        <v>0</v>
      </c>
      <c r="BO481">
        <v>0</v>
      </c>
      <c r="BP481" s="92">
        <f t="shared" si="103"/>
        <v>0</v>
      </c>
    </row>
    <row r="482" spans="1:68">
      <c r="A482" s="33">
        <v>477</v>
      </c>
      <c r="B482" s="33"/>
      <c r="C482" s="33"/>
      <c r="D482" s="52"/>
      <c r="E482" s="52"/>
      <c r="F482" s="52" t="s">
        <v>612</v>
      </c>
      <c r="G482" s="52"/>
      <c r="H482" s="52"/>
      <c r="I482" s="52"/>
      <c r="J482" s="39">
        <v>0</v>
      </c>
      <c r="K482" s="39">
        <v>0</v>
      </c>
      <c r="L482" s="39">
        <v>0</v>
      </c>
      <c r="M482" s="39">
        <v>0</v>
      </c>
      <c r="N482" s="39">
        <v>0</v>
      </c>
      <c r="O482" s="39">
        <v>0</v>
      </c>
      <c r="P482" s="39">
        <v>0</v>
      </c>
      <c r="Q482" s="39">
        <v>0</v>
      </c>
      <c r="R482" s="39">
        <v>0</v>
      </c>
      <c r="S482" s="50">
        <v>0</v>
      </c>
      <c r="T482" s="50">
        <v>0</v>
      </c>
      <c r="U482" s="86">
        <v>0</v>
      </c>
      <c r="V482" s="62">
        <v>0</v>
      </c>
      <c r="W482" s="90">
        <v>0</v>
      </c>
      <c r="X482" s="90">
        <v>0</v>
      </c>
      <c r="Y482" s="90">
        <v>0</v>
      </c>
      <c r="Z482" s="90">
        <v>0</v>
      </c>
      <c r="AA482" s="90">
        <v>0</v>
      </c>
      <c r="AB482" s="90">
        <v>0</v>
      </c>
      <c r="AC482" s="90">
        <v>0</v>
      </c>
      <c r="AD482" s="90">
        <v>0</v>
      </c>
      <c r="AE482" s="90">
        <v>0</v>
      </c>
      <c r="AF482" s="90">
        <v>0</v>
      </c>
      <c r="AG482" s="90">
        <v>0</v>
      </c>
      <c r="AH482" s="90">
        <v>0</v>
      </c>
      <c r="AI482" s="75">
        <v>0</v>
      </c>
      <c r="AJ482" s="64">
        <f t="shared" si="91"/>
        <v>0</v>
      </c>
      <c r="AL482" s="68"/>
      <c r="AM482" s="68"/>
      <c r="AN482" s="68" t="s">
        <v>612</v>
      </c>
      <c r="AO482" s="68"/>
      <c r="AP482" s="68"/>
      <c r="AQ482" s="68"/>
      <c r="AS482" t="str">
        <f t="shared" si="92"/>
        <v>y</v>
      </c>
      <c r="AT482" t="str">
        <f t="shared" si="93"/>
        <v>y</v>
      </c>
      <c r="AU482" t="str">
        <f t="shared" si="94"/>
        <v>y</v>
      </c>
      <c r="AV482" t="str">
        <f t="shared" si="95"/>
        <v>y</v>
      </c>
      <c r="AW482" t="str">
        <f t="shared" si="96"/>
        <v>y</v>
      </c>
      <c r="AX482" t="str">
        <f t="shared" si="97"/>
        <v>y</v>
      </c>
      <c r="AZ482">
        <v>0</v>
      </c>
      <c r="BA482" s="62">
        <f t="shared" si="98"/>
        <v>0</v>
      </c>
      <c r="BC482">
        <v>0</v>
      </c>
      <c r="BD482" s="62">
        <f t="shared" si="99"/>
        <v>0</v>
      </c>
      <c r="BF482">
        <v>0</v>
      </c>
      <c r="BG482" s="92">
        <f t="shared" si="100"/>
        <v>0</v>
      </c>
      <c r="BI482">
        <v>0</v>
      </c>
      <c r="BJ482" s="92">
        <f t="shared" si="101"/>
        <v>0</v>
      </c>
      <c r="BL482">
        <v>0</v>
      </c>
      <c r="BM482" s="102">
        <f t="shared" si="102"/>
        <v>0</v>
      </c>
      <c r="BO482">
        <v>0</v>
      </c>
      <c r="BP482" s="92">
        <f t="shared" si="103"/>
        <v>0</v>
      </c>
    </row>
    <row r="483" spans="1:68">
      <c r="A483" s="33">
        <v>478</v>
      </c>
      <c r="B483" s="33"/>
      <c r="C483" s="33"/>
      <c r="D483" s="52"/>
      <c r="E483" s="52"/>
      <c r="F483" s="52" t="s">
        <v>613</v>
      </c>
      <c r="G483" s="52"/>
      <c r="H483" s="52"/>
      <c r="I483" s="52"/>
      <c r="J483" s="39">
        <v>0</v>
      </c>
      <c r="K483" s="39">
        <v>0</v>
      </c>
      <c r="L483" s="39">
        <v>0</v>
      </c>
      <c r="M483" s="39">
        <v>0</v>
      </c>
      <c r="N483" s="39">
        <v>0</v>
      </c>
      <c r="O483" s="39">
        <v>0</v>
      </c>
      <c r="P483" s="39">
        <v>0</v>
      </c>
      <c r="Q483" s="39">
        <v>0</v>
      </c>
      <c r="R483" s="39">
        <v>0</v>
      </c>
      <c r="S483" s="50">
        <v>0</v>
      </c>
      <c r="T483" s="50">
        <v>0</v>
      </c>
      <c r="U483" s="86">
        <v>0</v>
      </c>
      <c r="V483" s="62">
        <v>0</v>
      </c>
      <c r="W483" s="90">
        <v>0</v>
      </c>
      <c r="X483" s="90">
        <v>0</v>
      </c>
      <c r="Y483" s="90">
        <v>0</v>
      </c>
      <c r="Z483" s="90">
        <v>0</v>
      </c>
      <c r="AA483" s="90">
        <v>0</v>
      </c>
      <c r="AB483" s="90">
        <v>0</v>
      </c>
      <c r="AC483" s="90">
        <v>0</v>
      </c>
      <c r="AD483" s="90">
        <v>0</v>
      </c>
      <c r="AE483" s="90">
        <v>0</v>
      </c>
      <c r="AF483" s="90">
        <v>0</v>
      </c>
      <c r="AG483" s="90">
        <v>0</v>
      </c>
      <c r="AH483" s="90">
        <v>0</v>
      </c>
      <c r="AI483" s="75">
        <v>0</v>
      </c>
      <c r="AJ483" s="64">
        <f t="shared" si="91"/>
        <v>0</v>
      </c>
      <c r="AL483" s="68"/>
      <c r="AM483" s="68"/>
      <c r="AN483" s="68" t="s">
        <v>613</v>
      </c>
      <c r="AO483" s="68"/>
      <c r="AP483" s="68"/>
      <c r="AQ483" s="68"/>
      <c r="AS483" t="str">
        <f t="shared" si="92"/>
        <v>y</v>
      </c>
      <c r="AT483" t="str">
        <f t="shared" si="93"/>
        <v>y</v>
      </c>
      <c r="AU483" t="str">
        <f t="shared" si="94"/>
        <v>y</v>
      </c>
      <c r="AV483" t="str">
        <f t="shared" si="95"/>
        <v>y</v>
      </c>
      <c r="AW483" t="str">
        <f t="shared" si="96"/>
        <v>y</v>
      </c>
      <c r="AX483" t="str">
        <f t="shared" si="97"/>
        <v>y</v>
      </c>
      <c r="AZ483">
        <v>0</v>
      </c>
      <c r="BA483" s="62">
        <f t="shared" si="98"/>
        <v>0</v>
      </c>
      <c r="BC483">
        <v>0</v>
      </c>
      <c r="BD483" s="62">
        <f t="shared" si="99"/>
        <v>0</v>
      </c>
      <c r="BF483">
        <v>0</v>
      </c>
      <c r="BG483" s="92">
        <f t="shared" si="100"/>
        <v>0</v>
      </c>
      <c r="BI483">
        <v>0</v>
      </c>
      <c r="BJ483" s="92">
        <f t="shared" si="101"/>
        <v>0</v>
      </c>
      <c r="BL483">
        <v>0</v>
      </c>
      <c r="BM483" s="102">
        <f t="shared" si="102"/>
        <v>0</v>
      </c>
      <c r="BO483">
        <v>0</v>
      </c>
      <c r="BP483" s="92">
        <f t="shared" si="103"/>
        <v>0</v>
      </c>
    </row>
    <row r="484" spans="1:68">
      <c r="A484" s="33">
        <v>479</v>
      </c>
      <c r="B484" s="33"/>
      <c r="C484" s="33"/>
      <c r="D484" s="52"/>
      <c r="E484" s="52"/>
      <c r="F484" s="52" t="s">
        <v>614</v>
      </c>
      <c r="G484" s="52"/>
      <c r="H484" s="52"/>
      <c r="I484" s="52"/>
      <c r="J484" s="39">
        <v>0</v>
      </c>
      <c r="K484" s="39">
        <v>0</v>
      </c>
      <c r="L484" s="39">
        <v>0</v>
      </c>
      <c r="M484" s="39">
        <v>0</v>
      </c>
      <c r="N484" s="39">
        <v>0</v>
      </c>
      <c r="O484" s="39">
        <v>0</v>
      </c>
      <c r="P484" s="39">
        <v>0</v>
      </c>
      <c r="Q484" s="39">
        <v>0</v>
      </c>
      <c r="R484" s="39">
        <v>0</v>
      </c>
      <c r="S484" s="50">
        <v>0</v>
      </c>
      <c r="T484" s="50">
        <v>0</v>
      </c>
      <c r="U484" s="86">
        <v>0</v>
      </c>
      <c r="V484" s="62">
        <v>0</v>
      </c>
      <c r="W484" s="90">
        <v>0</v>
      </c>
      <c r="X484" s="90">
        <v>0</v>
      </c>
      <c r="Y484" s="90">
        <v>0</v>
      </c>
      <c r="Z484" s="90">
        <v>0</v>
      </c>
      <c r="AA484" s="90">
        <v>0</v>
      </c>
      <c r="AB484" s="90">
        <v>0</v>
      </c>
      <c r="AC484" s="90">
        <v>0</v>
      </c>
      <c r="AD484" s="90">
        <v>0</v>
      </c>
      <c r="AE484" s="90">
        <v>0</v>
      </c>
      <c r="AF484" s="90">
        <v>0</v>
      </c>
      <c r="AG484" s="90">
        <v>0</v>
      </c>
      <c r="AH484" s="90">
        <v>0</v>
      </c>
      <c r="AI484" s="75">
        <v>0</v>
      </c>
      <c r="AJ484" s="64">
        <f t="shared" si="91"/>
        <v>0</v>
      </c>
      <c r="AL484" s="68"/>
      <c r="AM484" s="68"/>
      <c r="AN484" s="68" t="s">
        <v>614</v>
      </c>
      <c r="AO484" s="68"/>
      <c r="AP484" s="68"/>
      <c r="AQ484" s="68"/>
      <c r="AS484" t="str">
        <f t="shared" si="92"/>
        <v>y</v>
      </c>
      <c r="AT484" t="str">
        <f t="shared" si="93"/>
        <v>y</v>
      </c>
      <c r="AU484" t="str">
        <f t="shared" si="94"/>
        <v>y</v>
      </c>
      <c r="AV484" t="str">
        <f t="shared" si="95"/>
        <v>y</v>
      </c>
      <c r="AW484" t="str">
        <f t="shared" si="96"/>
        <v>y</v>
      </c>
      <c r="AX484" t="str">
        <f t="shared" si="97"/>
        <v>y</v>
      </c>
      <c r="AZ484">
        <v>0</v>
      </c>
      <c r="BA484" s="62">
        <f t="shared" si="98"/>
        <v>0</v>
      </c>
      <c r="BC484">
        <v>0</v>
      </c>
      <c r="BD484" s="62">
        <f t="shared" si="99"/>
        <v>0</v>
      </c>
      <c r="BF484">
        <v>0</v>
      </c>
      <c r="BG484" s="92">
        <f t="shared" si="100"/>
        <v>0</v>
      </c>
      <c r="BI484">
        <v>0</v>
      </c>
      <c r="BJ484" s="92">
        <f t="shared" si="101"/>
        <v>0</v>
      </c>
      <c r="BL484">
        <v>0</v>
      </c>
      <c r="BM484" s="102">
        <f t="shared" si="102"/>
        <v>0</v>
      </c>
      <c r="BO484">
        <v>0</v>
      </c>
      <c r="BP484" s="92">
        <f t="shared" si="103"/>
        <v>0</v>
      </c>
    </row>
    <row r="485" spans="1:68">
      <c r="A485" s="33">
        <v>480</v>
      </c>
      <c r="B485" s="33"/>
      <c r="C485" s="33"/>
      <c r="D485" s="52"/>
      <c r="E485" s="52" t="s">
        <v>239</v>
      </c>
      <c r="F485" s="52"/>
      <c r="G485" s="52"/>
      <c r="H485" s="52"/>
      <c r="I485" s="52"/>
      <c r="J485" s="39">
        <v>5745610139908</v>
      </c>
      <c r="K485" s="39">
        <v>7415730348478</v>
      </c>
      <c r="L485" s="39">
        <v>6138433732443</v>
      </c>
      <c r="M485" s="39">
        <v>2315905132123</v>
      </c>
      <c r="N485" s="39">
        <v>6053521313262</v>
      </c>
      <c r="O485" s="39">
        <v>4032465730093</v>
      </c>
      <c r="P485" s="39">
        <v>4643102148931</v>
      </c>
      <c r="Q485" s="39">
        <v>2255588525760</v>
      </c>
      <c r="R485" s="39">
        <v>2588310403160</v>
      </c>
      <c r="S485" s="50">
        <v>6463756489447</v>
      </c>
      <c r="T485" s="50">
        <v>4358357744727</v>
      </c>
      <c r="U485" s="86">
        <v>2725522497067</v>
      </c>
      <c r="V485" s="62">
        <v>3147330847344</v>
      </c>
      <c r="W485" s="90">
        <v>6058065789298</v>
      </c>
      <c r="X485" s="90">
        <v>14341381063947</v>
      </c>
      <c r="Y485" s="90">
        <v>9310418032220</v>
      </c>
      <c r="Z485" s="90">
        <v>16492163729116.754</v>
      </c>
      <c r="AA485" s="90">
        <v>12175473058749</v>
      </c>
      <c r="AB485" s="90">
        <v>11749780295542</v>
      </c>
      <c r="AC485" s="90">
        <v>9169043066278</v>
      </c>
      <c r="AD485" s="90">
        <v>10271580697290</v>
      </c>
      <c r="AE485" s="90">
        <v>12114902238708</v>
      </c>
      <c r="AF485" s="90">
        <v>13192339222413</v>
      </c>
      <c r="AG485" s="90">
        <v>9310418032220</v>
      </c>
      <c r="AH485" s="90">
        <v>6791099488779</v>
      </c>
      <c r="AI485" s="75">
        <v>6791099488779</v>
      </c>
      <c r="AJ485" s="64">
        <f t="shared" si="91"/>
        <v>0</v>
      </c>
      <c r="AL485" s="68"/>
      <c r="AM485" s="68" t="s">
        <v>239</v>
      </c>
      <c r="AN485" s="68"/>
      <c r="AO485" s="68"/>
      <c r="AP485" s="68"/>
      <c r="AQ485" s="68"/>
      <c r="AS485" t="str">
        <f t="shared" si="92"/>
        <v>y</v>
      </c>
      <c r="AT485" t="str">
        <f t="shared" si="93"/>
        <v>y</v>
      </c>
      <c r="AU485" t="str">
        <f t="shared" si="94"/>
        <v>y</v>
      </c>
      <c r="AV485" t="str">
        <f t="shared" si="95"/>
        <v>y</v>
      </c>
      <c r="AW485" t="str">
        <f t="shared" si="96"/>
        <v>y</v>
      </c>
      <c r="AX485" t="str">
        <f t="shared" si="97"/>
        <v>y</v>
      </c>
      <c r="AZ485">
        <v>3147330847344</v>
      </c>
      <c r="BA485" s="62">
        <f t="shared" si="98"/>
        <v>0</v>
      </c>
      <c r="BC485">
        <v>3147330847344</v>
      </c>
      <c r="BD485" s="62">
        <f t="shared" si="99"/>
        <v>0</v>
      </c>
      <c r="BF485">
        <v>16492163729116.754</v>
      </c>
      <c r="BG485" s="92">
        <f t="shared" si="100"/>
        <v>0</v>
      </c>
      <c r="BI485">
        <v>12175473058749</v>
      </c>
      <c r="BJ485" s="92">
        <f t="shared" si="101"/>
        <v>0</v>
      </c>
      <c r="BL485">
        <v>9109570233176</v>
      </c>
      <c r="BM485" s="102">
        <f t="shared" si="102"/>
        <v>-59472833102</v>
      </c>
      <c r="BO485">
        <v>10271580697290</v>
      </c>
      <c r="BP485" s="92">
        <f t="shared" si="103"/>
        <v>0</v>
      </c>
    </row>
    <row r="486" spans="1:68">
      <c r="A486" s="33">
        <v>481</v>
      </c>
      <c r="B486" s="33"/>
      <c r="C486" s="33"/>
      <c r="D486" s="52"/>
      <c r="E486" s="52" t="s">
        <v>240</v>
      </c>
      <c r="F486" s="52"/>
      <c r="G486" s="52"/>
      <c r="H486" s="52"/>
      <c r="I486" s="52"/>
      <c r="J486" s="39">
        <v>1416982785184</v>
      </c>
      <c r="K486" s="39">
        <v>1416754549167</v>
      </c>
      <c r="L486" s="39">
        <v>1508488969423.5369</v>
      </c>
      <c r="M486" s="39">
        <v>1403334911061</v>
      </c>
      <c r="N486" s="39">
        <v>1353650353459</v>
      </c>
      <c r="O486" s="39">
        <v>1252485669582</v>
      </c>
      <c r="P486" s="39">
        <v>1318978256501.6567</v>
      </c>
      <c r="Q486" s="39">
        <v>1223367887048</v>
      </c>
      <c r="R486" s="39">
        <v>1163523900271</v>
      </c>
      <c r="S486" s="50">
        <v>1169156411583</v>
      </c>
      <c r="T486" s="50">
        <v>1292196450933</v>
      </c>
      <c r="U486" s="86">
        <v>1244696804482</v>
      </c>
      <c r="V486" s="62">
        <v>1054253299701</v>
      </c>
      <c r="W486" s="90">
        <v>958165879850</v>
      </c>
      <c r="X486" s="90">
        <v>1669777261147.2842</v>
      </c>
      <c r="Y486" s="90">
        <v>1537971900205</v>
      </c>
      <c r="Z486" s="90">
        <v>1480142202281.6924</v>
      </c>
      <c r="AA486" s="90">
        <v>1342469242211</v>
      </c>
      <c r="AB486" s="90">
        <v>1431800123490</v>
      </c>
      <c r="AC486" s="90">
        <v>1403707626411</v>
      </c>
      <c r="AD486" s="90">
        <v>1359447952542</v>
      </c>
      <c r="AE486" s="90">
        <v>1343752402085</v>
      </c>
      <c r="AF486" s="90">
        <v>1531941920278</v>
      </c>
      <c r="AG486" s="90">
        <v>1537971900205</v>
      </c>
      <c r="AH486" s="90">
        <v>1417404460877</v>
      </c>
      <c r="AI486" s="75">
        <v>1417404460877</v>
      </c>
      <c r="AJ486" s="64">
        <f t="shared" si="91"/>
        <v>0</v>
      </c>
      <c r="AL486" s="68"/>
      <c r="AM486" s="68" t="s">
        <v>240</v>
      </c>
      <c r="AN486" s="68"/>
      <c r="AO486" s="68"/>
      <c r="AP486" s="68"/>
      <c r="AQ486" s="68"/>
      <c r="AS486" t="str">
        <f t="shared" si="92"/>
        <v>y</v>
      </c>
      <c r="AT486" t="str">
        <f t="shared" si="93"/>
        <v>y</v>
      </c>
      <c r="AU486" t="str">
        <f t="shared" si="94"/>
        <v>y</v>
      </c>
      <c r="AV486" t="str">
        <f t="shared" si="95"/>
        <v>y</v>
      </c>
      <c r="AW486" t="str">
        <f t="shared" si="96"/>
        <v>y</v>
      </c>
      <c r="AX486" t="str">
        <f t="shared" si="97"/>
        <v>y</v>
      </c>
      <c r="AZ486">
        <v>1054253299701</v>
      </c>
      <c r="BA486" s="62">
        <f t="shared" si="98"/>
        <v>0</v>
      </c>
      <c r="BC486">
        <v>1054253299701</v>
      </c>
      <c r="BD486" s="62">
        <f t="shared" si="99"/>
        <v>0</v>
      </c>
      <c r="BF486">
        <v>1480142202281.6924</v>
      </c>
      <c r="BG486" s="92">
        <f t="shared" si="100"/>
        <v>0</v>
      </c>
      <c r="BI486">
        <v>1342469242211</v>
      </c>
      <c r="BJ486" s="92">
        <f t="shared" si="101"/>
        <v>0</v>
      </c>
      <c r="BL486">
        <v>1432481528654</v>
      </c>
      <c r="BM486" s="102">
        <f t="shared" si="102"/>
        <v>28773902243</v>
      </c>
      <c r="BO486">
        <v>1359447952542</v>
      </c>
      <c r="BP486" s="92">
        <f t="shared" si="103"/>
        <v>0</v>
      </c>
    </row>
    <row r="487" spans="1:68">
      <c r="A487" s="33">
        <v>482</v>
      </c>
      <c r="B487" s="33"/>
      <c r="C487" s="33"/>
      <c r="D487" s="52"/>
      <c r="E487" s="52" t="s">
        <v>241</v>
      </c>
      <c r="F487" s="52"/>
      <c r="G487" s="52"/>
      <c r="H487" s="52"/>
      <c r="I487" s="52"/>
      <c r="J487" s="39">
        <v>57485073134</v>
      </c>
      <c r="K487" s="39">
        <v>55818801325</v>
      </c>
      <c r="L487" s="39">
        <v>51180562290</v>
      </c>
      <c r="M487" s="39">
        <v>48959899418</v>
      </c>
      <c r="N487" s="39">
        <v>38128563198</v>
      </c>
      <c r="O487" s="39">
        <v>32973219385</v>
      </c>
      <c r="P487" s="39">
        <v>35191344579</v>
      </c>
      <c r="Q487" s="39">
        <v>36677427490</v>
      </c>
      <c r="R487" s="39">
        <v>30054219545</v>
      </c>
      <c r="S487" s="50">
        <v>30939157667</v>
      </c>
      <c r="T487" s="50">
        <v>29515249500</v>
      </c>
      <c r="U487" s="86">
        <v>30650070640</v>
      </c>
      <c r="V487" s="62">
        <v>23888997716</v>
      </c>
      <c r="W487" s="90">
        <v>22075068404</v>
      </c>
      <c r="X487" s="90">
        <v>83578518464</v>
      </c>
      <c r="Y487" s="90">
        <v>75121459123</v>
      </c>
      <c r="Z487" s="90">
        <v>65862662777</v>
      </c>
      <c r="AA487" s="90">
        <v>62259412888</v>
      </c>
      <c r="AB487" s="90">
        <v>67916701451</v>
      </c>
      <c r="AC487" s="90">
        <v>57968726639</v>
      </c>
      <c r="AD487" s="90">
        <v>52510023921</v>
      </c>
      <c r="AE487" s="90">
        <v>55205484761</v>
      </c>
      <c r="AF487" s="90">
        <v>88903526210</v>
      </c>
      <c r="AG487" s="90">
        <v>75121459123</v>
      </c>
      <c r="AH487" s="90">
        <v>57721823682</v>
      </c>
      <c r="AI487" s="75">
        <v>57721823682</v>
      </c>
      <c r="AJ487" s="64">
        <f t="shared" si="91"/>
        <v>0</v>
      </c>
      <c r="AL487" s="68"/>
      <c r="AM487" s="68" t="s">
        <v>241</v>
      </c>
      <c r="AN487" s="68"/>
      <c r="AO487" s="68"/>
      <c r="AP487" s="68"/>
      <c r="AQ487" s="68"/>
      <c r="AS487" t="str">
        <f t="shared" si="92"/>
        <v>y</v>
      </c>
      <c r="AT487" t="str">
        <f t="shared" si="93"/>
        <v>y</v>
      </c>
      <c r="AU487" t="str">
        <f t="shared" si="94"/>
        <v>y</v>
      </c>
      <c r="AV487" t="str">
        <f t="shared" si="95"/>
        <v>y</v>
      </c>
      <c r="AW487" t="str">
        <f t="shared" si="96"/>
        <v>y</v>
      </c>
      <c r="AX487" t="str">
        <f t="shared" si="97"/>
        <v>y</v>
      </c>
      <c r="AZ487">
        <v>23888997716</v>
      </c>
      <c r="BA487" s="62">
        <f t="shared" si="98"/>
        <v>0</v>
      </c>
      <c r="BC487">
        <v>23888997716</v>
      </c>
      <c r="BD487" s="62">
        <f t="shared" si="99"/>
        <v>0</v>
      </c>
      <c r="BF487">
        <v>65862662777</v>
      </c>
      <c r="BG487" s="92">
        <f t="shared" si="100"/>
        <v>0</v>
      </c>
      <c r="BI487">
        <v>62259412888</v>
      </c>
      <c r="BJ487" s="92">
        <f t="shared" si="101"/>
        <v>0</v>
      </c>
      <c r="BL487">
        <v>57968726639</v>
      </c>
      <c r="BM487" s="102">
        <f t="shared" si="102"/>
        <v>0</v>
      </c>
      <c r="BO487">
        <v>52510023921</v>
      </c>
      <c r="BP487" s="92">
        <f t="shared" si="103"/>
        <v>0</v>
      </c>
    </row>
    <row r="488" spans="1:68">
      <c r="A488" s="33">
        <v>483</v>
      </c>
      <c r="B488" s="33"/>
      <c r="C488" s="33"/>
      <c r="D488" s="52"/>
      <c r="E488" s="52" t="s">
        <v>615</v>
      </c>
      <c r="F488" s="52"/>
      <c r="G488" s="52"/>
      <c r="H488" s="52"/>
      <c r="I488" s="52"/>
      <c r="J488" s="39">
        <v>320331596200</v>
      </c>
      <c r="K488" s="39">
        <v>122445663395</v>
      </c>
      <c r="L488" s="39">
        <v>86451089313</v>
      </c>
      <c r="M488" s="39">
        <v>858466462.95599985</v>
      </c>
      <c r="N488" s="39">
        <v>2406215171</v>
      </c>
      <c r="O488" s="39">
        <v>25255870716.466003</v>
      </c>
      <c r="P488" s="39">
        <v>40245084886.738007</v>
      </c>
      <c r="Q488" s="39">
        <v>37445614598</v>
      </c>
      <c r="R488" s="39">
        <v>76367327303</v>
      </c>
      <c r="S488" s="50">
        <v>3273765330</v>
      </c>
      <c r="T488" s="50">
        <v>11271594757</v>
      </c>
      <c r="U488" s="86">
        <v>2360181511</v>
      </c>
      <c r="V488" s="62">
        <v>3332572702</v>
      </c>
      <c r="W488" s="90">
        <v>42154798157</v>
      </c>
      <c r="X488" s="90">
        <v>68998422370.58548</v>
      </c>
      <c r="Y488" s="90">
        <v>19157046407.000004</v>
      </c>
      <c r="Z488" s="90">
        <v>18413654064</v>
      </c>
      <c r="AA488" s="90">
        <v>160157995284</v>
      </c>
      <c r="AB488" s="90">
        <v>209880929501</v>
      </c>
      <c r="AC488" s="90">
        <v>111351307374</v>
      </c>
      <c r="AD488" s="90">
        <v>270120274281</v>
      </c>
      <c r="AE488" s="90">
        <v>390631919818</v>
      </c>
      <c r="AF488" s="90">
        <v>463346808846</v>
      </c>
      <c r="AG488" s="90">
        <v>19157046407.000004</v>
      </c>
      <c r="AH488" s="90">
        <v>619534773444</v>
      </c>
      <c r="AI488" s="75">
        <v>619534773444</v>
      </c>
      <c r="AJ488" s="64">
        <f t="shared" si="91"/>
        <v>0</v>
      </c>
      <c r="AL488" s="68"/>
      <c r="AM488" s="68" t="s">
        <v>615</v>
      </c>
      <c r="AN488" s="68"/>
      <c r="AO488" s="68"/>
      <c r="AP488" s="68"/>
      <c r="AQ488" s="68"/>
      <c r="AS488" t="str">
        <f t="shared" si="92"/>
        <v>y</v>
      </c>
      <c r="AT488" t="str">
        <f t="shared" si="93"/>
        <v>y</v>
      </c>
      <c r="AU488" t="str">
        <f t="shared" si="94"/>
        <v>y</v>
      </c>
      <c r="AV488" t="str">
        <f t="shared" si="95"/>
        <v>y</v>
      </c>
      <c r="AW488" t="str">
        <f t="shared" si="96"/>
        <v>y</v>
      </c>
      <c r="AX488" t="str">
        <f t="shared" si="97"/>
        <v>y</v>
      </c>
      <c r="AZ488">
        <v>3332572702</v>
      </c>
      <c r="BA488" s="62">
        <f t="shared" si="98"/>
        <v>0</v>
      </c>
      <c r="BC488">
        <v>3332572702</v>
      </c>
      <c r="BD488" s="62">
        <f t="shared" si="99"/>
        <v>0</v>
      </c>
      <c r="BF488">
        <v>18413654064</v>
      </c>
      <c r="BG488" s="92">
        <f t="shared" si="100"/>
        <v>0</v>
      </c>
      <c r="BI488">
        <v>121254876622</v>
      </c>
      <c r="BJ488" s="92">
        <f t="shared" si="101"/>
        <v>-38903118662</v>
      </c>
      <c r="BL488">
        <v>115902830128</v>
      </c>
      <c r="BM488" s="102">
        <f t="shared" si="102"/>
        <v>4551522754</v>
      </c>
      <c r="BO488">
        <v>270120274281</v>
      </c>
      <c r="BP488" s="92">
        <f t="shared" si="103"/>
        <v>0</v>
      </c>
    </row>
    <row r="489" spans="1:68">
      <c r="A489" s="33">
        <v>484</v>
      </c>
      <c r="B489" s="33"/>
      <c r="C489" s="33"/>
      <c r="D489" s="52"/>
      <c r="E489" s="52" t="s">
        <v>242</v>
      </c>
      <c r="F489" s="52"/>
      <c r="G489" s="52"/>
      <c r="H489" s="52"/>
      <c r="I489" s="52"/>
      <c r="J489" s="39">
        <v>0</v>
      </c>
      <c r="K489" s="39">
        <v>0</v>
      </c>
      <c r="L489" s="39">
        <v>0</v>
      </c>
      <c r="M489" s="39">
        <v>0</v>
      </c>
      <c r="N489" s="39">
        <v>0</v>
      </c>
      <c r="O489" s="39">
        <v>0</v>
      </c>
      <c r="P489" s="39">
        <v>0</v>
      </c>
      <c r="Q489" s="39">
        <v>0</v>
      </c>
      <c r="R489" s="39">
        <v>0</v>
      </c>
      <c r="S489" s="50">
        <v>0</v>
      </c>
      <c r="T489" s="50">
        <v>0</v>
      </c>
      <c r="U489" s="86">
        <v>0</v>
      </c>
      <c r="V489" s="62">
        <v>0</v>
      </c>
      <c r="W489" s="90">
        <v>0</v>
      </c>
      <c r="X489" s="90">
        <v>0</v>
      </c>
      <c r="Y489" s="90">
        <v>0</v>
      </c>
      <c r="Z489" s="90">
        <v>0</v>
      </c>
      <c r="AA489" s="90">
        <v>0</v>
      </c>
      <c r="AB489" s="90">
        <v>0</v>
      </c>
      <c r="AC489" s="90">
        <v>0</v>
      </c>
      <c r="AD489" s="90">
        <v>0</v>
      </c>
      <c r="AE489" s="90">
        <v>0</v>
      </c>
      <c r="AF489" s="90">
        <v>0</v>
      </c>
      <c r="AG489" s="90">
        <v>0</v>
      </c>
      <c r="AH489" s="90">
        <v>0</v>
      </c>
      <c r="AI489" s="75">
        <v>0</v>
      </c>
      <c r="AJ489" s="64">
        <f t="shared" si="91"/>
        <v>0</v>
      </c>
      <c r="AL489" s="68"/>
      <c r="AM489" s="68" t="s">
        <v>242</v>
      </c>
      <c r="AN489" s="68"/>
      <c r="AO489" s="68"/>
      <c r="AP489" s="68"/>
      <c r="AQ489" s="68"/>
      <c r="AS489" t="str">
        <f t="shared" si="92"/>
        <v>y</v>
      </c>
      <c r="AT489" t="str">
        <f t="shared" si="93"/>
        <v>y</v>
      </c>
      <c r="AU489" t="str">
        <f t="shared" si="94"/>
        <v>y</v>
      </c>
      <c r="AV489" t="str">
        <f t="shared" si="95"/>
        <v>y</v>
      </c>
      <c r="AW489" t="str">
        <f t="shared" si="96"/>
        <v>y</v>
      </c>
      <c r="AX489" t="str">
        <f t="shared" si="97"/>
        <v>y</v>
      </c>
      <c r="AZ489">
        <v>0</v>
      </c>
      <c r="BA489" s="62">
        <f t="shared" si="98"/>
        <v>0</v>
      </c>
      <c r="BC489">
        <v>0</v>
      </c>
      <c r="BD489" s="62">
        <f t="shared" si="99"/>
        <v>0</v>
      </c>
      <c r="BF489">
        <v>0</v>
      </c>
      <c r="BG489" s="92">
        <f t="shared" si="100"/>
        <v>0</v>
      </c>
      <c r="BI489">
        <v>0</v>
      </c>
      <c r="BJ489" s="92">
        <f t="shared" si="101"/>
        <v>0</v>
      </c>
      <c r="BL489">
        <v>0</v>
      </c>
      <c r="BM489" s="102">
        <f t="shared" si="102"/>
        <v>0</v>
      </c>
      <c r="BO489">
        <v>0</v>
      </c>
      <c r="BP489" s="92">
        <f t="shared" si="103"/>
        <v>0</v>
      </c>
    </row>
    <row r="490" spans="1:68">
      <c r="A490" s="33">
        <v>485</v>
      </c>
      <c r="B490" s="33"/>
      <c r="C490" s="33"/>
      <c r="D490" s="52"/>
      <c r="E490" s="52" t="s">
        <v>243</v>
      </c>
      <c r="F490" s="52"/>
      <c r="G490" s="52"/>
      <c r="H490" s="52"/>
      <c r="I490" s="52"/>
      <c r="J490" s="39">
        <v>0</v>
      </c>
      <c r="K490" s="39">
        <v>0</v>
      </c>
      <c r="L490" s="39">
        <v>0</v>
      </c>
      <c r="M490" s="39">
        <v>0</v>
      </c>
      <c r="N490" s="39">
        <v>0</v>
      </c>
      <c r="O490" s="39">
        <v>0</v>
      </c>
      <c r="P490" s="39">
        <v>0</v>
      </c>
      <c r="Q490" s="39">
        <v>0</v>
      </c>
      <c r="R490" s="39">
        <v>0</v>
      </c>
      <c r="S490" s="50">
        <v>0</v>
      </c>
      <c r="T490" s="50">
        <v>0</v>
      </c>
      <c r="U490" s="86">
        <v>0</v>
      </c>
      <c r="V490" s="62">
        <v>0</v>
      </c>
      <c r="W490" s="90">
        <v>0</v>
      </c>
      <c r="X490" s="90">
        <v>0</v>
      </c>
      <c r="Y490" s="90">
        <v>0</v>
      </c>
      <c r="Z490" s="90">
        <v>0</v>
      </c>
      <c r="AA490" s="90">
        <v>0</v>
      </c>
      <c r="AB490" s="90">
        <v>0</v>
      </c>
      <c r="AC490" s="90">
        <v>0</v>
      </c>
      <c r="AD490" s="90">
        <v>0</v>
      </c>
      <c r="AE490" s="90">
        <v>0</v>
      </c>
      <c r="AF490" s="90">
        <v>0</v>
      </c>
      <c r="AG490" s="90">
        <v>0</v>
      </c>
      <c r="AH490" s="90">
        <v>0</v>
      </c>
      <c r="AI490" s="75">
        <v>0</v>
      </c>
      <c r="AJ490" s="64">
        <f t="shared" si="91"/>
        <v>0</v>
      </c>
      <c r="AL490" s="68"/>
      <c r="AM490" s="68" t="s">
        <v>243</v>
      </c>
      <c r="AN490" s="68"/>
      <c r="AO490" s="68"/>
      <c r="AP490" s="68"/>
      <c r="AQ490" s="68"/>
      <c r="AS490" t="str">
        <f t="shared" si="92"/>
        <v>y</v>
      </c>
      <c r="AT490" t="str">
        <f t="shared" si="93"/>
        <v>y</v>
      </c>
      <c r="AU490" t="str">
        <f t="shared" si="94"/>
        <v>y</v>
      </c>
      <c r="AV490" t="str">
        <f t="shared" si="95"/>
        <v>y</v>
      </c>
      <c r="AW490" t="str">
        <f t="shared" si="96"/>
        <v>y</v>
      </c>
      <c r="AX490" t="str">
        <f t="shared" si="97"/>
        <v>y</v>
      </c>
      <c r="AZ490">
        <v>0</v>
      </c>
      <c r="BA490" s="62">
        <f t="shared" si="98"/>
        <v>0</v>
      </c>
      <c r="BC490">
        <v>0</v>
      </c>
      <c r="BD490" s="62">
        <f t="shared" si="99"/>
        <v>0</v>
      </c>
      <c r="BF490">
        <v>0</v>
      </c>
      <c r="BG490" s="92">
        <f t="shared" si="100"/>
        <v>0</v>
      </c>
      <c r="BI490">
        <v>0</v>
      </c>
      <c r="BJ490" s="92">
        <f t="shared" si="101"/>
        <v>0</v>
      </c>
      <c r="BL490">
        <v>0</v>
      </c>
      <c r="BM490" s="102">
        <f t="shared" si="102"/>
        <v>0</v>
      </c>
      <c r="BO490">
        <v>0</v>
      </c>
      <c r="BP490" s="92">
        <f t="shared" si="103"/>
        <v>0</v>
      </c>
    </row>
    <row r="491" spans="1:68">
      <c r="A491" s="33">
        <v>486</v>
      </c>
      <c r="B491" s="33"/>
      <c r="C491" s="33"/>
      <c r="D491" s="52"/>
      <c r="E491" s="52" t="s">
        <v>244</v>
      </c>
      <c r="F491" s="52"/>
      <c r="G491" s="52"/>
      <c r="H491" s="52"/>
      <c r="I491" s="52"/>
      <c r="J491" s="39">
        <v>0</v>
      </c>
      <c r="K491" s="39">
        <v>0</v>
      </c>
      <c r="L491" s="39">
        <v>0</v>
      </c>
      <c r="M491" s="39">
        <v>0</v>
      </c>
      <c r="N491" s="39">
        <v>0</v>
      </c>
      <c r="O491" s="39">
        <v>0</v>
      </c>
      <c r="P491" s="39">
        <v>0</v>
      </c>
      <c r="Q491" s="39">
        <v>0</v>
      </c>
      <c r="R491" s="39">
        <v>0</v>
      </c>
      <c r="S491" s="50">
        <v>0</v>
      </c>
      <c r="T491" s="50">
        <v>0</v>
      </c>
      <c r="U491" s="86">
        <v>0</v>
      </c>
      <c r="V491" s="62">
        <v>0</v>
      </c>
      <c r="W491" s="90">
        <v>0</v>
      </c>
      <c r="X491" s="90">
        <v>0</v>
      </c>
      <c r="Y491" s="90">
        <v>0</v>
      </c>
      <c r="Z491" s="90">
        <v>0</v>
      </c>
      <c r="AA491" s="90">
        <v>0</v>
      </c>
      <c r="AB491" s="90">
        <v>0</v>
      </c>
      <c r="AC491" s="90">
        <v>0</v>
      </c>
      <c r="AD491" s="90">
        <v>0</v>
      </c>
      <c r="AE491" s="90">
        <v>0</v>
      </c>
      <c r="AF491" s="90">
        <v>0</v>
      </c>
      <c r="AG491" s="90">
        <v>0</v>
      </c>
      <c r="AH491" s="90">
        <v>0</v>
      </c>
      <c r="AI491" s="75">
        <v>0</v>
      </c>
      <c r="AJ491" s="64">
        <f t="shared" si="91"/>
        <v>0</v>
      </c>
      <c r="AL491" s="68"/>
      <c r="AM491" s="68" t="s">
        <v>244</v>
      </c>
      <c r="AN491" s="68"/>
      <c r="AO491" s="68"/>
      <c r="AP491" s="68"/>
      <c r="AQ491" s="68"/>
      <c r="AS491" t="str">
        <f t="shared" si="92"/>
        <v>y</v>
      </c>
      <c r="AT491" t="str">
        <f t="shared" si="93"/>
        <v>y</v>
      </c>
      <c r="AU491" t="str">
        <f t="shared" si="94"/>
        <v>y</v>
      </c>
      <c r="AV491" t="str">
        <f t="shared" si="95"/>
        <v>y</v>
      </c>
      <c r="AW491" t="str">
        <f t="shared" si="96"/>
        <v>y</v>
      </c>
      <c r="AX491" t="str">
        <f t="shared" si="97"/>
        <v>y</v>
      </c>
      <c r="AZ491">
        <v>0</v>
      </c>
      <c r="BA491" s="62">
        <f t="shared" si="98"/>
        <v>0</v>
      </c>
      <c r="BC491">
        <v>0</v>
      </c>
      <c r="BD491" s="62">
        <f t="shared" si="99"/>
        <v>0</v>
      </c>
      <c r="BF491">
        <v>0</v>
      </c>
      <c r="BG491" s="92">
        <f t="shared" si="100"/>
        <v>0</v>
      </c>
      <c r="BI491">
        <v>0</v>
      </c>
      <c r="BJ491" s="92">
        <f t="shared" si="101"/>
        <v>0</v>
      </c>
      <c r="BL491">
        <v>0</v>
      </c>
      <c r="BM491" s="102">
        <f t="shared" si="102"/>
        <v>0</v>
      </c>
      <c r="BO491">
        <v>0</v>
      </c>
      <c r="BP491" s="92">
        <f t="shared" si="103"/>
        <v>0</v>
      </c>
    </row>
    <row r="492" spans="1:68">
      <c r="A492" s="33">
        <v>487</v>
      </c>
      <c r="B492" s="33"/>
      <c r="C492" s="33"/>
      <c r="D492" s="54"/>
      <c r="E492" s="54" t="s">
        <v>245</v>
      </c>
      <c r="F492" s="54"/>
      <c r="G492" s="54"/>
      <c r="H492" s="54"/>
      <c r="I492" s="54"/>
      <c r="J492" s="39">
        <v>0</v>
      </c>
      <c r="K492" s="39">
        <v>0</v>
      </c>
      <c r="L492" s="39">
        <v>0</v>
      </c>
      <c r="M492" s="39">
        <v>0</v>
      </c>
      <c r="N492" s="39">
        <v>0</v>
      </c>
      <c r="O492" s="39">
        <v>0</v>
      </c>
      <c r="P492" s="39">
        <v>0</v>
      </c>
      <c r="Q492" s="39">
        <v>0</v>
      </c>
      <c r="R492" s="39">
        <v>0</v>
      </c>
      <c r="S492" s="50">
        <v>0</v>
      </c>
      <c r="T492" s="50">
        <v>0</v>
      </c>
      <c r="U492" s="86">
        <v>0</v>
      </c>
      <c r="V492" s="62">
        <v>0</v>
      </c>
      <c r="W492" s="90">
        <v>0</v>
      </c>
      <c r="X492" s="90">
        <v>0</v>
      </c>
      <c r="Y492" s="90">
        <v>0</v>
      </c>
      <c r="Z492" s="90">
        <v>0</v>
      </c>
      <c r="AA492" s="90">
        <v>0</v>
      </c>
      <c r="AB492" s="90">
        <v>0</v>
      </c>
      <c r="AC492" s="90">
        <v>0</v>
      </c>
      <c r="AD492" s="90">
        <v>0</v>
      </c>
      <c r="AE492" s="90">
        <v>0</v>
      </c>
      <c r="AF492" s="90">
        <v>0</v>
      </c>
      <c r="AG492" s="90">
        <v>0</v>
      </c>
      <c r="AH492" s="90">
        <v>0</v>
      </c>
      <c r="AI492" s="75">
        <v>0</v>
      </c>
      <c r="AJ492" s="64">
        <f t="shared" si="91"/>
        <v>0</v>
      </c>
      <c r="AL492" s="68"/>
      <c r="AM492" s="68" t="s">
        <v>245</v>
      </c>
      <c r="AN492" s="68"/>
      <c r="AO492" s="68"/>
      <c r="AP492" s="68"/>
      <c r="AQ492" s="68"/>
      <c r="AS492" t="str">
        <f t="shared" si="92"/>
        <v>y</v>
      </c>
      <c r="AT492" t="str">
        <f t="shared" si="93"/>
        <v>y</v>
      </c>
      <c r="AU492" t="str">
        <f t="shared" si="94"/>
        <v>y</v>
      </c>
      <c r="AV492" t="str">
        <f t="shared" si="95"/>
        <v>y</v>
      </c>
      <c r="AW492" t="str">
        <f t="shared" si="96"/>
        <v>y</v>
      </c>
      <c r="AX492" t="str">
        <f t="shared" si="97"/>
        <v>y</v>
      </c>
      <c r="AZ492">
        <v>0</v>
      </c>
      <c r="BA492" s="62">
        <f t="shared" si="98"/>
        <v>0</v>
      </c>
      <c r="BC492">
        <v>0</v>
      </c>
      <c r="BD492" s="62">
        <f t="shared" si="99"/>
        <v>0</v>
      </c>
      <c r="BF492">
        <v>0</v>
      </c>
      <c r="BG492" s="92">
        <f t="shared" si="100"/>
        <v>0</v>
      </c>
      <c r="BI492">
        <v>0</v>
      </c>
      <c r="BJ492" s="92">
        <f t="shared" si="101"/>
        <v>0</v>
      </c>
      <c r="BL492">
        <v>0</v>
      </c>
      <c r="BM492" s="102">
        <f t="shared" si="102"/>
        <v>0</v>
      </c>
      <c r="BO492">
        <v>0</v>
      </c>
      <c r="BP492" s="92">
        <f t="shared" si="103"/>
        <v>0</v>
      </c>
    </row>
    <row r="493" spans="1:68">
      <c r="A493" s="33">
        <v>488</v>
      </c>
      <c r="B493" s="33"/>
      <c r="C493" s="33"/>
      <c r="D493" s="54"/>
      <c r="E493" s="54" t="s">
        <v>246</v>
      </c>
      <c r="F493" s="54"/>
      <c r="G493" s="54"/>
      <c r="H493" s="54"/>
      <c r="I493" s="54"/>
      <c r="J493" s="39">
        <v>0</v>
      </c>
      <c r="K493" s="39">
        <v>0</v>
      </c>
      <c r="L493" s="39">
        <v>0</v>
      </c>
      <c r="M493" s="39">
        <v>0</v>
      </c>
      <c r="N493" s="39">
        <v>0</v>
      </c>
      <c r="O493" s="39">
        <v>0</v>
      </c>
      <c r="P493" s="39">
        <v>0</v>
      </c>
      <c r="Q493" s="39">
        <v>0</v>
      </c>
      <c r="R493" s="39">
        <v>0</v>
      </c>
      <c r="S493" s="50">
        <v>0</v>
      </c>
      <c r="T493" s="50">
        <v>0</v>
      </c>
      <c r="U493" s="86">
        <v>0</v>
      </c>
      <c r="V493" s="62">
        <v>0</v>
      </c>
      <c r="W493" s="90">
        <v>0</v>
      </c>
      <c r="X493" s="90">
        <v>0</v>
      </c>
      <c r="Y493" s="90">
        <v>0</v>
      </c>
      <c r="Z493" s="90">
        <v>0</v>
      </c>
      <c r="AA493" s="90">
        <v>0</v>
      </c>
      <c r="AB493" s="90">
        <v>0</v>
      </c>
      <c r="AC493" s="90">
        <v>0</v>
      </c>
      <c r="AD493" s="90">
        <v>0</v>
      </c>
      <c r="AE493" s="90">
        <v>0</v>
      </c>
      <c r="AF493" s="90">
        <v>0</v>
      </c>
      <c r="AG493" s="90">
        <v>0</v>
      </c>
      <c r="AH493" s="90">
        <v>0</v>
      </c>
      <c r="AI493" s="75">
        <v>0</v>
      </c>
      <c r="AJ493" s="64">
        <f t="shared" si="91"/>
        <v>0</v>
      </c>
      <c r="AL493" s="68"/>
      <c r="AM493" s="68" t="s">
        <v>246</v>
      </c>
      <c r="AN493" s="68"/>
      <c r="AO493" s="68"/>
      <c r="AP493" s="68"/>
      <c r="AQ493" s="68"/>
      <c r="AS493" t="str">
        <f t="shared" si="92"/>
        <v>y</v>
      </c>
      <c r="AT493" t="str">
        <f t="shared" si="93"/>
        <v>y</v>
      </c>
      <c r="AU493" t="str">
        <f t="shared" si="94"/>
        <v>y</v>
      </c>
      <c r="AV493" t="str">
        <f t="shared" si="95"/>
        <v>y</v>
      </c>
      <c r="AW493" t="str">
        <f t="shared" si="96"/>
        <v>y</v>
      </c>
      <c r="AX493" t="str">
        <f t="shared" si="97"/>
        <v>y</v>
      </c>
      <c r="AZ493">
        <v>0</v>
      </c>
      <c r="BA493" s="62">
        <f t="shared" si="98"/>
        <v>0</v>
      </c>
      <c r="BC493">
        <v>0</v>
      </c>
      <c r="BD493" s="62">
        <f t="shared" si="99"/>
        <v>0</v>
      </c>
      <c r="BF493">
        <v>0</v>
      </c>
      <c r="BG493" s="92">
        <f t="shared" si="100"/>
        <v>0</v>
      </c>
      <c r="BI493">
        <v>0</v>
      </c>
      <c r="BJ493" s="92">
        <f t="shared" si="101"/>
        <v>0</v>
      </c>
      <c r="BL493">
        <v>0</v>
      </c>
      <c r="BM493" s="102">
        <f t="shared" si="102"/>
        <v>0</v>
      </c>
      <c r="BO493">
        <v>0</v>
      </c>
      <c r="BP493" s="92">
        <f t="shared" si="103"/>
        <v>0</v>
      </c>
    </row>
    <row r="494" spans="1:68">
      <c r="A494" s="33">
        <v>489</v>
      </c>
      <c r="B494" s="33"/>
      <c r="C494" s="33"/>
      <c r="D494" s="52"/>
      <c r="E494" s="52" t="s">
        <v>247</v>
      </c>
      <c r="F494" s="52"/>
      <c r="G494" s="52"/>
      <c r="H494" s="52"/>
      <c r="I494" s="52"/>
      <c r="J494" s="39">
        <v>0</v>
      </c>
      <c r="K494" s="39">
        <v>0</v>
      </c>
      <c r="L494" s="39">
        <v>0</v>
      </c>
      <c r="M494" s="39">
        <v>0</v>
      </c>
      <c r="N494" s="39">
        <v>0</v>
      </c>
      <c r="O494" s="39">
        <v>0</v>
      </c>
      <c r="P494" s="39">
        <v>0</v>
      </c>
      <c r="Q494" s="39">
        <v>0</v>
      </c>
      <c r="R494" s="39">
        <v>0</v>
      </c>
      <c r="S494" s="50">
        <v>0</v>
      </c>
      <c r="T494" s="50">
        <v>0</v>
      </c>
      <c r="U494" s="86">
        <v>0</v>
      </c>
      <c r="V494" s="62">
        <v>0</v>
      </c>
      <c r="W494" s="90">
        <v>0</v>
      </c>
      <c r="X494" s="90">
        <v>0</v>
      </c>
      <c r="Y494" s="90">
        <v>0</v>
      </c>
      <c r="Z494" s="90">
        <v>0</v>
      </c>
      <c r="AA494" s="90">
        <v>0</v>
      </c>
      <c r="AB494" s="90">
        <v>0</v>
      </c>
      <c r="AC494" s="90">
        <v>0</v>
      </c>
      <c r="AD494" s="90">
        <v>0</v>
      </c>
      <c r="AE494" s="90">
        <v>0</v>
      </c>
      <c r="AF494" s="90">
        <v>0</v>
      </c>
      <c r="AG494" s="90">
        <v>0</v>
      </c>
      <c r="AH494" s="90">
        <v>0</v>
      </c>
      <c r="AI494" s="75">
        <v>0</v>
      </c>
      <c r="AJ494" s="64">
        <f t="shared" si="91"/>
        <v>0</v>
      </c>
      <c r="AL494" s="68"/>
      <c r="AM494" s="68" t="s">
        <v>247</v>
      </c>
      <c r="AN494" s="68"/>
      <c r="AO494" s="68"/>
      <c r="AP494" s="68"/>
      <c r="AQ494" s="68"/>
      <c r="AS494" t="str">
        <f t="shared" si="92"/>
        <v>y</v>
      </c>
      <c r="AT494" t="str">
        <f t="shared" si="93"/>
        <v>y</v>
      </c>
      <c r="AU494" t="str">
        <f t="shared" si="94"/>
        <v>y</v>
      </c>
      <c r="AV494" t="str">
        <f t="shared" si="95"/>
        <v>y</v>
      </c>
      <c r="AW494" t="str">
        <f t="shared" si="96"/>
        <v>y</v>
      </c>
      <c r="AX494" t="str">
        <f t="shared" si="97"/>
        <v>y</v>
      </c>
      <c r="AZ494">
        <v>0</v>
      </c>
      <c r="BA494" s="62">
        <f t="shared" si="98"/>
        <v>0</v>
      </c>
      <c r="BC494">
        <v>0</v>
      </c>
      <c r="BD494" s="62">
        <f t="shared" si="99"/>
        <v>0</v>
      </c>
      <c r="BF494">
        <v>0</v>
      </c>
      <c r="BG494" s="92">
        <f t="shared" si="100"/>
        <v>0</v>
      </c>
      <c r="BI494">
        <v>0</v>
      </c>
      <c r="BJ494" s="92">
        <f t="shared" si="101"/>
        <v>0</v>
      </c>
      <c r="BL494">
        <v>0</v>
      </c>
      <c r="BM494" s="102">
        <f t="shared" si="102"/>
        <v>0</v>
      </c>
      <c r="BO494">
        <v>0</v>
      </c>
      <c r="BP494" s="92">
        <f t="shared" si="103"/>
        <v>0</v>
      </c>
    </row>
    <row r="495" spans="1:68">
      <c r="A495" s="33">
        <v>490</v>
      </c>
      <c r="B495" s="33"/>
      <c r="C495" s="33"/>
      <c r="D495" s="51"/>
      <c r="E495" s="51" t="s">
        <v>248</v>
      </c>
      <c r="F495" s="51"/>
      <c r="G495" s="51"/>
      <c r="H495" s="51"/>
      <c r="I495" s="51"/>
      <c r="J495" s="39">
        <v>4396997475655</v>
      </c>
      <c r="K495" s="39">
        <v>3104698910109</v>
      </c>
      <c r="L495" s="39">
        <v>3906270539557</v>
      </c>
      <c r="M495" s="39">
        <v>3876936784770</v>
      </c>
      <c r="N495" s="39">
        <v>3462337162757</v>
      </c>
      <c r="O495" s="39">
        <v>5178963435523</v>
      </c>
      <c r="P495" s="39">
        <v>4747937278055</v>
      </c>
      <c r="Q495" s="39">
        <v>5100065648031</v>
      </c>
      <c r="R495" s="39">
        <v>5834253643177</v>
      </c>
      <c r="S495" s="50">
        <v>5220937441670</v>
      </c>
      <c r="T495" s="50">
        <v>5181114179526</v>
      </c>
      <c r="U495" s="86">
        <v>3829903520492</v>
      </c>
      <c r="V495" s="62">
        <v>5943894683889</v>
      </c>
      <c r="W495" s="90">
        <v>5398189124745</v>
      </c>
      <c r="X495" s="90">
        <v>13964539709246</v>
      </c>
      <c r="Y495" s="90">
        <v>13583958729624</v>
      </c>
      <c r="Z495" s="90">
        <v>14978871244440</v>
      </c>
      <c r="AA495" s="90">
        <v>11418365960796</v>
      </c>
      <c r="AB495" s="90">
        <v>12930898791766</v>
      </c>
      <c r="AC495" s="90">
        <v>15539195848621</v>
      </c>
      <c r="AD495" s="90">
        <v>16242856703323</v>
      </c>
      <c r="AE495" s="90">
        <v>12821381981292</v>
      </c>
      <c r="AF495" s="90">
        <v>14330238313835</v>
      </c>
      <c r="AG495" s="90">
        <v>13583958729624</v>
      </c>
      <c r="AH495" s="90">
        <v>15016360251113</v>
      </c>
      <c r="AI495" s="75">
        <v>15016360251113</v>
      </c>
      <c r="AJ495" s="64">
        <f t="shared" si="91"/>
        <v>0</v>
      </c>
      <c r="AL495" s="67"/>
      <c r="AM495" s="67" t="s">
        <v>248</v>
      </c>
      <c r="AN495" s="67"/>
      <c r="AO495" s="67"/>
      <c r="AP495" s="67"/>
      <c r="AQ495" s="67"/>
      <c r="AS495" t="str">
        <f t="shared" si="92"/>
        <v>y</v>
      </c>
      <c r="AT495" t="str">
        <f t="shared" si="93"/>
        <v>y</v>
      </c>
      <c r="AU495" t="str">
        <f t="shared" si="94"/>
        <v>y</v>
      </c>
      <c r="AV495" t="str">
        <f t="shared" si="95"/>
        <v>y</v>
      </c>
      <c r="AW495" t="str">
        <f t="shared" si="96"/>
        <v>y</v>
      </c>
      <c r="AX495" t="str">
        <f t="shared" si="97"/>
        <v>y</v>
      </c>
      <c r="AZ495">
        <v>5943894683889</v>
      </c>
      <c r="BA495" s="62">
        <f t="shared" si="98"/>
        <v>0</v>
      </c>
      <c r="BC495">
        <v>5943894683889</v>
      </c>
      <c r="BD495" s="62">
        <f t="shared" si="99"/>
        <v>0</v>
      </c>
      <c r="BF495">
        <v>14978871244440</v>
      </c>
      <c r="BG495" s="92">
        <f t="shared" si="100"/>
        <v>0</v>
      </c>
      <c r="BI495">
        <v>11418365960796</v>
      </c>
      <c r="BJ495" s="92">
        <f t="shared" si="101"/>
        <v>0</v>
      </c>
      <c r="BL495">
        <v>15539341918738</v>
      </c>
      <c r="BM495" s="102">
        <f t="shared" si="102"/>
        <v>146070117</v>
      </c>
      <c r="BO495">
        <v>16242856703323</v>
      </c>
      <c r="BP495" s="92">
        <f t="shared" si="103"/>
        <v>0</v>
      </c>
    </row>
    <row r="496" spans="1:68">
      <c r="A496" s="33">
        <v>491</v>
      </c>
      <c r="B496" s="33"/>
      <c r="C496" s="33"/>
      <c r="D496" s="52"/>
      <c r="E496" s="52"/>
      <c r="F496" s="52" t="s">
        <v>249</v>
      </c>
      <c r="G496" s="52"/>
      <c r="H496" s="52"/>
      <c r="I496" s="52"/>
      <c r="J496" s="39">
        <v>0</v>
      </c>
      <c r="K496" s="39">
        <v>0</v>
      </c>
      <c r="L496" s="39">
        <v>0</v>
      </c>
      <c r="M496" s="39">
        <v>0</v>
      </c>
      <c r="N496" s="39">
        <v>0</v>
      </c>
      <c r="O496" s="39">
        <v>0</v>
      </c>
      <c r="P496" s="39">
        <v>0</v>
      </c>
      <c r="Q496" s="39">
        <v>0</v>
      </c>
      <c r="R496" s="39">
        <v>0</v>
      </c>
      <c r="S496" s="50">
        <v>0</v>
      </c>
      <c r="T496" s="50">
        <v>0</v>
      </c>
      <c r="U496" s="86">
        <v>0</v>
      </c>
      <c r="V496" s="62">
        <v>0</v>
      </c>
      <c r="W496" s="90">
        <v>0</v>
      </c>
      <c r="X496" s="90">
        <v>0</v>
      </c>
      <c r="Y496" s="90">
        <v>0</v>
      </c>
      <c r="Z496" s="90">
        <v>0</v>
      </c>
      <c r="AA496" s="90">
        <v>0</v>
      </c>
      <c r="AB496" s="90">
        <v>0</v>
      </c>
      <c r="AC496" s="90">
        <v>0</v>
      </c>
      <c r="AD496" s="90">
        <v>0</v>
      </c>
      <c r="AE496" s="90">
        <v>0</v>
      </c>
      <c r="AF496" s="90">
        <v>0</v>
      </c>
      <c r="AG496" s="90">
        <v>0</v>
      </c>
      <c r="AH496" s="90">
        <v>0</v>
      </c>
      <c r="AI496" s="75">
        <v>0</v>
      </c>
      <c r="AJ496" s="64">
        <f t="shared" si="91"/>
        <v>0</v>
      </c>
      <c r="AL496" s="68"/>
      <c r="AM496" s="68"/>
      <c r="AN496" s="68" t="s">
        <v>249</v>
      </c>
      <c r="AO496" s="68"/>
      <c r="AP496" s="68"/>
      <c r="AQ496" s="68"/>
      <c r="AS496" t="str">
        <f t="shared" si="92"/>
        <v>y</v>
      </c>
      <c r="AT496" t="str">
        <f t="shared" si="93"/>
        <v>y</v>
      </c>
      <c r="AU496" t="str">
        <f t="shared" si="94"/>
        <v>y</v>
      </c>
      <c r="AV496" t="str">
        <f t="shared" si="95"/>
        <v>y</v>
      </c>
      <c r="AW496" t="str">
        <f t="shared" si="96"/>
        <v>y</v>
      </c>
      <c r="AX496" t="str">
        <f t="shared" si="97"/>
        <v>y</v>
      </c>
      <c r="AZ496">
        <v>0</v>
      </c>
      <c r="BA496" s="62">
        <f t="shared" si="98"/>
        <v>0</v>
      </c>
      <c r="BC496">
        <v>0</v>
      </c>
      <c r="BD496" s="62">
        <f t="shared" si="99"/>
        <v>0</v>
      </c>
      <c r="BF496">
        <v>0</v>
      </c>
      <c r="BG496" s="92">
        <f t="shared" si="100"/>
        <v>0</v>
      </c>
      <c r="BI496">
        <v>0</v>
      </c>
      <c r="BJ496" s="92">
        <f t="shared" si="101"/>
        <v>0</v>
      </c>
      <c r="BL496">
        <v>0</v>
      </c>
      <c r="BM496" s="102">
        <f t="shared" si="102"/>
        <v>0</v>
      </c>
      <c r="BO496">
        <v>0</v>
      </c>
      <c r="BP496" s="92">
        <f t="shared" si="103"/>
        <v>0</v>
      </c>
    </row>
    <row r="497" spans="1:68">
      <c r="A497" s="33">
        <v>492</v>
      </c>
      <c r="B497" s="33"/>
      <c r="C497" s="33"/>
      <c r="D497" s="52"/>
      <c r="E497" s="52"/>
      <c r="F497" s="52" t="s">
        <v>250</v>
      </c>
      <c r="G497" s="52"/>
      <c r="H497" s="52"/>
      <c r="I497" s="52"/>
      <c r="J497" s="39">
        <v>65004928716</v>
      </c>
      <c r="K497" s="39">
        <v>66697880079</v>
      </c>
      <c r="L497" s="39">
        <v>185632974509</v>
      </c>
      <c r="M497" s="39">
        <v>373985835391</v>
      </c>
      <c r="N497" s="39">
        <v>132471457389</v>
      </c>
      <c r="O497" s="39">
        <v>87391502762</v>
      </c>
      <c r="P497" s="39">
        <v>205267606176</v>
      </c>
      <c r="Q497" s="39">
        <v>209574435750</v>
      </c>
      <c r="R497" s="39">
        <v>91660398186</v>
      </c>
      <c r="S497" s="50">
        <v>364779450288</v>
      </c>
      <c r="T497" s="50">
        <v>218757753526</v>
      </c>
      <c r="U497" s="86">
        <v>83061332574</v>
      </c>
      <c r="V497" s="62">
        <v>110245913357</v>
      </c>
      <c r="W497" s="90">
        <v>45942107230</v>
      </c>
      <c r="X497" s="90">
        <v>185052689503</v>
      </c>
      <c r="Y497" s="90">
        <v>204293874206</v>
      </c>
      <c r="Z497" s="90">
        <v>373365748757</v>
      </c>
      <c r="AA497" s="90">
        <v>198661123547</v>
      </c>
      <c r="AB497" s="90">
        <v>1003047960121</v>
      </c>
      <c r="AC497" s="90">
        <v>256442220829</v>
      </c>
      <c r="AD497" s="90">
        <v>1026474164350</v>
      </c>
      <c r="AE497" s="90">
        <v>240408453714</v>
      </c>
      <c r="AF497" s="90">
        <v>239988482048</v>
      </c>
      <c r="AG497" s="90">
        <v>204293874206</v>
      </c>
      <c r="AH497" s="90">
        <v>1037823187503</v>
      </c>
      <c r="AI497" s="75">
        <v>1037823187503</v>
      </c>
      <c r="AJ497" s="64">
        <f t="shared" si="91"/>
        <v>0</v>
      </c>
      <c r="AL497" s="68"/>
      <c r="AM497" s="68"/>
      <c r="AN497" s="68" t="s">
        <v>250</v>
      </c>
      <c r="AO497" s="68"/>
      <c r="AP497" s="68"/>
      <c r="AQ497" s="68"/>
      <c r="AS497" t="str">
        <f t="shared" si="92"/>
        <v>y</v>
      </c>
      <c r="AT497" t="str">
        <f t="shared" si="93"/>
        <v>y</v>
      </c>
      <c r="AU497" t="str">
        <f t="shared" si="94"/>
        <v>y</v>
      </c>
      <c r="AV497" t="str">
        <f t="shared" si="95"/>
        <v>y</v>
      </c>
      <c r="AW497" t="str">
        <f t="shared" si="96"/>
        <v>y</v>
      </c>
      <c r="AX497" t="str">
        <f t="shared" si="97"/>
        <v>y</v>
      </c>
      <c r="AZ497">
        <v>110245913357</v>
      </c>
      <c r="BA497" s="62">
        <f t="shared" si="98"/>
        <v>0</v>
      </c>
      <c r="BC497">
        <v>110245913357</v>
      </c>
      <c r="BD497" s="62">
        <f t="shared" si="99"/>
        <v>0</v>
      </c>
      <c r="BF497">
        <v>373365748757</v>
      </c>
      <c r="BG497" s="92">
        <f t="shared" si="100"/>
        <v>0</v>
      </c>
      <c r="BI497">
        <v>198661123547</v>
      </c>
      <c r="BJ497" s="92">
        <f t="shared" si="101"/>
        <v>0</v>
      </c>
      <c r="BL497">
        <v>256442220829</v>
      </c>
      <c r="BM497" s="102">
        <f t="shared" si="102"/>
        <v>0</v>
      </c>
      <c r="BO497">
        <v>1026474164350</v>
      </c>
      <c r="BP497" s="92">
        <f t="shared" si="103"/>
        <v>0</v>
      </c>
    </row>
    <row r="498" spans="1:68">
      <c r="A498" s="33">
        <v>493</v>
      </c>
      <c r="B498" s="33"/>
      <c r="C498" s="33"/>
      <c r="D498" s="52"/>
      <c r="E498" s="52"/>
      <c r="F498" s="52" t="s">
        <v>251</v>
      </c>
      <c r="G498" s="52"/>
      <c r="H498" s="52"/>
      <c r="I498" s="52"/>
      <c r="J498" s="39">
        <v>5804356</v>
      </c>
      <c r="K498" s="39">
        <v>1931331</v>
      </c>
      <c r="L498" s="39">
        <v>5561848</v>
      </c>
      <c r="M498" s="39">
        <v>1801909</v>
      </c>
      <c r="N498" s="39">
        <v>1562182</v>
      </c>
      <c r="O498" s="39">
        <v>2277253</v>
      </c>
      <c r="P498" s="39">
        <v>1389448</v>
      </c>
      <c r="Q498" s="39">
        <v>1605694</v>
      </c>
      <c r="R498" s="39">
        <v>3005664</v>
      </c>
      <c r="S498" s="50">
        <v>2948316</v>
      </c>
      <c r="T498" s="50">
        <v>1671115</v>
      </c>
      <c r="U498" s="86">
        <v>1415057</v>
      </c>
      <c r="V498" s="62">
        <v>509436</v>
      </c>
      <c r="W498" s="90">
        <v>2328213</v>
      </c>
      <c r="X498" s="90">
        <v>133448938</v>
      </c>
      <c r="Y498" s="90">
        <v>137024766</v>
      </c>
      <c r="Z498" s="90">
        <v>3201824</v>
      </c>
      <c r="AA498" s="90">
        <v>2612953</v>
      </c>
      <c r="AB498" s="90">
        <v>1226691</v>
      </c>
      <c r="AC498" s="90">
        <v>766945</v>
      </c>
      <c r="AD498" s="90">
        <v>4738281</v>
      </c>
      <c r="AE498" s="90">
        <v>2676652</v>
      </c>
      <c r="AF498" s="90">
        <v>3511210</v>
      </c>
      <c r="AG498" s="90">
        <v>137024766</v>
      </c>
      <c r="AH498" s="90">
        <v>2455795</v>
      </c>
      <c r="AI498" s="75">
        <v>2455795</v>
      </c>
      <c r="AJ498" s="64">
        <f t="shared" si="91"/>
        <v>0</v>
      </c>
      <c r="AL498" s="68"/>
      <c r="AM498" s="68"/>
      <c r="AN498" s="68" t="s">
        <v>251</v>
      </c>
      <c r="AO498" s="68"/>
      <c r="AP498" s="68"/>
      <c r="AQ498" s="68"/>
      <c r="AS498" t="str">
        <f t="shared" si="92"/>
        <v>y</v>
      </c>
      <c r="AT498" t="str">
        <f t="shared" si="93"/>
        <v>y</v>
      </c>
      <c r="AU498" t="str">
        <f t="shared" si="94"/>
        <v>y</v>
      </c>
      <c r="AV498" t="str">
        <f t="shared" si="95"/>
        <v>y</v>
      </c>
      <c r="AW498" t="str">
        <f t="shared" si="96"/>
        <v>y</v>
      </c>
      <c r="AX498" t="str">
        <f t="shared" si="97"/>
        <v>y</v>
      </c>
      <c r="AZ498">
        <v>509436</v>
      </c>
      <c r="BA498" s="62">
        <f t="shared" si="98"/>
        <v>0</v>
      </c>
      <c r="BC498">
        <v>509436</v>
      </c>
      <c r="BD498" s="62">
        <f t="shared" si="99"/>
        <v>0</v>
      </c>
      <c r="BF498">
        <v>3201824</v>
      </c>
      <c r="BG498" s="92">
        <f t="shared" si="100"/>
        <v>0</v>
      </c>
      <c r="BI498">
        <v>2612953</v>
      </c>
      <c r="BJ498" s="92">
        <f t="shared" si="101"/>
        <v>0</v>
      </c>
      <c r="BL498">
        <v>766945</v>
      </c>
      <c r="BM498" s="102">
        <f t="shared" si="102"/>
        <v>0</v>
      </c>
      <c r="BO498">
        <v>4738281</v>
      </c>
      <c r="BP498" s="92">
        <f t="shared" si="103"/>
        <v>0</v>
      </c>
    </row>
    <row r="499" spans="1:68">
      <c r="A499" s="33">
        <v>494</v>
      </c>
      <c r="B499" s="33"/>
      <c r="C499" s="33"/>
      <c r="D499" s="52"/>
      <c r="E499" s="52"/>
      <c r="F499" s="52" t="s">
        <v>252</v>
      </c>
      <c r="G499" s="52"/>
      <c r="H499" s="52"/>
      <c r="I499" s="52"/>
      <c r="J499" s="39">
        <v>1596085086157</v>
      </c>
      <c r="K499" s="39">
        <v>1310013646165</v>
      </c>
      <c r="L499" s="39">
        <v>2212522956536</v>
      </c>
      <c r="M499" s="39">
        <v>1353459296258</v>
      </c>
      <c r="N499" s="39">
        <v>2246639710545</v>
      </c>
      <c r="O499" s="39">
        <v>3746067827272</v>
      </c>
      <c r="P499" s="39">
        <v>2457453845501</v>
      </c>
      <c r="Q499" s="39">
        <v>2629579496431</v>
      </c>
      <c r="R499" s="39">
        <v>2153384757169</v>
      </c>
      <c r="S499" s="50">
        <v>1940447012052</v>
      </c>
      <c r="T499" s="50">
        <v>2302813458595</v>
      </c>
      <c r="U499" s="86">
        <v>1748012586760</v>
      </c>
      <c r="V499" s="62">
        <v>2348198617208</v>
      </c>
      <c r="W499" s="90">
        <v>2948121705147</v>
      </c>
      <c r="X499" s="90">
        <v>5133631075394</v>
      </c>
      <c r="Y499" s="90">
        <v>4639176786963</v>
      </c>
      <c r="Z499" s="90">
        <v>4626533796299</v>
      </c>
      <c r="AA499" s="90">
        <v>3848224121954</v>
      </c>
      <c r="AB499" s="90">
        <v>4245104640482</v>
      </c>
      <c r="AC499" s="90">
        <v>5127806150688</v>
      </c>
      <c r="AD499" s="90">
        <v>4619695607528</v>
      </c>
      <c r="AE499" s="90">
        <v>4588842012533</v>
      </c>
      <c r="AF499" s="90">
        <v>6140257307455</v>
      </c>
      <c r="AG499" s="90">
        <v>4639176786963</v>
      </c>
      <c r="AH499" s="90">
        <v>4690382851354</v>
      </c>
      <c r="AI499" s="75">
        <v>4690382851354</v>
      </c>
      <c r="AJ499" s="64">
        <f t="shared" si="91"/>
        <v>0</v>
      </c>
      <c r="AL499" s="68"/>
      <c r="AM499" s="68"/>
      <c r="AN499" s="68" t="s">
        <v>252</v>
      </c>
      <c r="AO499" s="68"/>
      <c r="AP499" s="68"/>
      <c r="AQ499" s="68"/>
      <c r="AS499" t="str">
        <f t="shared" si="92"/>
        <v>y</v>
      </c>
      <c r="AT499" t="str">
        <f t="shared" si="93"/>
        <v>y</v>
      </c>
      <c r="AU499" t="str">
        <f t="shared" si="94"/>
        <v>y</v>
      </c>
      <c r="AV499" t="str">
        <f t="shared" si="95"/>
        <v>y</v>
      </c>
      <c r="AW499" t="str">
        <f t="shared" si="96"/>
        <v>y</v>
      </c>
      <c r="AX499" t="str">
        <f t="shared" si="97"/>
        <v>y</v>
      </c>
      <c r="AZ499">
        <v>2348198617208</v>
      </c>
      <c r="BA499" s="62">
        <f t="shared" si="98"/>
        <v>0</v>
      </c>
      <c r="BC499">
        <v>2348198617208</v>
      </c>
      <c r="BD499" s="62">
        <f t="shared" si="99"/>
        <v>0</v>
      </c>
      <c r="BF499">
        <v>4626533796299</v>
      </c>
      <c r="BG499" s="92">
        <f t="shared" si="100"/>
        <v>0</v>
      </c>
      <c r="BI499">
        <v>3848224121954</v>
      </c>
      <c r="BJ499" s="92">
        <f t="shared" si="101"/>
        <v>0</v>
      </c>
      <c r="BL499">
        <v>5127806150688</v>
      </c>
      <c r="BM499" s="102">
        <f t="shared" si="102"/>
        <v>0</v>
      </c>
      <c r="BO499">
        <v>4619695607528</v>
      </c>
      <c r="BP499" s="92">
        <f t="shared" si="103"/>
        <v>0</v>
      </c>
    </row>
    <row r="500" spans="1:68">
      <c r="A500" s="33">
        <v>495</v>
      </c>
      <c r="B500" s="33"/>
      <c r="C500" s="33"/>
      <c r="D500" s="52"/>
      <c r="E500" s="52"/>
      <c r="F500" s="52" t="s">
        <v>253</v>
      </c>
      <c r="G500" s="52"/>
      <c r="H500" s="52"/>
      <c r="I500" s="52"/>
      <c r="J500" s="39">
        <v>2934130097</v>
      </c>
      <c r="K500" s="39">
        <v>3484922405</v>
      </c>
      <c r="L500" s="39">
        <v>3829672499</v>
      </c>
      <c r="M500" s="39">
        <v>2421676654</v>
      </c>
      <c r="N500" s="39">
        <v>3478007653</v>
      </c>
      <c r="O500" s="39">
        <v>3789999043</v>
      </c>
      <c r="P500" s="39">
        <v>3165857559</v>
      </c>
      <c r="Q500" s="39">
        <v>1887463163</v>
      </c>
      <c r="R500" s="39">
        <v>2973912794</v>
      </c>
      <c r="S500" s="50">
        <v>2939368913</v>
      </c>
      <c r="T500" s="50">
        <v>3015469316</v>
      </c>
      <c r="U500" s="86">
        <v>2226884139</v>
      </c>
      <c r="V500" s="62">
        <v>2454162217</v>
      </c>
      <c r="W500" s="90">
        <v>2506333610</v>
      </c>
      <c r="X500" s="90">
        <v>38310914637</v>
      </c>
      <c r="Y500" s="90">
        <v>24892763076</v>
      </c>
      <c r="Z500" s="90">
        <v>25956783519</v>
      </c>
      <c r="AA500" s="90">
        <v>20819748345</v>
      </c>
      <c r="AB500" s="90">
        <v>18172995108</v>
      </c>
      <c r="AC500" s="90">
        <v>9466242910</v>
      </c>
      <c r="AD500" s="90">
        <v>11013222805</v>
      </c>
      <c r="AE500" s="90">
        <v>21512934562</v>
      </c>
      <c r="AF500" s="90">
        <v>21412870355</v>
      </c>
      <c r="AG500" s="90">
        <v>24892763076</v>
      </c>
      <c r="AH500" s="90">
        <v>13867189902</v>
      </c>
      <c r="AI500" s="75">
        <v>13867189902</v>
      </c>
      <c r="AJ500" s="64">
        <f t="shared" si="91"/>
        <v>0</v>
      </c>
      <c r="AL500" s="68"/>
      <c r="AM500" s="68"/>
      <c r="AN500" s="68" t="s">
        <v>253</v>
      </c>
      <c r="AO500" s="68"/>
      <c r="AP500" s="68"/>
      <c r="AQ500" s="68"/>
      <c r="AS500" t="str">
        <f t="shared" si="92"/>
        <v>y</v>
      </c>
      <c r="AT500" t="str">
        <f t="shared" si="93"/>
        <v>y</v>
      </c>
      <c r="AU500" t="str">
        <f t="shared" si="94"/>
        <v>y</v>
      </c>
      <c r="AV500" t="str">
        <f t="shared" si="95"/>
        <v>y</v>
      </c>
      <c r="AW500" t="str">
        <f t="shared" si="96"/>
        <v>y</v>
      </c>
      <c r="AX500" t="str">
        <f t="shared" si="97"/>
        <v>y</v>
      </c>
      <c r="AZ500">
        <v>2454162217</v>
      </c>
      <c r="BA500" s="62">
        <f t="shared" si="98"/>
        <v>0</v>
      </c>
      <c r="BC500">
        <v>2454162217</v>
      </c>
      <c r="BD500" s="62">
        <f t="shared" si="99"/>
        <v>0</v>
      </c>
      <c r="BF500">
        <v>25956783519</v>
      </c>
      <c r="BG500" s="92">
        <f t="shared" si="100"/>
        <v>0</v>
      </c>
      <c r="BI500">
        <v>20819748345</v>
      </c>
      <c r="BJ500" s="92">
        <f t="shared" si="101"/>
        <v>0</v>
      </c>
      <c r="BL500">
        <v>9466242910</v>
      </c>
      <c r="BM500" s="102">
        <f t="shared" si="102"/>
        <v>0</v>
      </c>
      <c r="BO500">
        <v>11013222805</v>
      </c>
      <c r="BP500" s="92">
        <f t="shared" si="103"/>
        <v>0</v>
      </c>
    </row>
    <row r="501" spans="1:68">
      <c r="A501" s="33">
        <v>496</v>
      </c>
      <c r="B501" s="33"/>
      <c r="C501" s="33"/>
      <c r="D501" s="52"/>
      <c r="E501" s="52"/>
      <c r="F501" s="52" t="s">
        <v>254</v>
      </c>
      <c r="G501" s="52"/>
      <c r="H501" s="52"/>
      <c r="I501" s="52"/>
      <c r="J501" s="39">
        <v>151779987654</v>
      </c>
      <c r="K501" s="39">
        <v>154073789929</v>
      </c>
      <c r="L501" s="39">
        <v>208644215016</v>
      </c>
      <c r="M501" s="39">
        <v>144355690415</v>
      </c>
      <c r="N501" s="39">
        <v>122954119214</v>
      </c>
      <c r="O501" s="39">
        <v>104101281241</v>
      </c>
      <c r="P501" s="39">
        <v>157516794408</v>
      </c>
      <c r="Q501" s="39">
        <v>171750069624</v>
      </c>
      <c r="R501" s="39">
        <v>326005338494</v>
      </c>
      <c r="S501" s="50">
        <v>248786397858</v>
      </c>
      <c r="T501" s="50">
        <v>258418433965</v>
      </c>
      <c r="U501" s="86">
        <v>174341285522</v>
      </c>
      <c r="V501" s="62">
        <v>143911395354</v>
      </c>
      <c r="W501" s="90">
        <v>119088142263</v>
      </c>
      <c r="X501" s="90">
        <v>654261454009</v>
      </c>
      <c r="Y501" s="90">
        <v>493023761191</v>
      </c>
      <c r="Z501" s="90">
        <v>459201253157</v>
      </c>
      <c r="AA501" s="90">
        <v>654541672525</v>
      </c>
      <c r="AB501" s="90">
        <v>450134008612</v>
      </c>
      <c r="AC501" s="90">
        <v>637021310691</v>
      </c>
      <c r="AD501" s="90">
        <v>420219182071</v>
      </c>
      <c r="AE501" s="90">
        <v>361119467696</v>
      </c>
      <c r="AF501" s="90">
        <v>413577974951</v>
      </c>
      <c r="AG501" s="90">
        <v>493023761191</v>
      </c>
      <c r="AH501" s="90">
        <v>303575625619</v>
      </c>
      <c r="AI501" s="75">
        <v>303575625619</v>
      </c>
      <c r="AJ501" s="64">
        <f t="shared" si="91"/>
        <v>0</v>
      </c>
      <c r="AL501" s="68"/>
      <c r="AM501" s="68"/>
      <c r="AN501" s="68" t="s">
        <v>254</v>
      </c>
      <c r="AO501" s="68"/>
      <c r="AP501" s="68"/>
      <c r="AQ501" s="68"/>
      <c r="AS501" t="str">
        <f t="shared" si="92"/>
        <v>y</v>
      </c>
      <c r="AT501" t="str">
        <f t="shared" si="93"/>
        <v>y</v>
      </c>
      <c r="AU501" t="str">
        <f t="shared" si="94"/>
        <v>y</v>
      </c>
      <c r="AV501" t="str">
        <f t="shared" si="95"/>
        <v>y</v>
      </c>
      <c r="AW501" t="str">
        <f t="shared" si="96"/>
        <v>y</v>
      </c>
      <c r="AX501" t="str">
        <f t="shared" si="97"/>
        <v>y</v>
      </c>
      <c r="AZ501">
        <v>143911395354</v>
      </c>
      <c r="BA501" s="62">
        <f t="shared" si="98"/>
        <v>0</v>
      </c>
      <c r="BC501">
        <v>143911395354</v>
      </c>
      <c r="BD501" s="62">
        <f t="shared" si="99"/>
        <v>0</v>
      </c>
      <c r="BF501">
        <v>459201253157</v>
      </c>
      <c r="BG501" s="92">
        <f t="shared" si="100"/>
        <v>0</v>
      </c>
      <c r="BI501">
        <v>654541672525</v>
      </c>
      <c r="BJ501" s="92">
        <f t="shared" si="101"/>
        <v>0</v>
      </c>
      <c r="BL501">
        <v>637021310691</v>
      </c>
      <c r="BM501" s="102">
        <f t="shared" si="102"/>
        <v>0</v>
      </c>
      <c r="BO501">
        <v>420219182071</v>
      </c>
      <c r="BP501" s="92">
        <f t="shared" si="103"/>
        <v>0</v>
      </c>
    </row>
    <row r="502" spans="1:68">
      <c r="A502" s="33">
        <v>497</v>
      </c>
      <c r="B502" s="33"/>
      <c r="C502" s="33"/>
      <c r="D502" s="52"/>
      <c r="E502" s="52"/>
      <c r="F502" s="52" t="s">
        <v>255</v>
      </c>
      <c r="G502" s="52"/>
      <c r="H502" s="52"/>
      <c r="I502" s="52"/>
      <c r="J502" s="39">
        <v>2151778451025</v>
      </c>
      <c r="K502" s="39">
        <v>1192399760510</v>
      </c>
      <c r="L502" s="39">
        <v>665403745688</v>
      </c>
      <c r="M502" s="39">
        <v>1074661079234</v>
      </c>
      <c r="N502" s="39">
        <v>384535895341</v>
      </c>
      <c r="O502" s="39">
        <v>718961368595</v>
      </c>
      <c r="P502" s="39">
        <v>836336730958</v>
      </c>
      <c r="Q502" s="39">
        <v>1059461427552</v>
      </c>
      <c r="R502" s="39">
        <v>1426782371817</v>
      </c>
      <c r="S502" s="50">
        <v>1718168802889</v>
      </c>
      <c r="T502" s="50">
        <v>1110838226921</v>
      </c>
      <c r="U502" s="86">
        <v>904089828014</v>
      </c>
      <c r="V502" s="62">
        <v>1430235470288</v>
      </c>
      <c r="W502" s="90">
        <v>1211350599093</v>
      </c>
      <c r="X502" s="90">
        <v>2016803090899</v>
      </c>
      <c r="Y502" s="90">
        <v>3539358249977</v>
      </c>
      <c r="Z502" s="90">
        <v>3603956274308</v>
      </c>
      <c r="AA502" s="90">
        <v>2036625665522</v>
      </c>
      <c r="AB502" s="90">
        <v>1249957881260</v>
      </c>
      <c r="AC502" s="90">
        <v>5120056708688</v>
      </c>
      <c r="AD502" s="90">
        <v>3019855813975</v>
      </c>
      <c r="AE502" s="90">
        <v>2402967952011</v>
      </c>
      <c r="AF502" s="90">
        <v>2959640904790</v>
      </c>
      <c r="AG502" s="90">
        <v>3539358249977</v>
      </c>
      <c r="AH502" s="90">
        <v>4307177087867</v>
      </c>
      <c r="AI502" s="75">
        <v>4307177087867</v>
      </c>
      <c r="AJ502" s="64">
        <f t="shared" si="91"/>
        <v>0</v>
      </c>
      <c r="AL502" s="68"/>
      <c r="AM502" s="68"/>
      <c r="AN502" s="68" t="s">
        <v>255</v>
      </c>
      <c r="AO502" s="68"/>
      <c r="AP502" s="68"/>
      <c r="AQ502" s="68"/>
      <c r="AS502" t="str">
        <f t="shared" si="92"/>
        <v>y</v>
      </c>
      <c r="AT502" t="str">
        <f t="shared" si="93"/>
        <v>y</v>
      </c>
      <c r="AU502" t="str">
        <f t="shared" si="94"/>
        <v>y</v>
      </c>
      <c r="AV502" t="str">
        <f t="shared" si="95"/>
        <v>y</v>
      </c>
      <c r="AW502" t="str">
        <f t="shared" si="96"/>
        <v>y</v>
      </c>
      <c r="AX502" t="str">
        <f t="shared" si="97"/>
        <v>y</v>
      </c>
      <c r="AZ502">
        <v>1430235470288</v>
      </c>
      <c r="BA502" s="62">
        <f t="shared" si="98"/>
        <v>0</v>
      </c>
      <c r="BC502">
        <v>1430235470288</v>
      </c>
      <c r="BD502" s="62">
        <f t="shared" si="99"/>
        <v>0</v>
      </c>
      <c r="BF502">
        <v>3603956274308</v>
      </c>
      <c r="BG502" s="92">
        <f t="shared" si="100"/>
        <v>0</v>
      </c>
      <c r="BI502">
        <v>2036625665522</v>
      </c>
      <c r="BJ502" s="92">
        <f t="shared" si="101"/>
        <v>0</v>
      </c>
      <c r="BL502">
        <v>5120056708688</v>
      </c>
      <c r="BM502" s="102">
        <f t="shared" si="102"/>
        <v>0</v>
      </c>
      <c r="BO502">
        <v>3019855813975</v>
      </c>
      <c r="BP502" s="92">
        <f t="shared" si="103"/>
        <v>0</v>
      </c>
    </row>
    <row r="503" spans="1:68">
      <c r="A503" s="33">
        <v>498</v>
      </c>
      <c r="B503" s="33"/>
      <c r="C503" s="33"/>
      <c r="D503" s="52"/>
      <c r="E503" s="52"/>
      <c r="F503" s="52" t="s">
        <v>256</v>
      </c>
      <c r="G503" s="52"/>
      <c r="H503" s="52"/>
      <c r="I503" s="52"/>
      <c r="J503" s="39">
        <v>0</v>
      </c>
      <c r="K503" s="39">
        <v>0</v>
      </c>
      <c r="L503" s="39">
        <v>0</v>
      </c>
      <c r="M503" s="39">
        <v>0</v>
      </c>
      <c r="N503" s="39">
        <v>0</v>
      </c>
      <c r="O503" s="39">
        <v>0</v>
      </c>
      <c r="P503" s="39">
        <v>0</v>
      </c>
      <c r="Q503" s="39">
        <v>0</v>
      </c>
      <c r="R503" s="39">
        <v>0</v>
      </c>
      <c r="S503" s="50">
        <v>0</v>
      </c>
      <c r="T503" s="50">
        <v>0</v>
      </c>
      <c r="U503" s="86">
        <v>0</v>
      </c>
      <c r="V503" s="62">
        <v>0</v>
      </c>
      <c r="W503" s="90">
        <v>0</v>
      </c>
      <c r="X503" s="90">
        <v>0</v>
      </c>
      <c r="Y503" s="90">
        <v>0</v>
      </c>
      <c r="Z503" s="90">
        <v>0</v>
      </c>
      <c r="AA503" s="90">
        <v>0</v>
      </c>
      <c r="AB503" s="90">
        <v>0</v>
      </c>
      <c r="AC503" s="90">
        <v>0</v>
      </c>
      <c r="AD503" s="90">
        <v>0</v>
      </c>
      <c r="AE503" s="90">
        <v>0</v>
      </c>
      <c r="AF503" s="90">
        <v>0</v>
      </c>
      <c r="AG503" s="90">
        <v>0</v>
      </c>
      <c r="AH503" s="90">
        <v>0</v>
      </c>
      <c r="AI503" s="75">
        <v>0</v>
      </c>
      <c r="AJ503" s="64">
        <f t="shared" si="91"/>
        <v>0</v>
      </c>
      <c r="AL503" s="68"/>
      <c r="AM503" s="68"/>
      <c r="AN503" s="68" t="s">
        <v>256</v>
      </c>
      <c r="AO503" s="68"/>
      <c r="AP503" s="68"/>
      <c r="AQ503" s="68"/>
      <c r="AS503" t="str">
        <f t="shared" si="92"/>
        <v>y</v>
      </c>
      <c r="AT503" t="str">
        <f t="shared" si="93"/>
        <v>y</v>
      </c>
      <c r="AU503" t="str">
        <f t="shared" si="94"/>
        <v>y</v>
      </c>
      <c r="AV503" t="str">
        <f t="shared" si="95"/>
        <v>y</v>
      </c>
      <c r="AW503" t="str">
        <f t="shared" si="96"/>
        <v>y</v>
      </c>
      <c r="AX503" t="str">
        <f t="shared" si="97"/>
        <v>y</v>
      </c>
      <c r="AZ503">
        <v>0</v>
      </c>
      <c r="BA503" s="62">
        <f t="shared" si="98"/>
        <v>0</v>
      </c>
      <c r="BC503">
        <v>0</v>
      </c>
      <c r="BD503" s="62">
        <f t="shared" si="99"/>
        <v>0</v>
      </c>
      <c r="BF503">
        <v>0</v>
      </c>
      <c r="BG503" s="92">
        <f t="shared" si="100"/>
        <v>0</v>
      </c>
      <c r="BI503">
        <v>0</v>
      </c>
      <c r="BJ503" s="92">
        <f t="shared" si="101"/>
        <v>0</v>
      </c>
      <c r="BL503">
        <v>0</v>
      </c>
      <c r="BM503" s="102">
        <f t="shared" si="102"/>
        <v>0</v>
      </c>
      <c r="BO503">
        <v>0</v>
      </c>
      <c r="BP503" s="92">
        <f t="shared" si="103"/>
        <v>0</v>
      </c>
    </row>
    <row r="504" spans="1:68">
      <c r="A504" s="33">
        <v>499</v>
      </c>
      <c r="B504" s="33"/>
      <c r="C504" s="33"/>
      <c r="D504" s="54"/>
      <c r="E504" s="54"/>
      <c r="F504" s="54" t="s">
        <v>257</v>
      </c>
      <c r="G504" s="54"/>
      <c r="H504" s="54"/>
      <c r="I504" s="54"/>
      <c r="J504" s="39">
        <v>0</v>
      </c>
      <c r="K504" s="39">
        <v>0</v>
      </c>
      <c r="L504" s="39">
        <v>0</v>
      </c>
      <c r="M504" s="39">
        <v>0</v>
      </c>
      <c r="N504" s="39">
        <v>0</v>
      </c>
      <c r="O504" s="39">
        <v>0</v>
      </c>
      <c r="P504" s="39">
        <v>0</v>
      </c>
      <c r="Q504" s="39">
        <v>0</v>
      </c>
      <c r="R504" s="39">
        <v>0</v>
      </c>
      <c r="S504" s="50">
        <v>0</v>
      </c>
      <c r="T504" s="50">
        <v>0</v>
      </c>
      <c r="U504" s="86">
        <v>0</v>
      </c>
      <c r="V504" s="62">
        <v>0</v>
      </c>
      <c r="W504" s="90">
        <v>0</v>
      </c>
      <c r="X504" s="90">
        <v>0</v>
      </c>
      <c r="Y504" s="90">
        <v>0</v>
      </c>
      <c r="Z504" s="90">
        <v>0</v>
      </c>
      <c r="AA504" s="90">
        <v>0</v>
      </c>
      <c r="AB504" s="90">
        <v>0</v>
      </c>
      <c r="AC504" s="90">
        <v>0</v>
      </c>
      <c r="AD504" s="90">
        <v>0</v>
      </c>
      <c r="AE504" s="90">
        <v>0</v>
      </c>
      <c r="AF504" s="90">
        <v>0</v>
      </c>
      <c r="AG504" s="90">
        <v>0</v>
      </c>
      <c r="AH504" s="90">
        <v>0</v>
      </c>
      <c r="AI504" s="75">
        <v>0</v>
      </c>
      <c r="AJ504" s="64">
        <f t="shared" si="91"/>
        <v>0</v>
      </c>
      <c r="AL504" s="68"/>
      <c r="AM504" s="68"/>
      <c r="AN504" s="68" t="s">
        <v>257</v>
      </c>
      <c r="AO504" s="68"/>
      <c r="AP504" s="68"/>
      <c r="AQ504" s="68"/>
      <c r="AS504" t="str">
        <f t="shared" si="92"/>
        <v>y</v>
      </c>
      <c r="AT504" t="str">
        <f t="shared" si="93"/>
        <v>y</v>
      </c>
      <c r="AU504" t="str">
        <f t="shared" si="94"/>
        <v>y</v>
      </c>
      <c r="AV504" t="str">
        <f t="shared" si="95"/>
        <v>y</v>
      </c>
      <c r="AW504" t="str">
        <f t="shared" si="96"/>
        <v>y</v>
      </c>
      <c r="AX504" t="str">
        <f t="shared" si="97"/>
        <v>y</v>
      </c>
      <c r="AZ504">
        <v>0</v>
      </c>
      <c r="BA504" s="62">
        <f t="shared" si="98"/>
        <v>0</v>
      </c>
      <c r="BC504">
        <v>0</v>
      </c>
      <c r="BD504" s="62">
        <f t="shared" si="99"/>
        <v>0</v>
      </c>
      <c r="BF504">
        <v>0</v>
      </c>
      <c r="BG504" s="92">
        <f t="shared" si="100"/>
        <v>0</v>
      </c>
      <c r="BI504">
        <v>0</v>
      </c>
      <c r="BJ504" s="92">
        <f t="shared" si="101"/>
        <v>0</v>
      </c>
      <c r="BL504">
        <v>0</v>
      </c>
      <c r="BM504" s="102">
        <f t="shared" si="102"/>
        <v>0</v>
      </c>
      <c r="BO504">
        <v>0</v>
      </c>
      <c r="BP504" s="92">
        <f t="shared" si="103"/>
        <v>0</v>
      </c>
    </row>
    <row r="505" spans="1:68">
      <c r="A505" s="33">
        <v>500</v>
      </c>
      <c r="B505" s="33"/>
      <c r="C505" s="33"/>
      <c r="D505" s="52"/>
      <c r="E505" s="52"/>
      <c r="F505" s="52" t="s">
        <v>258</v>
      </c>
      <c r="G505" s="52"/>
      <c r="H505" s="52"/>
      <c r="I505" s="52"/>
      <c r="J505" s="39">
        <v>36388623079</v>
      </c>
      <c r="K505" s="39">
        <v>42982795388</v>
      </c>
      <c r="L505" s="39">
        <v>33178091070</v>
      </c>
      <c r="M505" s="39">
        <v>57609088716</v>
      </c>
      <c r="N505" s="39">
        <v>34637679853</v>
      </c>
      <c r="O505" s="39">
        <v>46025119768</v>
      </c>
      <c r="P505" s="39">
        <v>30742010901</v>
      </c>
      <c r="Q505" s="39">
        <v>48021301794</v>
      </c>
      <c r="R505" s="39">
        <v>33437378125</v>
      </c>
      <c r="S505" s="50">
        <v>43274316773</v>
      </c>
      <c r="T505" s="50">
        <v>32416774920</v>
      </c>
      <c r="U505" s="86">
        <v>45053966347</v>
      </c>
      <c r="V505" s="62">
        <v>45125935751</v>
      </c>
      <c r="W505" s="90">
        <v>43120739763</v>
      </c>
      <c r="X505" s="90">
        <v>60139473293</v>
      </c>
      <c r="Y505" s="90">
        <v>66945225160</v>
      </c>
      <c r="Z505" s="90">
        <v>59479499683</v>
      </c>
      <c r="AA505" s="90">
        <v>62352276768</v>
      </c>
      <c r="AB505" s="90">
        <v>50652469135</v>
      </c>
      <c r="AC505" s="90">
        <v>56814295038</v>
      </c>
      <c r="AD505" s="90">
        <v>60918098820</v>
      </c>
      <c r="AE505" s="90">
        <v>54965416965</v>
      </c>
      <c r="AF505" s="90">
        <v>54388524623</v>
      </c>
      <c r="AG505" s="90">
        <v>66945225160</v>
      </c>
      <c r="AH505" s="90">
        <v>103250318238</v>
      </c>
      <c r="AI505" s="75">
        <v>103250318238</v>
      </c>
      <c r="AJ505" s="64">
        <f t="shared" si="91"/>
        <v>0</v>
      </c>
      <c r="AL505" s="68"/>
      <c r="AM505" s="68"/>
      <c r="AN505" s="68" t="s">
        <v>258</v>
      </c>
      <c r="AO505" s="68"/>
      <c r="AP505" s="68"/>
      <c r="AQ505" s="68"/>
      <c r="AS505" t="str">
        <f t="shared" si="92"/>
        <v>y</v>
      </c>
      <c r="AT505" t="str">
        <f t="shared" si="93"/>
        <v>y</v>
      </c>
      <c r="AU505" t="str">
        <f t="shared" si="94"/>
        <v>y</v>
      </c>
      <c r="AV505" t="str">
        <f t="shared" si="95"/>
        <v>y</v>
      </c>
      <c r="AW505" t="str">
        <f t="shared" si="96"/>
        <v>y</v>
      </c>
      <c r="AX505" t="str">
        <f t="shared" si="97"/>
        <v>y</v>
      </c>
      <c r="AZ505">
        <v>45125935751</v>
      </c>
      <c r="BA505" s="62">
        <f t="shared" si="98"/>
        <v>0</v>
      </c>
      <c r="BC505">
        <v>45125935751</v>
      </c>
      <c r="BD505" s="62">
        <f t="shared" si="99"/>
        <v>0</v>
      </c>
      <c r="BF505">
        <v>59479499683</v>
      </c>
      <c r="BG505" s="92">
        <f t="shared" si="100"/>
        <v>0</v>
      </c>
      <c r="BI505">
        <v>62352276768</v>
      </c>
      <c r="BJ505" s="92">
        <f t="shared" si="101"/>
        <v>0</v>
      </c>
      <c r="BL505">
        <v>56960365155</v>
      </c>
      <c r="BM505" s="102">
        <f t="shared" si="102"/>
        <v>146070117</v>
      </c>
      <c r="BO505">
        <v>60918098820</v>
      </c>
      <c r="BP505" s="92">
        <f t="shared" si="103"/>
        <v>0</v>
      </c>
    </row>
    <row r="506" spans="1:68">
      <c r="A506" s="33">
        <v>501</v>
      </c>
      <c r="B506" s="33"/>
      <c r="C506" s="33"/>
      <c r="D506" s="52"/>
      <c r="E506" s="52"/>
      <c r="F506" s="52" t="s">
        <v>259</v>
      </c>
      <c r="G506" s="52"/>
      <c r="H506" s="52"/>
      <c r="I506" s="52"/>
      <c r="J506" s="39">
        <v>75626186851</v>
      </c>
      <c r="K506" s="39">
        <v>37583769166</v>
      </c>
      <c r="L506" s="39">
        <v>35820295913</v>
      </c>
      <c r="M506" s="39">
        <v>170633219697</v>
      </c>
      <c r="N506" s="39">
        <v>16109102588</v>
      </c>
      <c r="O506" s="39">
        <v>13410634633</v>
      </c>
      <c r="P506" s="39">
        <v>11889174513</v>
      </c>
      <c r="Q506" s="39">
        <v>200771284216</v>
      </c>
      <c r="R506" s="39">
        <v>16203660015</v>
      </c>
      <c r="S506" s="50">
        <v>13579741014</v>
      </c>
      <c r="T506" s="50">
        <v>14906454972</v>
      </c>
      <c r="U506" s="86">
        <v>25595661851</v>
      </c>
      <c r="V506" s="62">
        <v>21125885498</v>
      </c>
      <c r="W506" s="90">
        <v>10938093038</v>
      </c>
      <c r="X506" s="90">
        <v>82107561812</v>
      </c>
      <c r="Y506" s="90">
        <v>97690566241</v>
      </c>
      <c r="Z506" s="90">
        <v>107703736325</v>
      </c>
      <c r="AA506" s="90">
        <v>52405852130</v>
      </c>
      <c r="AB506" s="90">
        <v>106513856735</v>
      </c>
      <c r="AC506" s="90">
        <v>271101331677</v>
      </c>
      <c r="AD506" s="90">
        <v>264802287332</v>
      </c>
      <c r="AE506" s="90">
        <v>256324917748</v>
      </c>
      <c r="AF506" s="90">
        <v>279297532615</v>
      </c>
      <c r="AG506" s="90">
        <v>97690566241</v>
      </c>
      <c r="AH506" s="90">
        <v>320643289064</v>
      </c>
      <c r="AI506" s="75">
        <v>320643289064</v>
      </c>
      <c r="AJ506" s="64">
        <f t="shared" si="91"/>
        <v>0</v>
      </c>
      <c r="AL506" s="68"/>
      <c r="AM506" s="68"/>
      <c r="AN506" s="68" t="s">
        <v>259</v>
      </c>
      <c r="AO506" s="68"/>
      <c r="AP506" s="68"/>
      <c r="AQ506" s="68"/>
      <c r="AS506" t="str">
        <f t="shared" si="92"/>
        <v>y</v>
      </c>
      <c r="AT506" t="str">
        <f t="shared" si="93"/>
        <v>y</v>
      </c>
      <c r="AU506" t="str">
        <f t="shared" si="94"/>
        <v>y</v>
      </c>
      <c r="AV506" t="str">
        <f t="shared" si="95"/>
        <v>y</v>
      </c>
      <c r="AW506" t="str">
        <f t="shared" si="96"/>
        <v>y</v>
      </c>
      <c r="AX506" t="str">
        <f t="shared" si="97"/>
        <v>y</v>
      </c>
      <c r="AZ506">
        <v>21125885498</v>
      </c>
      <c r="BA506" s="62">
        <f t="shared" si="98"/>
        <v>0</v>
      </c>
      <c r="BC506">
        <v>21125885498</v>
      </c>
      <c r="BD506" s="62">
        <f t="shared" si="99"/>
        <v>0</v>
      </c>
      <c r="BF506">
        <v>107703736325</v>
      </c>
      <c r="BG506" s="92">
        <f t="shared" si="100"/>
        <v>0</v>
      </c>
      <c r="BI506">
        <v>52405852130</v>
      </c>
      <c r="BJ506" s="92">
        <f t="shared" si="101"/>
        <v>0</v>
      </c>
      <c r="BL506">
        <v>271101331677</v>
      </c>
      <c r="BM506" s="102">
        <f t="shared" si="102"/>
        <v>0</v>
      </c>
      <c r="BO506">
        <v>264802287332</v>
      </c>
      <c r="BP506" s="92">
        <f t="shared" si="103"/>
        <v>0</v>
      </c>
    </row>
    <row r="507" spans="1:68">
      <c r="A507" s="33">
        <v>502</v>
      </c>
      <c r="B507" s="33"/>
      <c r="C507" s="33"/>
      <c r="D507" s="52"/>
      <c r="E507" s="52"/>
      <c r="F507" s="52" t="s">
        <v>260</v>
      </c>
      <c r="G507" s="52"/>
      <c r="H507" s="52"/>
      <c r="I507" s="52"/>
      <c r="J507" s="39">
        <v>0</v>
      </c>
      <c r="K507" s="39">
        <v>0</v>
      </c>
      <c r="L507" s="39">
        <v>0</v>
      </c>
      <c r="M507" s="39">
        <v>0</v>
      </c>
      <c r="N507" s="39">
        <v>0</v>
      </c>
      <c r="O507" s="39">
        <v>0</v>
      </c>
      <c r="P507" s="39">
        <v>0</v>
      </c>
      <c r="Q507" s="39">
        <v>0</v>
      </c>
      <c r="R507" s="39">
        <v>0</v>
      </c>
      <c r="S507" s="50">
        <v>0</v>
      </c>
      <c r="T507" s="50">
        <v>0</v>
      </c>
      <c r="U507" s="86">
        <v>0</v>
      </c>
      <c r="V507" s="62">
        <v>0</v>
      </c>
      <c r="W507" s="90">
        <v>0</v>
      </c>
      <c r="X507" s="90">
        <v>0</v>
      </c>
      <c r="Y507" s="90">
        <v>0</v>
      </c>
      <c r="Z507" s="90">
        <v>1868670</v>
      </c>
      <c r="AA507" s="90">
        <v>35960113</v>
      </c>
      <c r="AB507" s="90">
        <v>534396413</v>
      </c>
      <c r="AC507" s="90">
        <v>554865900</v>
      </c>
      <c r="AD507" s="90">
        <v>534599100</v>
      </c>
      <c r="AE507" s="90">
        <v>2068769162</v>
      </c>
      <c r="AF507" s="90">
        <v>2023507350</v>
      </c>
      <c r="AG507" s="90">
        <v>0</v>
      </c>
      <c r="AH507" s="90">
        <v>2044463100</v>
      </c>
      <c r="AI507" s="75">
        <v>2044463100</v>
      </c>
      <c r="AJ507" s="64">
        <f t="shared" si="91"/>
        <v>0</v>
      </c>
      <c r="AL507" s="68"/>
      <c r="AM507" s="68"/>
      <c r="AN507" s="68" t="s">
        <v>260</v>
      </c>
      <c r="AO507" s="68"/>
      <c r="AP507" s="68"/>
      <c r="AQ507" s="68"/>
      <c r="AS507" t="str">
        <f t="shared" si="92"/>
        <v>y</v>
      </c>
      <c r="AT507" t="str">
        <f t="shared" si="93"/>
        <v>y</v>
      </c>
      <c r="AU507" t="str">
        <f t="shared" si="94"/>
        <v>y</v>
      </c>
      <c r="AV507" t="str">
        <f t="shared" si="95"/>
        <v>y</v>
      </c>
      <c r="AW507" t="str">
        <f t="shared" si="96"/>
        <v>y</v>
      </c>
      <c r="AX507" t="str">
        <f t="shared" si="97"/>
        <v>y</v>
      </c>
      <c r="AZ507">
        <v>0</v>
      </c>
      <c r="BA507" s="62">
        <f t="shared" si="98"/>
        <v>0</v>
      </c>
      <c r="BC507">
        <v>0</v>
      </c>
      <c r="BD507" s="62">
        <f t="shared" si="99"/>
        <v>0</v>
      </c>
      <c r="BF507">
        <v>1868670</v>
      </c>
      <c r="BG507" s="92">
        <f t="shared" si="100"/>
        <v>0</v>
      </c>
      <c r="BI507">
        <v>35960113</v>
      </c>
      <c r="BJ507" s="92">
        <f t="shared" si="101"/>
        <v>0</v>
      </c>
      <c r="BL507">
        <v>554865900</v>
      </c>
      <c r="BM507" s="102">
        <f t="shared" si="102"/>
        <v>0</v>
      </c>
      <c r="BO507">
        <v>534599100</v>
      </c>
      <c r="BP507" s="92">
        <f t="shared" si="103"/>
        <v>0</v>
      </c>
    </row>
    <row r="508" spans="1:68">
      <c r="A508" s="33">
        <v>503</v>
      </c>
      <c r="B508" s="33"/>
      <c r="C508" s="33"/>
      <c r="D508" s="52"/>
      <c r="E508" s="52"/>
      <c r="F508" s="52" t="s">
        <v>261</v>
      </c>
      <c r="G508" s="52"/>
      <c r="H508" s="52"/>
      <c r="I508" s="52"/>
      <c r="J508" s="39">
        <v>0</v>
      </c>
      <c r="K508" s="39">
        <v>0</v>
      </c>
      <c r="L508" s="39">
        <v>0</v>
      </c>
      <c r="M508" s="39">
        <v>0</v>
      </c>
      <c r="N508" s="39">
        <v>0</v>
      </c>
      <c r="O508" s="39">
        <v>0</v>
      </c>
      <c r="P508" s="39">
        <v>0</v>
      </c>
      <c r="Q508" s="39">
        <v>0</v>
      </c>
      <c r="R508" s="39">
        <v>0</v>
      </c>
      <c r="S508" s="50">
        <v>0</v>
      </c>
      <c r="T508" s="50">
        <v>0</v>
      </c>
      <c r="U508" s="86">
        <v>0</v>
      </c>
      <c r="V508" s="62">
        <v>0</v>
      </c>
      <c r="W508" s="90">
        <v>0</v>
      </c>
      <c r="X508" s="90">
        <v>0</v>
      </c>
      <c r="Y508" s="90">
        <v>0</v>
      </c>
      <c r="Z508" s="90">
        <v>103122900</v>
      </c>
      <c r="AA508" s="90">
        <v>104124180</v>
      </c>
      <c r="AB508" s="90">
        <v>98009220</v>
      </c>
      <c r="AC508" s="90">
        <v>0</v>
      </c>
      <c r="AD508" s="90">
        <v>0</v>
      </c>
      <c r="AE508" s="90">
        <v>0</v>
      </c>
      <c r="AF508" s="90">
        <v>0</v>
      </c>
      <c r="AG508" s="90">
        <v>0</v>
      </c>
      <c r="AH508" s="90">
        <v>0</v>
      </c>
      <c r="AI508" s="75">
        <v>0</v>
      </c>
      <c r="AJ508" s="64">
        <f t="shared" si="91"/>
        <v>0</v>
      </c>
      <c r="AL508" s="68"/>
      <c r="AM508" s="68"/>
      <c r="AN508" s="68" t="s">
        <v>261</v>
      </c>
      <c r="AO508" s="68"/>
      <c r="AP508" s="68"/>
      <c r="AQ508" s="68"/>
      <c r="AS508" t="str">
        <f t="shared" si="92"/>
        <v>y</v>
      </c>
      <c r="AT508" t="str">
        <f t="shared" si="93"/>
        <v>y</v>
      </c>
      <c r="AU508" t="str">
        <f t="shared" si="94"/>
        <v>y</v>
      </c>
      <c r="AV508" t="str">
        <f t="shared" si="95"/>
        <v>y</v>
      </c>
      <c r="AW508" t="str">
        <f t="shared" si="96"/>
        <v>y</v>
      </c>
      <c r="AX508" t="str">
        <f t="shared" si="97"/>
        <v>y</v>
      </c>
      <c r="AZ508">
        <v>0</v>
      </c>
      <c r="BA508" s="62">
        <f t="shared" si="98"/>
        <v>0</v>
      </c>
      <c r="BC508">
        <v>0</v>
      </c>
      <c r="BD508" s="62">
        <f t="shared" si="99"/>
        <v>0</v>
      </c>
      <c r="BF508">
        <v>103122900</v>
      </c>
      <c r="BG508" s="92">
        <f t="shared" si="100"/>
        <v>0</v>
      </c>
      <c r="BI508">
        <v>104124180</v>
      </c>
      <c r="BJ508" s="92">
        <f t="shared" si="101"/>
        <v>0</v>
      </c>
      <c r="BL508">
        <v>0</v>
      </c>
      <c r="BM508" s="102">
        <f t="shared" si="102"/>
        <v>0</v>
      </c>
      <c r="BO508">
        <v>0</v>
      </c>
      <c r="BP508" s="92">
        <f t="shared" si="103"/>
        <v>0</v>
      </c>
    </row>
    <row r="509" spans="1:68">
      <c r="A509" s="33">
        <v>504</v>
      </c>
      <c r="B509" s="33"/>
      <c r="C509" s="33"/>
      <c r="D509" s="52"/>
      <c r="E509" s="52"/>
      <c r="F509" s="52" t="s">
        <v>262</v>
      </c>
      <c r="G509" s="52"/>
      <c r="H509" s="52"/>
      <c r="I509" s="52"/>
      <c r="J509" s="39">
        <v>317394277720</v>
      </c>
      <c r="K509" s="39">
        <v>297460415136</v>
      </c>
      <c r="L509" s="39">
        <v>561233026478</v>
      </c>
      <c r="M509" s="39">
        <v>699809096496</v>
      </c>
      <c r="N509" s="39">
        <v>521509627992</v>
      </c>
      <c r="O509" s="39">
        <v>459213424956</v>
      </c>
      <c r="P509" s="39">
        <v>1045563868591</v>
      </c>
      <c r="Q509" s="39">
        <v>779018563807</v>
      </c>
      <c r="R509" s="39">
        <v>1783802820913</v>
      </c>
      <c r="S509" s="50">
        <v>888959403567</v>
      </c>
      <c r="T509" s="50">
        <v>1239945936196</v>
      </c>
      <c r="U509" s="86">
        <v>847520560228</v>
      </c>
      <c r="V509" s="62">
        <v>1842596794780</v>
      </c>
      <c r="W509" s="90">
        <v>1017119076388</v>
      </c>
      <c r="X509" s="90">
        <v>5793797094259</v>
      </c>
      <c r="Y509" s="90">
        <v>4518434765761</v>
      </c>
      <c r="Z509" s="90">
        <v>5721994671591</v>
      </c>
      <c r="AA509" s="90">
        <v>4538851644531</v>
      </c>
      <c r="AB509" s="90">
        <v>5800997095344</v>
      </c>
      <c r="AC509" s="90">
        <v>4058873039988</v>
      </c>
      <c r="AD509" s="90">
        <v>6812265324261</v>
      </c>
      <c r="AE509" s="90">
        <v>4884597899459</v>
      </c>
      <c r="AF509" s="90">
        <v>4219252087218</v>
      </c>
      <c r="AG509" s="90">
        <v>4518434765761</v>
      </c>
      <c r="AH509" s="90">
        <v>4236790249152</v>
      </c>
      <c r="AI509" s="75">
        <v>4236790249152</v>
      </c>
      <c r="AJ509" s="64">
        <f t="shared" si="91"/>
        <v>0</v>
      </c>
      <c r="AL509" s="68"/>
      <c r="AM509" s="68"/>
      <c r="AN509" s="68" t="s">
        <v>262</v>
      </c>
      <c r="AO509" s="68"/>
      <c r="AP509" s="68"/>
      <c r="AQ509" s="68"/>
      <c r="AS509" t="str">
        <f t="shared" si="92"/>
        <v>y</v>
      </c>
      <c r="AT509" t="str">
        <f t="shared" si="93"/>
        <v>y</v>
      </c>
      <c r="AU509" t="str">
        <f t="shared" si="94"/>
        <v>y</v>
      </c>
      <c r="AV509" t="str">
        <f t="shared" si="95"/>
        <v>y</v>
      </c>
      <c r="AW509" t="str">
        <f t="shared" si="96"/>
        <v>y</v>
      </c>
      <c r="AX509" t="str">
        <f t="shared" si="97"/>
        <v>y</v>
      </c>
      <c r="AZ509">
        <v>1842596794780</v>
      </c>
      <c r="BA509" s="62">
        <f t="shared" si="98"/>
        <v>0</v>
      </c>
      <c r="BC509">
        <v>1842596794780</v>
      </c>
      <c r="BD509" s="62">
        <f t="shared" si="99"/>
        <v>0</v>
      </c>
      <c r="BF509">
        <v>5721994671591</v>
      </c>
      <c r="BG509" s="92">
        <f t="shared" si="100"/>
        <v>0</v>
      </c>
      <c r="BI509">
        <v>4538851644531</v>
      </c>
      <c r="BJ509" s="92">
        <f t="shared" si="101"/>
        <v>0</v>
      </c>
      <c r="BL509">
        <v>4058873039988</v>
      </c>
      <c r="BM509" s="102">
        <f t="shared" si="102"/>
        <v>0</v>
      </c>
      <c r="BO509">
        <v>6812265324261</v>
      </c>
      <c r="BP509" s="92">
        <f t="shared" si="103"/>
        <v>0</v>
      </c>
    </row>
    <row r="510" spans="1:68">
      <c r="A510" s="33">
        <v>505</v>
      </c>
      <c r="B510" s="33"/>
      <c r="C510" s="33"/>
      <c r="D510" s="52"/>
      <c r="E510" s="52"/>
      <c r="F510" s="52" t="s">
        <v>263</v>
      </c>
      <c r="G510" s="52"/>
      <c r="H510" s="52"/>
      <c r="I510" s="52"/>
      <c r="J510" s="39">
        <v>0</v>
      </c>
      <c r="K510" s="39">
        <v>0</v>
      </c>
      <c r="L510" s="39">
        <v>0</v>
      </c>
      <c r="M510" s="39">
        <v>0</v>
      </c>
      <c r="N510" s="39">
        <v>0</v>
      </c>
      <c r="O510" s="39">
        <v>0</v>
      </c>
      <c r="P510" s="39">
        <v>0</v>
      </c>
      <c r="Q510" s="39">
        <v>0</v>
      </c>
      <c r="R510" s="39">
        <v>0</v>
      </c>
      <c r="S510" s="50">
        <v>0</v>
      </c>
      <c r="T510" s="50">
        <v>0</v>
      </c>
      <c r="U510" s="86">
        <v>0</v>
      </c>
      <c r="V510" s="62">
        <v>0</v>
      </c>
      <c r="W510" s="90">
        <v>0</v>
      </c>
      <c r="X510" s="90">
        <v>302906502</v>
      </c>
      <c r="Y510" s="90">
        <v>5712283</v>
      </c>
      <c r="Z510" s="90">
        <v>571287407</v>
      </c>
      <c r="AA510" s="90">
        <v>5741158228</v>
      </c>
      <c r="AB510" s="90">
        <v>5684252645</v>
      </c>
      <c r="AC510" s="90">
        <v>1058915267</v>
      </c>
      <c r="AD510" s="90">
        <v>7073664800</v>
      </c>
      <c r="AE510" s="90">
        <v>8571480790</v>
      </c>
      <c r="AF510" s="90">
        <v>395611220</v>
      </c>
      <c r="AG510" s="90">
        <v>5712283</v>
      </c>
      <c r="AH510" s="90">
        <v>803533519</v>
      </c>
      <c r="AI510" s="75">
        <v>803533519</v>
      </c>
      <c r="AJ510" s="64">
        <f t="shared" si="91"/>
        <v>0</v>
      </c>
      <c r="AL510" s="68"/>
      <c r="AM510" s="68"/>
      <c r="AN510" s="68" t="s">
        <v>263</v>
      </c>
      <c r="AO510" s="68"/>
      <c r="AP510" s="68"/>
      <c r="AQ510" s="68"/>
      <c r="AS510" t="str">
        <f t="shared" si="92"/>
        <v>y</v>
      </c>
      <c r="AT510" t="str">
        <f t="shared" si="93"/>
        <v>y</v>
      </c>
      <c r="AU510" t="str">
        <f t="shared" si="94"/>
        <v>y</v>
      </c>
      <c r="AV510" t="str">
        <f t="shared" si="95"/>
        <v>y</v>
      </c>
      <c r="AW510" t="str">
        <f t="shared" si="96"/>
        <v>y</v>
      </c>
      <c r="AX510" t="str">
        <f t="shared" si="97"/>
        <v>y</v>
      </c>
      <c r="AZ510">
        <v>0</v>
      </c>
      <c r="BA510" s="62">
        <f t="shared" si="98"/>
        <v>0</v>
      </c>
      <c r="BC510">
        <v>0</v>
      </c>
      <c r="BD510" s="62">
        <f t="shared" si="99"/>
        <v>0</v>
      </c>
      <c r="BF510">
        <v>571287407</v>
      </c>
      <c r="BG510" s="92">
        <f t="shared" si="100"/>
        <v>0</v>
      </c>
      <c r="BI510">
        <v>5741158228</v>
      </c>
      <c r="BJ510" s="92">
        <f t="shared" si="101"/>
        <v>0</v>
      </c>
      <c r="BL510">
        <v>1058915267</v>
      </c>
      <c r="BM510" s="102">
        <f t="shared" si="102"/>
        <v>0</v>
      </c>
      <c r="BO510">
        <v>7073664800</v>
      </c>
      <c r="BP510" s="92">
        <f t="shared" si="103"/>
        <v>0</v>
      </c>
    </row>
    <row r="511" spans="1:68" ht="17.100000000000001" thickBot="1">
      <c r="A511" s="33">
        <v>506</v>
      </c>
      <c r="B511" s="33"/>
      <c r="C511" s="33"/>
      <c r="D511" s="52" t="s">
        <v>616</v>
      </c>
      <c r="E511" s="52"/>
      <c r="F511" s="52"/>
      <c r="G511" s="52"/>
      <c r="H511" s="52"/>
      <c r="I511" s="52"/>
      <c r="J511" s="39">
        <v>0</v>
      </c>
      <c r="K511" s="39">
        <v>0</v>
      </c>
      <c r="L511" s="39">
        <v>0</v>
      </c>
      <c r="M511" s="39">
        <v>0</v>
      </c>
      <c r="N511" s="39">
        <v>0</v>
      </c>
      <c r="O511" s="39">
        <v>0</v>
      </c>
      <c r="P511" s="39">
        <v>0</v>
      </c>
      <c r="Q511" s="39">
        <v>0</v>
      </c>
      <c r="R511" s="39">
        <v>0</v>
      </c>
      <c r="S511" s="50">
        <v>0</v>
      </c>
      <c r="T511" s="50">
        <v>0</v>
      </c>
      <c r="U511" s="86">
        <v>0</v>
      </c>
      <c r="V511" s="62">
        <v>0</v>
      </c>
      <c r="W511" s="90">
        <v>0</v>
      </c>
      <c r="X511" s="90">
        <v>0</v>
      </c>
      <c r="Y511" s="90">
        <v>0</v>
      </c>
      <c r="Z511" s="90">
        <v>0</v>
      </c>
      <c r="AA511" s="90">
        <v>0</v>
      </c>
      <c r="AB511" s="90">
        <v>0</v>
      </c>
      <c r="AC511" s="90">
        <v>0</v>
      </c>
      <c r="AD511" s="90">
        <v>0</v>
      </c>
      <c r="AE511" s="90">
        <v>0</v>
      </c>
      <c r="AF511" s="90">
        <v>0</v>
      </c>
      <c r="AG511" s="90">
        <v>0</v>
      </c>
      <c r="AH511" s="90">
        <v>0</v>
      </c>
      <c r="AI511" s="75">
        <v>0</v>
      </c>
      <c r="AJ511" s="64">
        <f t="shared" si="91"/>
        <v>0</v>
      </c>
      <c r="AL511" s="68" t="s">
        <v>616</v>
      </c>
      <c r="AM511" s="68"/>
      <c r="AN511" s="68"/>
      <c r="AO511" s="68"/>
      <c r="AP511" s="68"/>
      <c r="AQ511" s="68"/>
      <c r="AS511" t="str">
        <f t="shared" si="92"/>
        <v>y</v>
      </c>
      <c r="AT511" t="str">
        <f t="shared" si="93"/>
        <v>y</v>
      </c>
      <c r="AU511" t="str">
        <f t="shared" si="94"/>
        <v>y</v>
      </c>
      <c r="AV511" t="str">
        <f t="shared" si="95"/>
        <v>y</v>
      </c>
      <c r="AW511" t="str">
        <f t="shared" si="96"/>
        <v>y</v>
      </c>
      <c r="AX511" t="str">
        <f t="shared" si="97"/>
        <v>y</v>
      </c>
      <c r="AZ511">
        <v>0</v>
      </c>
      <c r="BA511" s="62">
        <f t="shared" si="98"/>
        <v>0</v>
      </c>
      <c r="BC511">
        <v>0</v>
      </c>
      <c r="BD511" s="62">
        <f t="shared" si="99"/>
        <v>0</v>
      </c>
      <c r="BF511">
        <v>0</v>
      </c>
      <c r="BG511" s="92">
        <f t="shared" si="100"/>
        <v>0</v>
      </c>
      <c r="BI511">
        <v>0</v>
      </c>
      <c r="BJ511" s="92">
        <f t="shared" si="101"/>
        <v>0</v>
      </c>
      <c r="BL511">
        <v>0</v>
      </c>
      <c r="BM511" s="102">
        <f t="shared" si="102"/>
        <v>0</v>
      </c>
      <c r="BO511">
        <v>0</v>
      </c>
      <c r="BP511" s="92">
        <f t="shared" si="103"/>
        <v>0</v>
      </c>
    </row>
    <row r="512" spans="1:68" ht="17.850000000000001" thickTop="1" thickBot="1">
      <c r="A512" s="33">
        <v>507</v>
      </c>
      <c r="B512" s="33"/>
      <c r="C512" s="16" t="s">
        <v>67</v>
      </c>
      <c r="D512" s="57" t="s">
        <v>640</v>
      </c>
      <c r="E512" s="57"/>
      <c r="F512" s="57"/>
      <c r="G512" s="57"/>
      <c r="H512" s="57"/>
      <c r="I512" s="57"/>
      <c r="J512" s="39">
        <v>144548665052126</v>
      </c>
      <c r="K512" s="39">
        <v>143356569458780</v>
      </c>
      <c r="L512" s="39">
        <v>142669431997837</v>
      </c>
      <c r="M512" s="39">
        <v>140666232864207.81</v>
      </c>
      <c r="N512" s="39">
        <v>144557484644801</v>
      </c>
      <c r="O512" s="39">
        <v>147275369193157.47</v>
      </c>
      <c r="P512" s="39">
        <v>145316237273613.41</v>
      </c>
      <c r="Q512" s="39">
        <v>146388718201919</v>
      </c>
      <c r="R512" s="39">
        <v>148196318971582</v>
      </c>
      <c r="S512" s="50">
        <v>156310924195361</v>
      </c>
      <c r="T512" s="50">
        <v>151419559448636</v>
      </c>
      <c r="U512" s="86">
        <v>152600381064137</v>
      </c>
      <c r="V512" s="62">
        <v>151824252400742</v>
      </c>
      <c r="W512" s="90">
        <v>159311995553492</v>
      </c>
      <c r="X512" s="90">
        <v>279026576215961.5</v>
      </c>
      <c r="Y512" s="90">
        <v>270860222029024.22</v>
      </c>
      <c r="Z512" s="90">
        <v>279488277785020.81</v>
      </c>
      <c r="AA512" s="90">
        <v>269365223012687</v>
      </c>
      <c r="AB512" s="90">
        <v>272981641837821</v>
      </c>
      <c r="AC512" s="90">
        <v>288671609580752</v>
      </c>
      <c r="AD512" s="90">
        <v>283897630030134</v>
      </c>
      <c r="AE512" s="90">
        <v>289067040532696</v>
      </c>
      <c r="AF512" s="90">
        <v>301898606848734</v>
      </c>
      <c r="AG512" s="90">
        <v>270860222029024.22</v>
      </c>
      <c r="AH512" s="90">
        <v>297655253455199</v>
      </c>
      <c r="AI512" s="75">
        <v>297655253455199</v>
      </c>
      <c r="AJ512" s="64">
        <f t="shared" si="91"/>
        <v>0</v>
      </c>
      <c r="AL512" s="72"/>
      <c r="AM512" s="72"/>
      <c r="AN512" s="72"/>
      <c r="AO512" s="72"/>
      <c r="AP512" s="72"/>
      <c r="AQ512" s="72"/>
      <c r="AS512" t="str">
        <f t="shared" si="92"/>
        <v>no!!!!!!!!!!!!!!!</v>
      </c>
      <c r="AT512" t="str">
        <f t="shared" si="93"/>
        <v>y</v>
      </c>
      <c r="AU512" t="str">
        <f t="shared" si="94"/>
        <v>y</v>
      </c>
      <c r="AV512" t="str">
        <f t="shared" si="95"/>
        <v>y</v>
      </c>
      <c r="AW512" t="str">
        <f t="shared" si="96"/>
        <v>y</v>
      </c>
      <c r="AX512" t="str">
        <f t="shared" si="97"/>
        <v>y</v>
      </c>
      <c r="AZ512">
        <v>151824249657393</v>
      </c>
      <c r="BA512" s="62">
        <f t="shared" si="98"/>
        <v>-2743349</v>
      </c>
      <c r="BC512">
        <v>151824252400742</v>
      </c>
      <c r="BD512" s="62">
        <f t="shared" si="99"/>
        <v>0</v>
      </c>
      <c r="BF512">
        <v>279488277785020.81</v>
      </c>
      <c r="BG512" s="92">
        <f t="shared" si="100"/>
        <v>0</v>
      </c>
      <c r="BI512">
        <v>269326318880054</v>
      </c>
      <c r="BJ512" s="92">
        <f t="shared" si="101"/>
        <v>-38904132633</v>
      </c>
      <c r="BL512">
        <v>288645597672237</v>
      </c>
      <c r="BM512" s="102">
        <f t="shared" si="102"/>
        <v>-26011908515</v>
      </c>
      <c r="BO512">
        <v>283897630030134</v>
      </c>
      <c r="BP512" s="92">
        <f t="shared" si="103"/>
        <v>0</v>
      </c>
    </row>
    <row r="513" spans="1:68" ht="17.100000000000001" thickTop="1">
      <c r="A513" s="33">
        <v>508</v>
      </c>
      <c r="B513" s="33"/>
      <c r="C513" s="17" t="s">
        <v>22</v>
      </c>
      <c r="D513" s="51" t="s">
        <v>265</v>
      </c>
      <c r="E513" s="51"/>
      <c r="F513" s="51"/>
      <c r="G513" s="51"/>
      <c r="H513" s="51"/>
      <c r="I513" s="51"/>
      <c r="J513" s="39">
        <v>1147404385000</v>
      </c>
      <c r="K513" s="39">
        <v>1147404385000</v>
      </c>
      <c r="L513" s="39">
        <v>1147404385000</v>
      </c>
      <c r="M513" s="39">
        <v>1147404385000</v>
      </c>
      <c r="N513" s="39">
        <v>1147404385000</v>
      </c>
      <c r="O513" s="39">
        <v>1147404385000</v>
      </c>
      <c r="P513" s="39">
        <v>1147404385000</v>
      </c>
      <c r="Q513" s="39">
        <v>1147404385000</v>
      </c>
      <c r="R513" s="39">
        <v>1147404385000</v>
      </c>
      <c r="S513" s="50">
        <v>1147404385000</v>
      </c>
      <c r="T513" s="50">
        <v>1147404385000</v>
      </c>
      <c r="U513" s="86">
        <v>1147404385000</v>
      </c>
      <c r="V513" s="62">
        <v>1147404385000</v>
      </c>
      <c r="W513" s="90">
        <v>1147404385000</v>
      </c>
      <c r="X513" s="90">
        <v>5359578585000</v>
      </c>
      <c r="Y513" s="90">
        <v>5359578585987</v>
      </c>
      <c r="Z513" s="90">
        <v>5359578585001</v>
      </c>
      <c r="AA513" s="90">
        <v>5359578585000</v>
      </c>
      <c r="AB513" s="90">
        <v>5359578585000</v>
      </c>
      <c r="AC513" s="90">
        <v>5359578585000</v>
      </c>
      <c r="AD513" s="90">
        <v>5359578585000</v>
      </c>
      <c r="AE513" s="90">
        <v>5359578585000</v>
      </c>
      <c r="AF513" s="90">
        <v>5359578585000</v>
      </c>
      <c r="AG513" s="90">
        <v>5359578585987</v>
      </c>
      <c r="AH513" s="90">
        <v>5359578585000</v>
      </c>
      <c r="AI513" s="75">
        <v>5359578585000</v>
      </c>
      <c r="AJ513" s="64">
        <f t="shared" si="91"/>
        <v>0</v>
      </c>
      <c r="AL513" s="67" t="s">
        <v>265</v>
      </c>
      <c r="AM513" s="67"/>
      <c r="AN513" s="67"/>
      <c r="AO513" s="67"/>
      <c r="AP513" s="67"/>
      <c r="AQ513" s="67"/>
      <c r="AS513" t="str">
        <f t="shared" si="92"/>
        <v>y</v>
      </c>
      <c r="AT513" t="str">
        <f t="shared" si="93"/>
        <v>y</v>
      </c>
      <c r="AU513" t="str">
        <f t="shared" si="94"/>
        <v>y</v>
      </c>
      <c r="AV513" t="str">
        <f t="shared" si="95"/>
        <v>y</v>
      </c>
      <c r="AW513" t="str">
        <f t="shared" si="96"/>
        <v>y</v>
      </c>
      <c r="AX513" t="str">
        <f t="shared" si="97"/>
        <v>y</v>
      </c>
      <c r="AZ513">
        <v>1147404385000</v>
      </c>
      <c r="BA513" s="62">
        <f t="shared" si="98"/>
        <v>0</v>
      </c>
      <c r="BC513">
        <v>1147404385000</v>
      </c>
      <c r="BD513" s="62">
        <f t="shared" si="99"/>
        <v>0</v>
      </c>
      <c r="BF513">
        <v>5359578585001</v>
      </c>
      <c r="BG513" s="92">
        <f t="shared" si="100"/>
        <v>0</v>
      </c>
      <c r="BI513">
        <v>5359578585000</v>
      </c>
      <c r="BJ513" s="92">
        <f t="shared" si="101"/>
        <v>0</v>
      </c>
      <c r="BL513">
        <v>5359578585000</v>
      </c>
      <c r="BM513" s="102">
        <f t="shared" si="102"/>
        <v>0</v>
      </c>
      <c r="BO513">
        <v>5359578585000</v>
      </c>
      <c r="BP513" s="92">
        <f t="shared" si="103"/>
        <v>0</v>
      </c>
    </row>
    <row r="514" spans="1:68">
      <c r="A514" s="33">
        <v>509</v>
      </c>
      <c r="B514" s="33"/>
      <c r="C514" s="33"/>
      <c r="D514" s="52"/>
      <c r="E514" s="52" t="s">
        <v>617</v>
      </c>
      <c r="F514" s="52"/>
      <c r="G514" s="52"/>
      <c r="H514" s="52"/>
      <c r="I514" s="52"/>
      <c r="J514" s="39">
        <v>1147404385000</v>
      </c>
      <c r="K514" s="39">
        <v>1147404385000</v>
      </c>
      <c r="L514" s="39">
        <v>1147404385000</v>
      </c>
      <c r="M514" s="39">
        <v>1147404385000</v>
      </c>
      <c r="N514" s="39">
        <v>1147404385000</v>
      </c>
      <c r="O514" s="39">
        <v>1147404385000</v>
      </c>
      <c r="P514" s="39">
        <v>1147404385000</v>
      </c>
      <c r="Q514" s="39">
        <v>1147404385000</v>
      </c>
      <c r="R514" s="39">
        <v>1147404385000</v>
      </c>
      <c r="S514" s="50">
        <v>1147404385000</v>
      </c>
      <c r="T514" s="50">
        <v>1147404385000</v>
      </c>
      <c r="U514" s="86">
        <v>1147404385000</v>
      </c>
      <c r="V514" s="62">
        <v>1147404385000</v>
      </c>
      <c r="W514" s="90">
        <v>1147404385000</v>
      </c>
      <c r="X514" s="90">
        <v>5359578585000</v>
      </c>
      <c r="Y514" s="90">
        <v>5359578585987</v>
      </c>
      <c r="Z514" s="90">
        <v>5359578585001</v>
      </c>
      <c r="AA514" s="90">
        <v>5359578585000</v>
      </c>
      <c r="AB514" s="90">
        <v>5359578585000</v>
      </c>
      <c r="AC514" s="90">
        <v>5359578585000</v>
      </c>
      <c r="AD514" s="90">
        <v>5359578585000</v>
      </c>
      <c r="AE514" s="90">
        <v>5359578585000</v>
      </c>
      <c r="AF514" s="90">
        <v>5359578585000</v>
      </c>
      <c r="AG514" s="90">
        <v>5359578585987</v>
      </c>
      <c r="AH514" s="90">
        <v>5359578585000</v>
      </c>
      <c r="AI514" s="75">
        <v>5359578585000</v>
      </c>
      <c r="AJ514" s="64">
        <f t="shared" si="91"/>
        <v>0</v>
      </c>
      <c r="AL514" s="68"/>
      <c r="AM514" s="68" t="s">
        <v>617</v>
      </c>
      <c r="AN514" s="68"/>
      <c r="AO514" s="68"/>
      <c r="AP514" s="68"/>
      <c r="AQ514" s="68"/>
      <c r="AS514" t="str">
        <f t="shared" si="92"/>
        <v>y</v>
      </c>
      <c r="AT514" t="str">
        <f t="shared" si="93"/>
        <v>y</v>
      </c>
      <c r="AU514" t="str">
        <f t="shared" si="94"/>
        <v>y</v>
      </c>
      <c r="AV514" t="str">
        <f t="shared" si="95"/>
        <v>y</v>
      </c>
      <c r="AW514" t="str">
        <f t="shared" si="96"/>
        <v>y</v>
      </c>
      <c r="AX514" t="str">
        <f t="shared" si="97"/>
        <v>y</v>
      </c>
      <c r="AZ514">
        <v>1147404385000</v>
      </c>
      <c r="BA514" s="62">
        <f t="shared" si="98"/>
        <v>0</v>
      </c>
      <c r="BC514">
        <v>1147404385000</v>
      </c>
      <c r="BD514" s="62">
        <f t="shared" si="99"/>
        <v>0</v>
      </c>
      <c r="BF514">
        <v>5359578585001</v>
      </c>
      <c r="BG514" s="92">
        <f t="shared" si="100"/>
        <v>0</v>
      </c>
      <c r="BI514">
        <v>5359578585000</v>
      </c>
      <c r="BJ514" s="92">
        <f t="shared" si="101"/>
        <v>0</v>
      </c>
      <c r="BL514">
        <v>5359578585000</v>
      </c>
      <c r="BM514" s="102">
        <f t="shared" si="102"/>
        <v>0</v>
      </c>
      <c r="BO514">
        <v>5359578585000</v>
      </c>
      <c r="BP514" s="92">
        <f t="shared" si="103"/>
        <v>0</v>
      </c>
    </row>
    <row r="515" spans="1:68">
      <c r="A515" s="33">
        <v>510</v>
      </c>
      <c r="B515" s="33"/>
      <c r="C515" s="33"/>
      <c r="D515" s="52"/>
      <c r="E515" s="52" t="s">
        <v>618</v>
      </c>
      <c r="F515" s="52"/>
      <c r="G515" s="52"/>
      <c r="H515" s="52"/>
      <c r="I515" s="52"/>
      <c r="J515" s="39">
        <v>0</v>
      </c>
      <c r="K515" s="39">
        <v>0</v>
      </c>
      <c r="L515" s="39">
        <v>0</v>
      </c>
      <c r="M515" s="39">
        <v>0</v>
      </c>
      <c r="N515" s="39">
        <v>0</v>
      </c>
      <c r="O515" s="39">
        <v>0</v>
      </c>
      <c r="P515" s="39">
        <v>0</v>
      </c>
      <c r="Q515" s="39">
        <v>0</v>
      </c>
      <c r="R515" s="39">
        <v>0</v>
      </c>
      <c r="S515" s="50">
        <v>0</v>
      </c>
      <c r="T515" s="50">
        <v>0</v>
      </c>
      <c r="U515" s="86">
        <v>0</v>
      </c>
      <c r="V515" s="62">
        <v>0</v>
      </c>
      <c r="W515" s="90">
        <v>0</v>
      </c>
      <c r="X515" s="90">
        <v>0</v>
      </c>
      <c r="Y515" s="90">
        <v>0</v>
      </c>
      <c r="Z515" s="90">
        <v>0</v>
      </c>
      <c r="AA515" s="90">
        <v>0</v>
      </c>
      <c r="AB515" s="90">
        <v>0</v>
      </c>
      <c r="AC515" s="90">
        <v>0</v>
      </c>
      <c r="AD515" s="90">
        <v>0</v>
      </c>
      <c r="AE515" s="90">
        <v>0</v>
      </c>
      <c r="AF515" s="90">
        <v>0</v>
      </c>
      <c r="AG515" s="90">
        <v>0</v>
      </c>
      <c r="AH515" s="90">
        <v>0</v>
      </c>
      <c r="AI515" s="75">
        <v>0</v>
      </c>
      <c r="AJ515" s="64">
        <f t="shared" si="91"/>
        <v>0</v>
      </c>
      <c r="AL515" s="68"/>
      <c r="AM515" s="68" t="s">
        <v>618</v>
      </c>
      <c r="AN515" s="68"/>
      <c r="AO515" s="68"/>
      <c r="AP515" s="68"/>
      <c r="AQ515" s="68"/>
      <c r="AS515" t="str">
        <f t="shared" si="92"/>
        <v>y</v>
      </c>
      <c r="AT515" t="str">
        <f t="shared" si="93"/>
        <v>y</v>
      </c>
      <c r="AU515" t="str">
        <f t="shared" si="94"/>
        <v>y</v>
      </c>
      <c r="AV515" t="str">
        <f t="shared" si="95"/>
        <v>y</v>
      </c>
      <c r="AW515" t="str">
        <f t="shared" si="96"/>
        <v>y</v>
      </c>
      <c r="AX515" t="str">
        <f t="shared" si="97"/>
        <v>y</v>
      </c>
      <c r="AZ515">
        <v>0</v>
      </c>
      <c r="BA515" s="62">
        <f t="shared" si="98"/>
        <v>0</v>
      </c>
      <c r="BC515">
        <v>0</v>
      </c>
      <c r="BD515" s="62">
        <f t="shared" si="99"/>
        <v>0</v>
      </c>
      <c r="BF515">
        <v>0</v>
      </c>
      <c r="BG515" s="92">
        <f t="shared" si="100"/>
        <v>0</v>
      </c>
      <c r="BI515">
        <v>0</v>
      </c>
      <c r="BJ515" s="92">
        <f t="shared" si="101"/>
        <v>0</v>
      </c>
      <c r="BL515">
        <v>0</v>
      </c>
      <c r="BM515" s="102">
        <f t="shared" si="102"/>
        <v>0</v>
      </c>
      <c r="BO515">
        <v>0</v>
      </c>
      <c r="BP515" s="92">
        <f t="shared" si="103"/>
        <v>0</v>
      </c>
    </row>
    <row r="516" spans="1:68">
      <c r="A516" s="33">
        <v>511</v>
      </c>
      <c r="B516" s="33"/>
      <c r="C516" s="33"/>
      <c r="D516" s="54"/>
      <c r="E516" s="54" t="s">
        <v>619</v>
      </c>
      <c r="F516" s="54"/>
      <c r="G516" s="54"/>
      <c r="H516" s="54"/>
      <c r="I516" s="54"/>
      <c r="J516" s="39">
        <v>0</v>
      </c>
      <c r="K516" s="39">
        <v>0</v>
      </c>
      <c r="L516" s="39">
        <v>0</v>
      </c>
      <c r="M516" s="39">
        <v>0</v>
      </c>
      <c r="N516" s="39">
        <v>0</v>
      </c>
      <c r="O516" s="39">
        <v>0</v>
      </c>
      <c r="P516" s="39">
        <v>0</v>
      </c>
      <c r="Q516" s="39">
        <v>0</v>
      </c>
      <c r="R516" s="39">
        <v>0</v>
      </c>
      <c r="S516" s="50">
        <v>0</v>
      </c>
      <c r="T516" s="50">
        <v>0</v>
      </c>
      <c r="U516" s="86">
        <v>0</v>
      </c>
      <c r="V516" s="62">
        <v>0</v>
      </c>
      <c r="W516" s="90">
        <v>0</v>
      </c>
      <c r="X516" s="90">
        <v>0</v>
      </c>
      <c r="Y516" s="90">
        <v>0</v>
      </c>
      <c r="Z516" s="90">
        <v>0</v>
      </c>
      <c r="AA516" s="90">
        <v>0</v>
      </c>
      <c r="AB516" s="90">
        <v>0</v>
      </c>
      <c r="AC516" s="90">
        <v>0</v>
      </c>
      <c r="AD516" s="90">
        <v>0</v>
      </c>
      <c r="AE516" s="90">
        <v>0</v>
      </c>
      <c r="AF516" s="90">
        <v>0</v>
      </c>
      <c r="AG516" s="90">
        <v>0</v>
      </c>
      <c r="AH516" s="90">
        <v>0</v>
      </c>
      <c r="AI516" s="75">
        <v>0</v>
      </c>
      <c r="AJ516" s="64">
        <f t="shared" si="91"/>
        <v>0</v>
      </c>
      <c r="AL516" s="68"/>
      <c r="AM516" s="68" t="s">
        <v>619</v>
      </c>
      <c r="AN516" s="68"/>
      <c r="AO516" s="68"/>
      <c r="AP516" s="68"/>
      <c r="AQ516" s="68"/>
      <c r="AS516" t="str">
        <f t="shared" si="92"/>
        <v>y</v>
      </c>
      <c r="AT516" t="str">
        <f t="shared" si="93"/>
        <v>y</v>
      </c>
      <c r="AU516" t="str">
        <f t="shared" si="94"/>
        <v>y</v>
      </c>
      <c r="AV516" t="str">
        <f t="shared" si="95"/>
        <v>y</v>
      </c>
      <c r="AW516" t="str">
        <f t="shared" si="96"/>
        <v>y</v>
      </c>
      <c r="AX516" t="str">
        <f t="shared" si="97"/>
        <v>y</v>
      </c>
      <c r="AZ516">
        <v>0</v>
      </c>
      <c r="BA516" s="62">
        <f t="shared" si="98"/>
        <v>0</v>
      </c>
      <c r="BC516">
        <v>0</v>
      </c>
      <c r="BD516" s="62">
        <f t="shared" si="99"/>
        <v>0</v>
      </c>
      <c r="BF516">
        <v>0</v>
      </c>
      <c r="BG516" s="92">
        <f t="shared" si="100"/>
        <v>0</v>
      </c>
      <c r="BI516">
        <v>0</v>
      </c>
      <c r="BJ516" s="92">
        <f t="shared" si="101"/>
        <v>0</v>
      </c>
      <c r="BL516">
        <v>0</v>
      </c>
      <c r="BM516" s="102">
        <f t="shared" si="102"/>
        <v>0</v>
      </c>
      <c r="BO516">
        <v>0</v>
      </c>
      <c r="BP516" s="92">
        <f t="shared" si="103"/>
        <v>0</v>
      </c>
    </row>
    <row r="517" spans="1:68">
      <c r="A517" s="33">
        <v>512</v>
      </c>
      <c r="B517" s="33"/>
      <c r="C517" s="18" t="s">
        <v>71</v>
      </c>
      <c r="D517" s="52" t="s">
        <v>266</v>
      </c>
      <c r="E517" s="52"/>
      <c r="F517" s="52"/>
      <c r="G517" s="52"/>
      <c r="H517" s="52"/>
      <c r="I517" s="52"/>
      <c r="J517" s="39">
        <v>237314280000</v>
      </c>
      <c r="K517" s="39">
        <v>237314280000</v>
      </c>
      <c r="L517" s="39">
        <v>237314280000</v>
      </c>
      <c r="M517" s="39">
        <v>0</v>
      </c>
      <c r="N517" s="39">
        <v>0</v>
      </c>
      <c r="O517" s="39">
        <v>0</v>
      </c>
      <c r="P517" s="39">
        <v>0</v>
      </c>
      <c r="Q517" s="39">
        <v>0</v>
      </c>
      <c r="R517" s="39">
        <v>0</v>
      </c>
      <c r="S517" s="50">
        <v>0</v>
      </c>
      <c r="T517" s="50">
        <v>0</v>
      </c>
      <c r="U517" s="86">
        <v>0</v>
      </c>
      <c r="V517" s="62">
        <v>0</v>
      </c>
      <c r="W517" s="90">
        <v>0</v>
      </c>
      <c r="X517" s="90">
        <v>179736500000</v>
      </c>
      <c r="Y517" s="90">
        <v>179736500000</v>
      </c>
      <c r="Z517" s="90">
        <v>179736500000</v>
      </c>
      <c r="AA517" s="90">
        <v>179736500000</v>
      </c>
      <c r="AB517" s="90">
        <v>179736500000</v>
      </c>
      <c r="AC517" s="90">
        <v>179736500000</v>
      </c>
      <c r="AD517" s="90">
        <v>179736500000</v>
      </c>
      <c r="AE517" s="90">
        <v>179736500000</v>
      </c>
      <c r="AF517" s="90">
        <v>179736500000</v>
      </c>
      <c r="AG517" s="90">
        <v>179736500000</v>
      </c>
      <c r="AH517" s="90">
        <v>179736500000</v>
      </c>
      <c r="AI517" s="75">
        <v>179736500000</v>
      </c>
      <c r="AJ517" s="64">
        <f t="shared" si="91"/>
        <v>0</v>
      </c>
      <c r="AL517" s="68" t="s">
        <v>266</v>
      </c>
      <c r="AM517" s="68"/>
      <c r="AN517" s="68"/>
      <c r="AO517" s="68"/>
      <c r="AP517" s="68"/>
      <c r="AQ517" s="68"/>
      <c r="AS517" t="str">
        <f t="shared" si="92"/>
        <v>y</v>
      </c>
      <c r="AT517" t="str">
        <f t="shared" si="93"/>
        <v>y</v>
      </c>
      <c r="AU517" t="str">
        <f t="shared" si="94"/>
        <v>y</v>
      </c>
      <c r="AV517" t="str">
        <f t="shared" si="95"/>
        <v>y</v>
      </c>
      <c r="AW517" t="str">
        <f t="shared" si="96"/>
        <v>y</v>
      </c>
      <c r="AX517" t="str">
        <f t="shared" si="97"/>
        <v>y</v>
      </c>
      <c r="AZ517">
        <v>0</v>
      </c>
      <c r="BA517" s="62">
        <f t="shared" si="98"/>
        <v>0</v>
      </c>
      <c r="BC517">
        <v>0</v>
      </c>
      <c r="BD517" s="62">
        <f t="shared" si="99"/>
        <v>0</v>
      </c>
      <c r="BF517">
        <v>179736500000</v>
      </c>
      <c r="BG517" s="92">
        <f t="shared" si="100"/>
        <v>0</v>
      </c>
      <c r="BI517">
        <v>179736500000</v>
      </c>
      <c r="BJ517" s="92">
        <f t="shared" si="101"/>
        <v>0</v>
      </c>
      <c r="BL517">
        <v>179736500000</v>
      </c>
      <c r="BM517" s="102">
        <f t="shared" si="102"/>
        <v>0</v>
      </c>
      <c r="BO517">
        <v>179736500000</v>
      </c>
      <c r="BP517" s="92">
        <f t="shared" si="103"/>
        <v>0</v>
      </c>
    </row>
    <row r="518" spans="1:68">
      <c r="A518" s="33">
        <v>513</v>
      </c>
      <c r="B518" s="33"/>
      <c r="C518" s="33"/>
      <c r="D518" s="54" t="s">
        <v>620</v>
      </c>
      <c r="E518" s="54"/>
      <c r="F518" s="54"/>
      <c r="G518" s="54"/>
      <c r="H518" s="54"/>
      <c r="I518" s="54"/>
      <c r="J518" s="39">
        <v>0</v>
      </c>
      <c r="K518" s="39">
        <v>0</v>
      </c>
      <c r="L518" s="39">
        <v>0</v>
      </c>
      <c r="M518" s="39">
        <v>0</v>
      </c>
      <c r="N518" s="39">
        <v>0</v>
      </c>
      <c r="O518" s="39">
        <v>0</v>
      </c>
      <c r="P518" s="39">
        <v>0</v>
      </c>
      <c r="Q518" s="39">
        <v>0</v>
      </c>
      <c r="R518" s="39">
        <v>0</v>
      </c>
      <c r="S518" s="50">
        <v>0</v>
      </c>
      <c r="T518" s="50">
        <v>0</v>
      </c>
      <c r="U518" s="86">
        <v>0</v>
      </c>
      <c r="V518" s="62">
        <v>0</v>
      </c>
      <c r="W518" s="90">
        <v>0</v>
      </c>
      <c r="X518" s="90">
        <v>0</v>
      </c>
      <c r="Y518" s="90">
        <v>0</v>
      </c>
      <c r="Z518" s="90">
        <v>0</v>
      </c>
      <c r="AA518" s="90">
        <v>0</v>
      </c>
      <c r="AB518" s="90">
        <v>0</v>
      </c>
      <c r="AC518" s="90">
        <v>0</v>
      </c>
      <c r="AD518" s="90">
        <v>0</v>
      </c>
      <c r="AE518" s="90">
        <v>0</v>
      </c>
      <c r="AF518" s="90">
        <v>0</v>
      </c>
      <c r="AG518" s="90">
        <v>0</v>
      </c>
      <c r="AH518" s="90">
        <v>0</v>
      </c>
      <c r="AI518" s="75">
        <v>0</v>
      </c>
      <c r="AJ518" s="64">
        <f t="shared" ref="AJ518:AJ570" si="104">Y518-AG518</f>
        <v>0</v>
      </c>
      <c r="AL518" s="68" t="s">
        <v>620</v>
      </c>
      <c r="AM518" s="68"/>
      <c r="AN518" s="68"/>
      <c r="AO518" s="68"/>
      <c r="AP518" s="68"/>
      <c r="AQ518" s="68"/>
      <c r="AS518" t="str">
        <f t="shared" ref="AS518:AS565" si="105">IF(AL518=D518,"y","no!!!!!!!!!!!!!!!")</f>
        <v>y</v>
      </c>
      <c r="AT518" t="str">
        <f t="shared" ref="AT518:AT565" si="106">IF(AM518=E518,"y","no!!!!!!!!!!!!!!!")</f>
        <v>y</v>
      </c>
      <c r="AU518" t="str">
        <f t="shared" ref="AU518:AU565" si="107">IF(AN518=F518,"y","no!!!!!!!!!!!!!!!")</f>
        <v>y</v>
      </c>
      <c r="AV518" t="str">
        <f t="shared" ref="AV518:AV565" si="108">IF(AO518=G518,"y","no!!!!!!!!!!!!!!!")</f>
        <v>y</v>
      </c>
      <c r="AW518" t="str">
        <f t="shared" ref="AW518:AW565" si="109">IF(AP518=H518,"y","no!!!!!!!!!!!!!!!")</f>
        <v>y</v>
      </c>
      <c r="AX518" t="str">
        <f t="shared" ref="AX518:AX565" si="110">IF(AQ518=I518,"y","no!!!!!!!!!!!!!!!")</f>
        <v>y</v>
      </c>
      <c r="AZ518">
        <v>0</v>
      </c>
      <c r="BA518" s="62">
        <f t="shared" ref="BA518:BA566" si="111">AZ518-V518</f>
        <v>0</v>
      </c>
      <c r="BC518">
        <v>0</v>
      </c>
      <c r="BD518" s="62">
        <f t="shared" ref="BD518:BD566" si="112">BC518-V518</f>
        <v>0</v>
      </c>
      <c r="BF518">
        <v>0</v>
      </c>
      <c r="BG518" s="92">
        <f t="shared" ref="BG518:BG565" si="113">BF518-Z518</f>
        <v>0</v>
      </c>
      <c r="BI518">
        <v>0</v>
      </c>
      <c r="BJ518" s="92">
        <f t="shared" ref="BJ518:BJ566" si="114">BI518-AA518</f>
        <v>0</v>
      </c>
      <c r="BL518">
        <v>0</v>
      </c>
      <c r="BM518" s="102">
        <f t="shared" ref="BM518:BM565" si="115">BL518-AC518</f>
        <v>0</v>
      </c>
      <c r="BO518">
        <v>0</v>
      </c>
      <c r="BP518" s="92">
        <f t="shared" ref="BP518:BP566" si="116">BO518-AD518</f>
        <v>0</v>
      </c>
    </row>
    <row r="519" spans="1:68">
      <c r="A519" s="33">
        <v>514</v>
      </c>
      <c r="B519" s="33"/>
      <c r="C519" s="33"/>
      <c r="D519" s="54" t="s">
        <v>621</v>
      </c>
      <c r="E519" s="54"/>
      <c r="F519" s="54"/>
      <c r="G519" s="54"/>
      <c r="H519" s="54"/>
      <c r="I519" s="54"/>
      <c r="J519" s="39">
        <v>0</v>
      </c>
      <c r="K519" s="39">
        <v>0</v>
      </c>
      <c r="L519" s="39">
        <v>0</v>
      </c>
      <c r="M519" s="39">
        <v>0</v>
      </c>
      <c r="N519" s="39">
        <v>0</v>
      </c>
      <c r="O519" s="39">
        <v>0</v>
      </c>
      <c r="P519" s="39">
        <v>0</v>
      </c>
      <c r="Q519" s="39">
        <v>0</v>
      </c>
      <c r="R519" s="39">
        <v>0</v>
      </c>
      <c r="S519" s="50">
        <v>0</v>
      </c>
      <c r="T519" s="50">
        <v>0</v>
      </c>
      <c r="U519" s="86">
        <v>0</v>
      </c>
      <c r="V519" s="62">
        <v>0</v>
      </c>
      <c r="W519" s="90">
        <v>0</v>
      </c>
      <c r="X519" s="90">
        <v>0</v>
      </c>
      <c r="Y519" s="90">
        <v>0</v>
      </c>
      <c r="Z519" s="90">
        <v>0</v>
      </c>
      <c r="AA519" s="90">
        <v>0</v>
      </c>
      <c r="AB519" s="90">
        <v>0</v>
      </c>
      <c r="AC519" s="90">
        <v>0</v>
      </c>
      <c r="AD519" s="90">
        <v>0</v>
      </c>
      <c r="AE519" s="90">
        <v>0</v>
      </c>
      <c r="AF519" s="90">
        <v>0</v>
      </c>
      <c r="AG519" s="90">
        <v>0</v>
      </c>
      <c r="AH519" s="90">
        <v>0</v>
      </c>
      <c r="AI519" s="75">
        <v>0</v>
      </c>
      <c r="AJ519" s="64">
        <f t="shared" si="104"/>
        <v>0</v>
      </c>
      <c r="AL519" s="68" t="s">
        <v>621</v>
      </c>
      <c r="AM519" s="68"/>
      <c r="AN519" s="68"/>
      <c r="AO519" s="68"/>
      <c r="AP519" s="68"/>
      <c r="AQ519" s="68"/>
      <c r="AS519" t="str">
        <f t="shared" si="105"/>
        <v>y</v>
      </c>
      <c r="AT519" t="str">
        <f t="shared" si="106"/>
        <v>y</v>
      </c>
      <c r="AU519" t="str">
        <f t="shared" si="107"/>
        <v>y</v>
      </c>
      <c r="AV519" t="str">
        <f t="shared" si="108"/>
        <v>y</v>
      </c>
      <c r="AW519" t="str">
        <f t="shared" si="109"/>
        <v>y</v>
      </c>
      <c r="AX519" t="str">
        <f t="shared" si="110"/>
        <v>y</v>
      </c>
      <c r="AZ519">
        <v>0</v>
      </c>
      <c r="BA519" s="62">
        <f t="shared" si="111"/>
        <v>0</v>
      </c>
      <c r="BC519">
        <v>0</v>
      </c>
      <c r="BD519" s="62">
        <f t="shared" si="112"/>
        <v>0</v>
      </c>
      <c r="BF519">
        <v>0</v>
      </c>
      <c r="BG519" s="92">
        <f t="shared" si="113"/>
        <v>0</v>
      </c>
      <c r="BI519">
        <v>0</v>
      </c>
      <c r="BJ519" s="92">
        <f t="shared" si="114"/>
        <v>0</v>
      </c>
      <c r="BL519">
        <v>0</v>
      </c>
      <c r="BM519" s="102">
        <f t="shared" si="115"/>
        <v>0</v>
      </c>
      <c r="BO519">
        <v>0</v>
      </c>
      <c r="BP519" s="92">
        <f t="shared" si="116"/>
        <v>0</v>
      </c>
    </row>
    <row r="520" spans="1:68">
      <c r="A520" s="33">
        <v>515</v>
      </c>
      <c r="B520" s="33"/>
      <c r="C520" s="17" t="s">
        <v>23</v>
      </c>
      <c r="D520" s="51" t="s">
        <v>267</v>
      </c>
      <c r="E520" s="51"/>
      <c r="F520" s="51"/>
      <c r="G520" s="51"/>
      <c r="H520" s="51"/>
      <c r="I520" s="51"/>
      <c r="J520" s="39">
        <v>2745668510148</v>
      </c>
      <c r="K520" s="39">
        <v>2745733769648</v>
      </c>
      <c r="L520" s="39">
        <v>2745753087648</v>
      </c>
      <c r="M520" s="39">
        <v>2768287367648</v>
      </c>
      <c r="N520" s="39">
        <v>2768817323819</v>
      </c>
      <c r="O520" s="39">
        <v>2769014714993</v>
      </c>
      <c r="P520" s="39">
        <v>2768838696936</v>
      </c>
      <c r="Q520" s="39">
        <v>2768838696936</v>
      </c>
      <c r="R520" s="39">
        <v>2768838696936</v>
      </c>
      <c r="S520" s="50">
        <v>2769088630130</v>
      </c>
      <c r="T520" s="50">
        <v>2769028146297</v>
      </c>
      <c r="U520" s="86">
        <v>2769028146297</v>
      </c>
      <c r="V520" s="62">
        <v>2769028146297</v>
      </c>
      <c r="W520" s="90">
        <v>2769315125112</v>
      </c>
      <c r="X520" s="90">
        <v>9668021777136.9219</v>
      </c>
      <c r="Y520" s="90">
        <v>9667964994151.9219</v>
      </c>
      <c r="Z520" s="90">
        <v>9667964995196</v>
      </c>
      <c r="AA520" s="90">
        <v>9668897025584</v>
      </c>
      <c r="AB520" s="90">
        <v>9668897025584</v>
      </c>
      <c r="AC520" s="90">
        <v>9668897025584</v>
      </c>
      <c r="AD520" s="90">
        <v>9668897025584</v>
      </c>
      <c r="AE520" s="90">
        <v>9667187299023</v>
      </c>
      <c r="AF520" s="90">
        <v>9668862757633</v>
      </c>
      <c r="AG520" s="90">
        <v>9667964994151.9219</v>
      </c>
      <c r="AH520" s="90">
        <v>9668862757633</v>
      </c>
      <c r="AI520" s="75">
        <v>9668862757633</v>
      </c>
      <c r="AJ520" s="64">
        <f t="shared" si="104"/>
        <v>0</v>
      </c>
      <c r="AL520" s="67" t="s">
        <v>267</v>
      </c>
      <c r="AM520" s="67"/>
      <c r="AN520" s="67"/>
      <c r="AO520" s="67"/>
      <c r="AP520" s="67"/>
      <c r="AQ520" s="67"/>
      <c r="AS520" t="str">
        <f t="shared" si="105"/>
        <v>y</v>
      </c>
      <c r="AT520" t="str">
        <f t="shared" si="106"/>
        <v>y</v>
      </c>
      <c r="AU520" t="str">
        <f t="shared" si="107"/>
        <v>y</v>
      </c>
      <c r="AV520" t="str">
        <f t="shared" si="108"/>
        <v>y</v>
      </c>
      <c r="AW520" t="str">
        <f t="shared" si="109"/>
        <v>y</v>
      </c>
      <c r="AX520" t="str">
        <f t="shared" si="110"/>
        <v>y</v>
      </c>
      <c r="AZ520">
        <v>2769028146297</v>
      </c>
      <c r="BA520" s="62">
        <f t="shared" si="111"/>
        <v>0</v>
      </c>
      <c r="BC520">
        <v>2769028146297</v>
      </c>
      <c r="BD520" s="62">
        <f t="shared" si="112"/>
        <v>0</v>
      </c>
      <c r="BF520">
        <v>9667964995196</v>
      </c>
      <c r="BG520" s="92">
        <f t="shared" si="113"/>
        <v>0</v>
      </c>
      <c r="BI520">
        <v>9668897025584</v>
      </c>
      <c r="BJ520" s="92">
        <f t="shared" si="114"/>
        <v>0</v>
      </c>
      <c r="BL520">
        <v>9668897025584</v>
      </c>
      <c r="BM520" s="102">
        <f t="shared" si="115"/>
        <v>0</v>
      </c>
      <c r="BO520">
        <v>9668897025584</v>
      </c>
      <c r="BP520" s="92">
        <f t="shared" si="116"/>
        <v>0</v>
      </c>
    </row>
    <row r="521" spans="1:68">
      <c r="A521" s="33">
        <v>516</v>
      </c>
      <c r="B521" s="33"/>
      <c r="C521" s="33"/>
      <c r="D521" s="52"/>
      <c r="E521" s="52" t="s">
        <v>268</v>
      </c>
      <c r="F521" s="52"/>
      <c r="G521" s="52"/>
      <c r="H521" s="52"/>
      <c r="I521" s="52"/>
      <c r="J521" s="39">
        <v>2447370497297</v>
      </c>
      <c r="K521" s="39">
        <v>2447370497297</v>
      </c>
      <c r="L521" s="39">
        <v>2447370497297</v>
      </c>
      <c r="M521" s="39">
        <v>2447370497297</v>
      </c>
      <c r="N521" s="39">
        <v>2447370497297</v>
      </c>
      <c r="O521" s="39">
        <v>2447370497297</v>
      </c>
      <c r="P521" s="39">
        <v>2447370497297</v>
      </c>
      <c r="Q521" s="39">
        <v>2447370497297</v>
      </c>
      <c r="R521" s="39">
        <v>2447370497297</v>
      </c>
      <c r="S521" s="50">
        <v>2447370497297</v>
      </c>
      <c r="T521" s="50">
        <v>2447370497297</v>
      </c>
      <c r="U521" s="86">
        <v>2447370497297</v>
      </c>
      <c r="V521" s="62">
        <v>2447370497297</v>
      </c>
      <c r="W521" s="90">
        <v>2447370497297</v>
      </c>
      <c r="X521" s="90">
        <v>0</v>
      </c>
      <c r="Y521" s="90">
        <v>0</v>
      </c>
      <c r="Z521" s="90">
        <v>0</v>
      </c>
      <c r="AA521" s="90">
        <v>0</v>
      </c>
      <c r="AB521" s="90">
        <v>0</v>
      </c>
      <c r="AC521" s="90">
        <v>0</v>
      </c>
      <c r="AD521" s="90">
        <v>0</v>
      </c>
      <c r="AE521" s="90">
        <v>0</v>
      </c>
      <c r="AF521" s="90">
        <v>0</v>
      </c>
      <c r="AG521" s="90">
        <v>0</v>
      </c>
      <c r="AH521" s="90">
        <v>0</v>
      </c>
      <c r="AI521" s="75">
        <v>0</v>
      </c>
      <c r="AJ521" s="64">
        <f t="shared" si="104"/>
        <v>0</v>
      </c>
      <c r="AL521" s="68"/>
      <c r="AM521" s="68" t="s">
        <v>268</v>
      </c>
      <c r="AN521" s="68"/>
      <c r="AO521" s="68"/>
      <c r="AP521" s="68"/>
      <c r="AQ521" s="68"/>
      <c r="AS521" t="str">
        <f t="shared" si="105"/>
        <v>y</v>
      </c>
      <c r="AT521" t="str">
        <f t="shared" si="106"/>
        <v>y</v>
      </c>
      <c r="AU521" t="str">
        <f t="shared" si="107"/>
        <v>y</v>
      </c>
      <c r="AV521" t="str">
        <f t="shared" si="108"/>
        <v>y</v>
      </c>
      <c r="AW521" t="str">
        <f t="shared" si="109"/>
        <v>y</v>
      </c>
      <c r="AX521" t="str">
        <f t="shared" si="110"/>
        <v>y</v>
      </c>
      <c r="AZ521">
        <v>2447370497297</v>
      </c>
      <c r="BA521" s="62">
        <f t="shared" si="111"/>
        <v>0</v>
      </c>
      <c r="BC521">
        <v>2447370497297</v>
      </c>
      <c r="BD521" s="62">
        <f t="shared" si="112"/>
        <v>0</v>
      </c>
      <c r="BF521">
        <v>0</v>
      </c>
      <c r="BG521" s="92">
        <f t="shared" si="113"/>
        <v>0</v>
      </c>
      <c r="BI521">
        <v>0</v>
      </c>
      <c r="BJ521" s="92">
        <f t="shared" si="114"/>
        <v>0</v>
      </c>
      <c r="BL521">
        <v>0</v>
      </c>
      <c r="BM521" s="102">
        <f t="shared" si="115"/>
        <v>0</v>
      </c>
      <c r="BO521">
        <v>0</v>
      </c>
      <c r="BP521" s="92">
        <f t="shared" si="116"/>
        <v>0</v>
      </c>
    </row>
    <row r="522" spans="1:68">
      <c r="A522" s="33">
        <v>517</v>
      </c>
      <c r="B522" s="33"/>
      <c r="C522" s="33"/>
      <c r="D522" s="52"/>
      <c r="E522" s="52" t="s">
        <v>269</v>
      </c>
      <c r="F522" s="52"/>
      <c r="G522" s="52"/>
      <c r="H522" s="52"/>
      <c r="I522" s="52"/>
      <c r="J522" s="39">
        <v>0</v>
      </c>
      <c r="K522" s="39">
        <v>0</v>
      </c>
      <c r="L522" s="39">
        <v>0</v>
      </c>
      <c r="M522" s="39">
        <v>0</v>
      </c>
      <c r="N522" s="39">
        <v>0</v>
      </c>
      <c r="O522" s="39">
        <v>0</v>
      </c>
      <c r="P522" s="39">
        <v>0</v>
      </c>
      <c r="Q522" s="39">
        <v>0</v>
      </c>
      <c r="R522" s="39">
        <v>0</v>
      </c>
      <c r="S522" s="50">
        <v>0</v>
      </c>
      <c r="T522" s="50">
        <v>0</v>
      </c>
      <c r="U522" s="86">
        <v>0</v>
      </c>
      <c r="V522" s="62">
        <v>0</v>
      </c>
      <c r="W522" s="90">
        <v>0</v>
      </c>
      <c r="X522" s="90">
        <v>0</v>
      </c>
      <c r="Y522" s="90">
        <v>0</v>
      </c>
      <c r="Z522" s="90">
        <v>0</v>
      </c>
      <c r="AA522" s="90">
        <v>0</v>
      </c>
      <c r="AB522" s="90">
        <v>0</v>
      </c>
      <c r="AC522" s="90">
        <v>0</v>
      </c>
      <c r="AD522" s="90">
        <v>0</v>
      </c>
      <c r="AE522" s="90">
        <v>0</v>
      </c>
      <c r="AF522" s="90">
        <v>0</v>
      </c>
      <c r="AG522" s="90">
        <v>0</v>
      </c>
      <c r="AH522" s="90">
        <v>0</v>
      </c>
      <c r="AI522" s="75">
        <v>0</v>
      </c>
      <c r="AJ522" s="64">
        <f t="shared" si="104"/>
        <v>0</v>
      </c>
      <c r="AL522" s="68"/>
      <c r="AM522" s="68" t="s">
        <v>269</v>
      </c>
      <c r="AN522" s="68"/>
      <c r="AO522" s="68"/>
      <c r="AP522" s="68"/>
      <c r="AQ522" s="68"/>
      <c r="AS522" t="str">
        <f t="shared" si="105"/>
        <v>y</v>
      </c>
      <c r="AT522" t="str">
        <f t="shared" si="106"/>
        <v>y</v>
      </c>
      <c r="AU522" t="str">
        <f t="shared" si="107"/>
        <v>y</v>
      </c>
      <c r="AV522" t="str">
        <f t="shared" si="108"/>
        <v>y</v>
      </c>
      <c r="AW522" t="str">
        <f t="shared" si="109"/>
        <v>y</v>
      </c>
      <c r="AX522" t="str">
        <f t="shared" si="110"/>
        <v>y</v>
      </c>
      <c r="AZ522">
        <v>0</v>
      </c>
      <c r="BA522" s="62">
        <f t="shared" si="111"/>
        <v>0</v>
      </c>
      <c r="BC522">
        <v>0</v>
      </c>
      <c r="BD522" s="62">
        <f t="shared" si="112"/>
        <v>0</v>
      </c>
      <c r="BF522">
        <v>0</v>
      </c>
      <c r="BG522" s="92">
        <f t="shared" si="113"/>
        <v>0</v>
      </c>
      <c r="BI522">
        <v>0</v>
      </c>
      <c r="BJ522" s="92">
        <f t="shared" si="114"/>
        <v>0</v>
      </c>
      <c r="BL522">
        <v>0</v>
      </c>
      <c r="BM522" s="102">
        <f t="shared" si="115"/>
        <v>0</v>
      </c>
      <c r="BO522">
        <v>0</v>
      </c>
      <c r="BP522" s="92">
        <f t="shared" si="116"/>
        <v>0</v>
      </c>
    </row>
    <row r="523" spans="1:68">
      <c r="A523" s="33">
        <v>518</v>
      </c>
      <c r="B523" s="33"/>
      <c r="C523" s="33"/>
      <c r="D523" s="52"/>
      <c r="E523" s="52" t="s">
        <v>270</v>
      </c>
      <c r="F523" s="52"/>
      <c r="G523" s="52"/>
      <c r="H523" s="52"/>
      <c r="I523" s="52"/>
      <c r="J523" s="39">
        <v>0</v>
      </c>
      <c r="K523" s="39">
        <v>0</v>
      </c>
      <c r="L523" s="39">
        <v>0</v>
      </c>
      <c r="M523" s="39">
        <v>0</v>
      </c>
      <c r="N523" s="39">
        <v>0</v>
      </c>
      <c r="O523" s="39">
        <v>0</v>
      </c>
      <c r="P523" s="39">
        <v>0</v>
      </c>
      <c r="Q523" s="39">
        <v>0</v>
      </c>
      <c r="R523" s="39">
        <v>0</v>
      </c>
      <c r="S523" s="50">
        <v>0</v>
      </c>
      <c r="T523" s="50">
        <v>0</v>
      </c>
      <c r="U523" s="86">
        <v>0</v>
      </c>
      <c r="V523" s="62">
        <v>0</v>
      </c>
      <c r="W523" s="90">
        <v>0</v>
      </c>
      <c r="X523" s="90">
        <v>0</v>
      </c>
      <c r="Y523" s="90">
        <v>0</v>
      </c>
      <c r="Z523" s="90">
        <v>0</v>
      </c>
      <c r="AA523" s="90">
        <v>0</v>
      </c>
      <c r="AB523" s="90">
        <v>0</v>
      </c>
      <c r="AC523" s="90">
        <v>0</v>
      </c>
      <c r="AD523" s="90">
        <v>0</v>
      </c>
      <c r="AE523" s="90">
        <v>0</v>
      </c>
      <c r="AF523" s="90">
        <v>0</v>
      </c>
      <c r="AG523" s="90">
        <v>0</v>
      </c>
      <c r="AH523" s="90">
        <v>0</v>
      </c>
      <c r="AI523" s="75">
        <v>0</v>
      </c>
      <c r="AJ523" s="64">
        <f t="shared" si="104"/>
        <v>0</v>
      </c>
      <c r="AL523" s="68"/>
      <c r="AM523" s="68" t="s">
        <v>270</v>
      </c>
      <c r="AN523" s="68"/>
      <c r="AO523" s="68"/>
      <c r="AP523" s="68"/>
      <c r="AQ523" s="68"/>
      <c r="AS523" t="str">
        <f t="shared" si="105"/>
        <v>y</v>
      </c>
      <c r="AT523" t="str">
        <f t="shared" si="106"/>
        <v>y</v>
      </c>
      <c r="AU523" t="str">
        <f t="shared" si="107"/>
        <v>y</v>
      </c>
      <c r="AV523" t="str">
        <f t="shared" si="108"/>
        <v>y</v>
      </c>
      <c r="AW523" t="str">
        <f t="shared" si="109"/>
        <v>y</v>
      </c>
      <c r="AX523" t="str">
        <f t="shared" si="110"/>
        <v>y</v>
      </c>
      <c r="AZ523">
        <v>0</v>
      </c>
      <c r="BA523" s="62">
        <f t="shared" si="111"/>
        <v>0</v>
      </c>
      <c r="BC523">
        <v>0</v>
      </c>
      <c r="BD523" s="62">
        <f t="shared" si="112"/>
        <v>0</v>
      </c>
      <c r="BF523">
        <v>0</v>
      </c>
      <c r="BG523" s="92">
        <f t="shared" si="113"/>
        <v>0</v>
      </c>
      <c r="BI523">
        <v>0</v>
      </c>
      <c r="BJ523" s="92">
        <f t="shared" si="114"/>
        <v>0</v>
      </c>
      <c r="BL523">
        <v>0</v>
      </c>
      <c r="BM523" s="102">
        <f t="shared" si="115"/>
        <v>0</v>
      </c>
      <c r="BO523">
        <v>0</v>
      </c>
      <c r="BP523" s="92">
        <f t="shared" si="116"/>
        <v>0</v>
      </c>
    </row>
    <row r="524" spans="1:68">
      <c r="A524" s="33">
        <v>519</v>
      </c>
      <c r="B524" s="33"/>
      <c r="C524" s="33"/>
      <c r="D524" s="52"/>
      <c r="E524" s="52" t="s">
        <v>271</v>
      </c>
      <c r="F524" s="52"/>
      <c r="G524" s="52"/>
      <c r="H524" s="52"/>
      <c r="I524" s="52"/>
      <c r="J524" s="39">
        <v>170840681818</v>
      </c>
      <c r="K524" s="39">
        <v>170840681818</v>
      </c>
      <c r="L524" s="39">
        <v>170840681818</v>
      </c>
      <c r="M524" s="39">
        <v>170840681818</v>
      </c>
      <c r="N524" s="39">
        <v>170840681818</v>
      </c>
      <c r="O524" s="39">
        <v>170840681818</v>
      </c>
      <c r="P524" s="39">
        <v>170840681818</v>
      </c>
      <c r="Q524" s="39">
        <v>170840681818</v>
      </c>
      <c r="R524" s="39">
        <v>170840681818</v>
      </c>
      <c r="S524" s="50">
        <v>170840681818</v>
      </c>
      <c r="T524" s="50">
        <v>170840681818</v>
      </c>
      <c r="U524" s="86">
        <v>170840681818</v>
      </c>
      <c r="V524" s="62">
        <v>170840681818</v>
      </c>
      <c r="W524" s="90">
        <v>170840681818</v>
      </c>
      <c r="X524" s="90">
        <v>0</v>
      </c>
      <c r="Y524" s="90">
        <v>0</v>
      </c>
      <c r="Z524" s="90">
        <v>0</v>
      </c>
      <c r="AA524" s="90">
        <v>0</v>
      </c>
      <c r="AB524" s="90">
        <v>0</v>
      </c>
      <c r="AC524" s="90">
        <v>0</v>
      </c>
      <c r="AD524" s="90">
        <v>0</v>
      </c>
      <c r="AE524" s="90">
        <v>0</v>
      </c>
      <c r="AF524" s="90">
        <v>0</v>
      </c>
      <c r="AG524" s="90">
        <v>0</v>
      </c>
      <c r="AH524" s="90">
        <v>0</v>
      </c>
      <c r="AI524" s="75">
        <v>0</v>
      </c>
      <c r="AJ524" s="64">
        <f t="shared" si="104"/>
        <v>0</v>
      </c>
      <c r="AL524" s="68"/>
      <c r="AM524" s="68" t="s">
        <v>271</v>
      </c>
      <c r="AN524" s="68"/>
      <c r="AO524" s="68"/>
      <c r="AP524" s="68"/>
      <c r="AQ524" s="68"/>
      <c r="AS524" t="str">
        <f t="shared" si="105"/>
        <v>y</v>
      </c>
      <c r="AT524" t="str">
        <f t="shared" si="106"/>
        <v>y</v>
      </c>
      <c r="AU524" t="str">
        <f t="shared" si="107"/>
        <v>y</v>
      </c>
      <c r="AV524" t="str">
        <f t="shared" si="108"/>
        <v>y</v>
      </c>
      <c r="AW524" t="str">
        <f t="shared" si="109"/>
        <v>y</v>
      </c>
      <c r="AX524" t="str">
        <f t="shared" si="110"/>
        <v>y</v>
      </c>
      <c r="AZ524">
        <v>170840681818</v>
      </c>
      <c r="BA524" s="62">
        <f t="shared" si="111"/>
        <v>0</v>
      </c>
      <c r="BC524">
        <v>170840681818</v>
      </c>
      <c r="BD524" s="62">
        <f t="shared" si="112"/>
        <v>0</v>
      </c>
      <c r="BF524">
        <v>0</v>
      </c>
      <c r="BG524" s="92">
        <f t="shared" si="113"/>
        <v>0</v>
      </c>
      <c r="BI524">
        <v>0</v>
      </c>
      <c r="BJ524" s="92">
        <f t="shared" si="114"/>
        <v>0</v>
      </c>
      <c r="BL524">
        <v>0</v>
      </c>
      <c r="BM524" s="102">
        <f t="shared" si="115"/>
        <v>0</v>
      </c>
      <c r="BO524">
        <v>0</v>
      </c>
      <c r="BP524" s="92">
        <f t="shared" si="116"/>
        <v>0</v>
      </c>
    </row>
    <row r="525" spans="1:68">
      <c r="A525" s="33">
        <v>520</v>
      </c>
      <c r="B525" s="33"/>
      <c r="C525" s="33"/>
      <c r="D525" s="52"/>
      <c r="E525" s="52" t="s">
        <v>272</v>
      </c>
      <c r="F525" s="52"/>
      <c r="G525" s="52"/>
      <c r="H525" s="52"/>
      <c r="I525" s="52"/>
      <c r="J525" s="39">
        <v>127457331033</v>
      </c>
      <c r="K525" s="39">
        <v>127522590533</v>
      </c>
      <c r="L525" s="39">
        <v>127541908533</v>
      </c>
      <c r="M525" s="39">
        <v>150076188533</v>
      </c>
      <c r="N525" s="39">
        <v>150606144704</v>
      </c>
      <c r="O525" s="39">
        <v>150803535878</v>
      </c>
      <c r="P525" s="39">
        <v>150627517821</v>
      </c>
      <c r="Q525" s="39">
        <v>150627517821</v>
      </c>
      <c r="R525" s="39">
        <v>150627517821</v>
      </c>
      <c r="S525" s="50">
        <v>150877451015</v>
      </c>
      <c r="T525" s="50">
        <v>150816967182</v>
      </c>
      <c r="U525" s="86">
        <v>150816967182</v>
      </c>
      <c r="V525" s="62">
        <v>150816967182</v>
      </c>
      <c r="W525" s="90">
        <v>151103945997</v>
      </c>
      <c r="X525" s="90">
        <v>9668021777136.9219</v>
      </c>
      <c r="Y525" s="90">
        <v>9667964994151.9219</v>
      </c>
      <c r="Z525" s="90">
        <v>9667964995196</v>
      </c>
      <c r="AA525" s="90">
        <v>9668897025584</v>
      </c>
      <c r="AB525" s="90">
        <v>9668897025584</v>
      </c>
      <c r="AC525" s="90">
        <v>9668897025584</v>
      </c>
      <c r="AD525" s="90">
        <v>9668897025584</v>
      </c>
      <c r="AE525" s="90">
        <v>9667187299023</v>
      </c>
      <c r="AF525" s="90">
        <v>9668862757633</v>
      </c>
      <c r="AG525" s="90">
        <v>9667964994151.9219</v>
      </c>
      <c r="AH525" s="90">
        <v>9668862757633</v>
      </c>
      <c r="AI525" s="75">
        <v>9668862757633</v>
      </c>
      <c r="AJ525" s="64">
        <f t="shared" si="104"/>
        <v>0</v>
      </c>
      <c r="AL525" s="68"/>
      <c r="AM525" s="68" t="s">
        <v>272</v>
      </c>
      <c r="AN525" s="68"/>
      <c r="AO525" s="68"/>
      <c r="AP525" s="68"/>
      <c r="AQ525" s="68"/>
      <c r="AS525" t="str">
        <f t="shared" si="105"/>
        <v>y</v>
      </c>
      <c r="AT525" t="str">
        <f t="shared" si="106"/>
        <v>y</v>
      </c>
      <c r="AU525" t="str">
        <f t="shared" si="107"/>
        <v>y</v>
      </c>
      <c r="AV525" t="str">
        <f t="shared" si="108"/>
        <v>y</v>
      </c>
      <c r="AW525" t="str">
        <f t="shared" si="109"/>
        <v>y</v>
      </c>
      <c r="AX525" t="str">
        <f t="shared" si="110"/>
        <v>y</v>
      </c>
      <c r="AZ525">
        <v>150816967182</v>
      </c>
      <c r="BA525" s="62">
        <f t="shared" si="111"/>
        <v>0</v>
      </c>
      <c r="BC525">
        <v>150816967182</v>
      </c>
      <c r="BD525" s="62">
        <f t="shared" si="112"/>
        <v>0</v>
      </c>
      <c r="BF525">
        <v>9667964995196</v>
      </c>
      <c r="BG525" s="92">
        <f t="shared" si="113"/>
        <v>0</v>
      </c>
      <c r="BI525">
        <v>9668897025584</v>
      </c>
      <c r="BJ525" s="92">
        <f t="shared" si="114"/>
        <v>0</v>
      </c>
      <c r="BL525">
        <v>9668897025584</v>
      </c>
      <c r="BM525" s="102">
        <f t="shared" si="115"/>
        <v>0</v>
      </c>
      <c r="BO525">
        <v>9668897025584</v>
      </c>
      <c r="BP525" s="92">
        <f t="shared" si="116"/>
        <v>0</v>
      </c>
    </row>
    <row r="526" spans="1:68">
      <c r="A526" s="33">
        <v>521</v>
      </c>
      <c r="B526" s="33"/>
      <c r="C526" s="18" t="s">
        <v>72</v>
      </c>
      <c r="D526" s="51" t="s">
        <v>273</v>
      </c>
      <c r="E526" s="51"/>
      <c r="F526" s="51"/>
      <c r="G526" s="51"/>
      <c r="H526" s="51"/>
      <c r="I526" s="51"/>
      <c r="J526" s="39">
        <v>-101146110</v>
      </c>
      <c r="K526" s="39">
        <v>958751388</v>
      </c>
      <c r="L526" s="39">
        <v>1235219651</v>
      </c>
      <c r="M526" s="39">
        <v>1434256057</v>
      </c>
      <c r="N526" s="39">
        <v>333444993</v>
      </c>
      <c r="O526" s="39">
        <v>717060598</v>
      </c>
      <c r="P526" s="39">
        <v>541463780</v>
      </c>
      <c r="Q526" s="39">
        <v>-281429276</v>
      </c>
      <c r="R526" s="39">
        <v>-125618738</v>
      </c>
      <c r="S526" s="50">
        <v>175264992</v>
      </c>
      <c r="T526" s="50">
        <v>-383239259</v>
      </c>
      <c r="U526" s="86">
        <v>990722028</v>
      </c>
      <c r="V526" s="62">
        <v>1552222820</v>
      </c>
      <c r="W526" s="90">
        <v>1553264618</v>
      </c>
      <c r="X526" s="90">
        <v>-26242175123.380772</v>
      </c>
      <c r="Y526" s="90">
        <v>-25134491365</v>
      </c>
      <c r="Z526" s="90">
        <v>-27728155213.056263</v>
      </c>
      <c r="AA526" s="90">
        <v>-27563150595</v>
      </c>
      <c r="AB526" s="90">
        <v>-28463775746</v>
      </c>
      <c r="AC526" s="90">
        <v>-30785683187</v>
      </c>
      <c r="AD526" s="90">
        <v>-33720156716</v>
      </c>
      <c r="AE526" s="90">
        <v>-36444879318</v>
      </c>
      <c r="AF526" s="90">
        <v>-41020801315</v>
      </c>
      <c r="AG526" s="90">
        <v>-25134491365</v>
      </c>
      <c r="AH526" s="90">
        <v>-42624121847</v>
      </c>
      <c r="AI526" s="75">
        <v>-42624121847</v>
      </c>
      <c r="AJ526" s="64">
        <f t="shared" si="104"/>
        <v>0</v>
      </c>
      <c r="AL526" s="67" t="s">
        <v>273</v>
      </c>
      <c r="AM526" s="67"/>
      <c r="AN526" s="67"/>
      <c r="AO526" s="67"/>
      <c r="AP526" s="67"/>
      <c r="AQ526" s="67"/>
      <c r="AS526" t="str">
        <f t="shared" si="105"/>
        <v>y</v>
      </c>
      <c r="AT526" t="str">
        <f t="shared" si="106"/>
        <v>y</v>
      </c>
      <c r="AU526" t="str">
        <f t="shared" si="107"/>
        <v>y</v>
      </c>
      <c r="AV526" t="str">
        <f t="shared" si="108"/>
        <v>y</v>
      </c>
      <c r="AW526" t="str">
        <f t="shared" si="109"/>
        <v>y</v>
      </c>
      <c r="AX526" t="str">
        <f t="shared" si="110"/>
        <v>y</v>
      </c>
      <c r="AZ526">
        <v>1552222820</v>
      </c>
      <c r="BA526" s="62">
        <f t="shared" si="111"/>
        <v>0</v>
      </c>
      <c r="BC526">
        <v>1552222820</v>
      </c>
      <c r="BD526" s="62">
        <f t="shared" si="112"/>
        <v>0</v>
      </c>
      <c r="BF526">
        <v>-27728155213.056263</v>
      </c>
      <c r="BG526" s="92">
        <f t="shared" si="113"/>
        <v>0</v>
      </c>
      <c r="BI526">
        <v>-27563150595</v>
      </c>
      <c r="BJ526" s="92">
        <f t="shared" si="114"/>
        <v>0</v>
      </c>
      <c r="BL526">
        <v>-30785683187</v>
      </c>
      <c r="BM526" s="102">
        <f t="shared" si="115"/>
        <v>0</v>
      </c>
      <c r="BO526">
        <v>-33720156716</v>
      </c>
      <c r="BP526" s="92">
        <f t="shared" si="116"/>
        <v>0</v>
      </c>
    </row>
    <row r="527" spans="1:68">
      <c r="A527" s="33">
        <v>522</v>
      </c>
      <c r="B527" s="33"/>
      <c r="C527" s="33"/>
      <c r="D527" s="52"/>
      <c r="E527" s="52" t="s">
        <v>274</v>
      </c>
      <c r="F527" s="52"/>
      <c r="G527" s="52"/>
      <c r="H527" s="52"/>
      <c r="I527" s="52"/>
      <c r="J527" s="39">
        <v>0</v>
      </c>
      <c r="K527" s="39">
        <v>0</v>
      </c>
      <c r="L527" s="39">
        <v>0</v>
      </c>
      <c r="M527" s="39">
        <v>0</v>
      </c>
      <c r="N527" s="39">
        <v>0</v>
      </c>
      <c r="O527" s="39">
        <v>0</v>
      </c>
      <c r="P527" s="39">
        <v>0</v>
      </c>
      <c r="Q527" s="39">
        <v>0</v>
      </c>
      <c r="R527" s="39">
        <v>0</v>
      </c>
      <c r="S527" s="50">
        <v>0</v>
      </c>
      <c r="T527" s="50">
        <v>0</v>
      </c>
      <c r="U527" s="86">
        <v>0</v>
      </c>
      <c r="V527" s="62">
        <v>0</v>
      </c>
      <c r="W527" s="90">
        <v>0</v>
      </c>
      <c r="X527" s="90">
        <v>0</v>
      </c>
      <c r="Y527" s="90">
        <v>0</v>
      </c>
      <c r="Z527" s="90">
        <v>0</v>
      </c>
      <c r="AA527" s="90">
        <v>0</v>
      </c>
      <c r="AB527" s="90">
        <v>0</v>
      </c>
      <c r="AC527" s="90">
        <v>0</v>
      </c>
      <c r="AD527" s="90">
        <v>0</v>
      </c>
      <c r="AE527" s="90">
        <v>0</v>
      </c>
      <c r="AF527" s="90">
        <v>0</v>
      </c>
      <c r="AG527" s="90">
        <v>0</v>
      </c>
      <c r="AH527" s="90">
        <v>0</v>
      </c>
      <c r="AI527" s="75">
        <v>0</v>
      </c>
      <c r="AJ527" s="64">
        <f t="shared" si="104"/>
        <v>0</v>
      </c>
      <c r="AL527" s="68"/>
      <c r="AM527" s="68" t="s">
        <v>274</v>
      </c>
      <c r="AN527" s="68"/>
      <c r="AO527" s="68"/>
      <c r="AP527" s="68"/>
      <c r="AQ527" s="68"/>
      <c r="AS527" t="str">
        <f t="shared" si="105"/>
        <v>y</v>
      </c>
      <c r="AT527" t="str">
        <f t="shared" si="106"/>
        <v>y</v>
      </c>
      <c r="AU527" t="str">
        <f t="shared" si="107"/>
        <v>y</v>
      </c>
      <c r="AV527" t="str">
        <f t="shared" si="108"/>
        <v>y</v>
      </c>
      <c r="AW527" t="str">
        <f t="shared" si="109"/>
        <v>y</v>
      </c>
      <c r="AX527" t="str">
        <f t="shared" si="110"/>
        <v>y</v>
      </c>
      <c r="AZ527">
        <v>0</v>
      </c>
      <c r="BA527" s="62">
        <f t="shared" si="111"/>
        <v>0</v>
      </c>
      <c r="BC527">
        <v>0</v>
      </c>
      <c r="BD527" s="62">
        <f t="shared" si="112"/>
        <v>0</v>
      </c>
      <c r="BF527">
        <v>0</v>
      </c>
      <c r="BG527" s="92">
        <f t="shared" si="113"/>
        <v>0</v>
      </c>
      <c r="BI527">
        <v>0</v>
      </c>
      <c r="BJ527" s="92">
        <f t="shared" si="114"/>
        <v>0</v>
      </c>
      <c r="BL527">
        <v>0</v>
      </c>
      <c r="BM527" s="102">
        <f t="shared" si="115"/>
        <v>0</v>
      </c>
      <c r="BO527">
        <v>0</v>
      </c>
      <c r="BP527" s="92">
        <f t="shared" si="116"/>
        <v>0</v>
      </c>
    </row>
    <row r="528" spans="1:68">
      <c r="A528" s="33">
        <v>523</v>
      </c>
      <c r="B528" s="33"/>
      <c r="C528" s="33"/>
      <c r="D528" s="52"/>
      <c r="E528" s="52" t="s">
        <v>275</v>
      </c>
      <c r="F528" s="52"/>
      <c r="G528" s="52"/>
      <c r="H528" s="52"/>
      <c r="I528" s="52"/>
      <c r="J528" s="39">
        <v>0</v>
      </c>
      <c r="K528" s="39">
        <v>0</v>
      </c>
      <c r="L528" s="39">
        <v>0</v>
      </c>
      <c r="M528" s="39">
        <v>0</v>
      </c>
      <c r="N528" s="39">
        <v>0</v>
      </c>
      <c r="O528" s="39">
        <v>0</v>
      </c>
      <c r="P528" s="39">
        <v>0</v>
      </c>
      <c r="Q528" s="39">
        <v>0</v>
      </c>
      <c r="R528" s="39">
        <v>0</v>
      </c>
      <c r="S528" s="50">
        <v>0</v>
      </c>
      <c r="T528" s="50">
        <v>0</v>
      </c>
      <c r="U528" s="86">
        <v>0</v>
      </c>
      <c r="V528" s="62">
        <v>0</v>
      </c>
      <c r="W528" s="90">
        <v>0</v>
      </c>
      <c r="X528" s="90">
        <v>0</v>
      </c>
      <c r="Y528" s="90">
        <v>0</v>
      </c>
      <c r="Z528" s="90">
        <v>0</v>
      </c>
      <c r="AA528" s="90">
        <v>0</v>
      </c>
      <c r="AB528" s="90">
        <v>0</v>
      </c>
      <c r="AC528" s="90">
        <v>0</v>
      </c>
      <c r="AD528" s="90">
        <v>0</v>
      </c>
      <c r="AE528" s="90">
        <v>0</v>
      </c>
      <c r="AF528" s="90">
        <v>0</v>
      </c>
      <c r="AG528" s="90">
        <v>0</v>
      </c>
      <c r="AH528" s="90">
        <v>0</v>
      </c>
      <c r="AI528" s="75">
        <v>0</v>
      </c>
      <c r="AJ528" s="64">
        <f t="shared" si="104"/>
        <v>0</v>
      </c>
      <c r="AL528" s="68"/>
      <c r="AM528" s="68" t="s">
        <v>275</v>
      </c>
      <c r="AN528" s="68"/>
      <c r="AO528" s="68"/>
      <c r="AP528" s="68"/>
      <c r="AQ528" s="68"/>
      <c r="AS528" t="str">
        <f t="shared" si="105"/>
        <v>y</v>
      </c>
      <c r="AT528" t="str">
        <f t="shared" si="106"/>
        <v>y</v>
      </c>
      <c r="AU528" t="str">
        <f t="shared" si="107"/>
        <v>y</v>
      </c>
      <c r="AV528" t="str">
        <f t="shared" si="108"/>
        <v>y</v>
      </c>
      <c r="AW528" t="str">
        <f t="shared" si="109"/>
        <v>y</v>
      </c>
      <c r="AX528" t="str">
        <f t="shared" si="110"/>
        <v>y</v>
      </c>
      <c r="AZ528">
        <v>0</v>
      </c>
      <c r="BA528" s="62">
        <f t="shared" si="111"/>
        <v>0</v>
      </c>
      <c r="BC528">
        <v>0</v>
      </c>
      <c r="BD528" s="62">
        <f t="shared" si="112"/>
        <v>0</v>
      </c>
      <c r="BF528">
        <v>0</v>
      </c>
      <c r="BG528" s="92">
        <f t="shared" si="113"/>
        <v>0</v>
      </c>
      <c r="BI528">
        <v>0</v>
      </c>
      <c r="BJ528" s="92">
        <f t="shared" si="114"/>
        <v>0</v>
      </c>
      <c r="BL528">
        <v>0</v>
      </c>
      <c r="BM528" s="102">
        <f t="shared" si="115"/>
        <v>0</v>
      </c>
      <c r="BO528">
        <v>0</v>
      </c>
      <c r="BP528" s="92">
        <f t="shared" si="116"/>
        <v>0</v>
      </c>
    </row>
    <row r="529" spans="1:68">
      <c r="A529" s="33">
        <v>524</v>
      </c>
      <c r="B529" s="33"/>
      <c r="C529" s="33"/>
      <c r="D529" s="52"/>
      <c r="E529" s="52" t="s">
        <v>276</v>
      </c>
      <c r="F529" s="52"/>
      <c r="G529" s="52"/>
      <c r="H529" s="52"/>
      <c r="I529" s="52"/>
      <c r="J529" s="39">
        <v>0</v>
      </c>
      <c r="K529" s="39">
        <v>0</v>
      </c>
      <c r="L529" s="39">
        <v>0</v>
      </c>
      <c r="M529" s="39">
        <v>0</v>
      </c>
      <c r="N529" s="39">
        <v>0</v>
      </c>
      <c r="O529" s="39">
        <v>0</v>
      </c>
      <c r="P529" s="39">
        <v>0</v>
      </c>
      <c r="Q529" s="39">
        <v>0</v>
      </c>
      <c r="R529" s="39">
        <v>0</v>
      </c>
      <c r="S529" s="50">
        <v>0</v>
      </c>
      <c r="T529" s="50">
        <v>0</v>
      </c>
      <c r="U529" s="86">
        <v>0</v>
      </c>
      <c r="V529" s="62">
        <v>0</v>
      </c>
      <c r="W529" s="90">
        <v>0</v>
      </c>
      <c r="X529" s="90">
        <v>0</v>
      </c>
      <c r="Y529" s="90">
        <v>0</v>
      </c>
      <c r="Z529" s="90">
        <v>0</v>
      </c>
      <c r="AA529" s="90">
        <v>0</v>
      </c>
      <c r="AB529" s="90">
        <v>0</v>
      </c>
      <c r="AC529" s="90">
        <v>0</v>
      </c>
      <c r="AD529" s="90">
        <v>0</v>
      </c>
      <c r="AE529" s="90">
        <v>0</v>
      </c>
      <c r="AF529" s="90">
        <v>0</v>
      </c>
      <c r="AG529" s="90">
        <v>0</v>
      </c>
      <c r="AH529" s="90">
        <v>0</v>
      </c>
      <c r="AI529" s="75">
        <v>0</v>
      </c>
      <c r="AJ529" s="64">
        <f t="shared" si="104"/>
        <v>0</v>
      </c>
      <c r="AL529" s="68"/>
      <c r="AM529" s="68" t="s">
        <v>276</v>
      </c>
      <c r="AN529" s="68"/>
      <c r="AO529" s="68"/>
      <c r="AP529" s="68"/>
      <c r="AQ529" s="68"/>
      <c r="AS529" t="str">
        <f t="shared" si="105"/>
        <v>y</v>
      </c>
      <c r="AT529" t="str">
        <f t="shared" si="106"/>
        <v>y</v>
      </c>
      <c r="AU529" t="str">
        <f t="shared" si="107"/>
        <v>y</v>
      </c>
      <c r="AV529" t="str">
        <f t="shared" si="108"/>
        <v>y</v>
      </c>
      <c r="AW529" t="str">
        <f t="shared" si="109"/>
        <v>y</v>
      </c>
      <c r="AX529" t="str">
        <f t="shared" si="110"/>
        <v>y</v>
      </c>
      <c r="AZ529">
        <v>0</v>
      </c>
      <c r="BA529" s="62">
        <f t="shared" si="111"/>
        <v>0</v>
      </c>
      <c r="BC529">
        <v>0</v>
      </c>
      <c r="BD529" s="62">
        <f t="shared" si="112"/>
        <v>0</v>
      </c>
      <c r="BF529">
        <v>0</v>
      </c>
      <c r="BG529" s="92">
        <f t="shared" si="113"/>
        <v>0</v>
      </c>
      <c r="BI529">
        <v>0</v>
      </c>
      <c r="BJ529" s="92">
        <f t="shared" si="114"/>
        <v>0</v>
      </c>
      <c r="BL529">
        <v>0</v>
      </c>
      <c r="BM529" s="102">
        <f t="shared" si="115"/>
        <v>0</v>
      </c>
      <c r="BO529">
        <v>0</v>
      </c>
      <c r="BP529" s="92">
        <f t="shared" si="116"/>
        <v>0</v>
      </c>
    </row>
    <row r="530" spans="1:68">
      <c r="A530" s="33">
        <v>525</v>
      </c>
      <c r="B530" s="33"/>
      <c r="C530" s="33"/>
      <c r="D530" s="52"/>
      <c r="E530" s="52" t="s">
        <v>277</v>
      </c>
      <c r="F530" s="52"/>
      <c r="G530" s="52"/>
      <c r="H530" s="52"/>
      <c r="I530" s="52"/>
      <c r="J530" s="39">
        <v>0</v>
      </c>
      <c r="K530" s="39">
        <v>0</v>
      </c>
      <c r="L530" s="39">
        <v>0</v>
      </c>
      <c r="M530" s="39">
        <v>0</v>
      </c>
      <c r="N530" s="39">
        <v>0</v>
      </c>
      <c r="O530" s="39">
        <v>0</v>
      </c>
      <c r="P530" s="39">
        <v>0</v>
      </c>
      <c r="Q530" s="39">
        <v>0</v>
      </c>
      <c r="R530" s="39">
        <v>0</v>
      </c>
      <c r="S530" s="50">
        <v>0</v>
      </c>
      <c r="T530" s="50">
        <v>0</v>
      </c>
      <c r="U530" s="86">
        <v>0</v>
      </c>
      <c r="V530" s="62">
        <v>0</v>
      </c>
      <c r="W530" s="90">
        <v>0</v>
      </c>
      <c r="X530" s="90">
        <v>0</v>
      </c>
      <c r="Y530" s="90">
        <v>0</v>
      </c>
      <c r="Z530" s="90">
        <v>0</v>
      </c>
      <c r="AA530" s="90">
        <v>0</v>
      </c>
      <c r="AB530" s="90">
        <v>0</v>
      </c>
      <c r="AC530" s="90">
        <v>0</v>
      </c>
      <c r="AD530" s="90">
        <v>0</v>
      </c>
      <c r="AE530" s="90">
        <v>0</v>
      </c>
      <c r="AF530" s="90">
        <v>0</v>
      </c>
      <c r="AG530" s="90">
        <v>0</v>
      </c>
      <c r="AH530" s="90">
        <v>0</v>
      </c>
      <c r="AI530" s="75">
        <v>0</v>
      </c>
      <c r="AJ530" s="64">
        <f t="shared" si="104"/>
        <v>0</v>
      </c>
      <c r="AL530" s="68"/>
      <c r="AM530" s="68" t="s">
        <v>277</v>
      </c>
      <c r="AN530" s="68"/>
      <c r="AO530" s="68"/>
      <c r="AP530" s="68"/>
      <c r="AQ530" s="68"/>
      <c r="AS530" t="str">
        <f t="shared" si="105"/>
        <v>y</v>
      </c>
      <c r="AT530" t="str">
        <f t="shared" si="106"/>
        <v>y</v>
      </c>
      <c r="AU530" t="str">
        <f t="shared" si="107"/>
        <v>y</v>
      </c>
      <c r="AV530" t="str">
        <f t="shared" si="108"/>
        <v>y</v>
      </c>
      <c r="AW530" t="str">
        <f t="shared" si="109"/>
        <v>y</v>
      </c>
      <c r="AX530" t="str">
        <f t="shared" si="110"/>
        <v>y</v>
      </c>
      <c r="AZ530">
        <v>0</v>
      </c>
      <c r="BA530" s="62">
        <f t="shared" si="111"/>
        <v>0</v>
      </c>
      <c r="BC530">
        <v>0</v>
      </c>
      <c r="BD530" s="62">
        <f t="shared" si="112"/>
        <v>0</v>
      </c>
      <c r="BF530">
        <v>0</v>
      </c>
      <c r="BG530" s="92">
        <f t="shared" si="113"/>
        <v>0</v>
      </c>
      <c r="BI530">
        <v>0</v>
      </c>
      <c r="BJ530" s="92">
        <f t="shared" si="114"/>
        <v>0</v>
      </c>
      <c r="BL530">
        <v>0</v>
      </c>
      <c r="BM530" s="102">
        <f t="shared" si="115"/>
        <v>0</v>
      </c>
      <c r="BO530">
        <v>0</v>
      </c>
      <c r="BP530" s="92">
        <f t="shared" si="116"/>
        <v>0</v>
      </c>
    </row>
    <row r="531" spans="1:68">
      <c r="A531" s="33">
        <v>526</v>
      </c>
      <c r="B531" s="33"/>
      <c r="C531" s="33"/>
      <c r="D531" s="52"/>
      <c r="E531" s="52" t="s">
        <v>278</v>
      </c>
      <c r="F531" s="52"/>
      <c r="G531" s="52"/>
      <c r="H531" s="52"/>
      <c r="I531" s="52"/>
      <c r="J531" s="39">
        <v>-101146110</v>
      </c>
      <c r="K531" s="39">
        <v>958751388</v>
      </c>
      <c r="L531" s="39">
        <v>1235219651</v>
      </c>
      <c r="M531" s="39">
        <v>1434256057</v>
      </c>
      <c r="N531" s="39">
        <v>333444993</v>
      </c>
      <c r="O531" s="39">
        <v>717060598</v>
      </c>
      <c r="P531" s="39">
        <v>541463780</v>
      </c>
      <c r="Q531" s="39">
        <v>-281429276</v>
      </c>
      <c r="R531" s="39">
        <v>-125618738</v>
      </c>
      <c r="S531" s="50">
        <v>175264992</v>
      </c>
      <c r="T531" s="50">
        <v>-383239259</v>
      </c>
      <c r="U531" s="86">
        <v>990722028</v>
      </c>
      <c r="V531" s="62">
        <v>1552222820</v>
      </c>
      <c r="W531" s="90">
        <v>1553264618</v>
      </c>
      <c r="X531" s="90">
        <v>1081669009.6192274</v>
      </c>
      <c r="Y531" s="90">
        <v>2177649059</v>
      </c>
      <c r="Z531" s="90">
        <v>2694825160.9437356</v>
      </c>
      <c r="AA531" s="90">
        <v>2845127779</v>
      </c>
      <c r="AB531" s="90">
        <v>1934945366</v>
      </c>
      <c r="AC531" s="90">
        <v>-394684664</v>
      </c>
      <c r="AD531" s="90">
        <v>-3329443526</v>
      </c>
      <c r="AE531" s="90">
        <v>-5892190789</v>
      </c>
      <c r="AF531" s="90">
        <v>-8763630298</v>
      </c>
      <c r="AG531" s="90">
        <v>2177649059</v>
      </c>
      <c r="AH531" s="90">
        <v>-10367103666</v>
      </c>
      <c r="AI531" s="75">
        <v>-10367103666</v>
      </c>
      <c r="AJ531" s="64">
        <f t="shared" si="104"/>
        <v>0</v>
      </c>
      <c r="AL531" s="68"/>
      <c r="AM531" s="68" t="s">
        <v>278</v>
      </c>
      <c r="AN531" s="68"/>
      <c r="AO531" s="68"/>
      <c r="AP531" s="68"/>
      <c r="AQ531" s="68"/>
      <c r="AS531" t="str">
        <f t="shared" si="105"/>
        <v>y</v>
      </c>
      <c r="AT531" t="str">
        <f t="shared" si="106"/>
        <v>y</v>
      </c>
      <c r="AU531" t="str">
        <f t="shared" si="107"/>
        <v>y</v>
      </c>
      <c r="AV531" t="str">
        <f t="shared" si="108"/>
        <v>y</v>
      </c>
      <c r="AW531" t="str">
        <f t="shared" si="109"/>
        <v>y</v>
      </c>
      <c r="AX531" t="str">
        <f t="shared" si="110"/>
        <v>y</v>
      </c>
      <c r="AZ531">
        <v>1552222820</v>
      </c>
      <c r="BA531" s="62">
        <f t="shared" si="111"/>
        <v>0</v>
      </c>
      <c r="BC531">
        <v>1552222820</v>
      </c>
      <c r="BD531" s="62">
        <f t="shared" si="112"/>
        <v>0</v>
      </c>
      <c r="BF531">
        <v>2694825160.9437356</v>
      </c>
      <c r="BG531" s="92">
        <f t="shared" si="113"/>
        <v>0</v>
      </c>
      <c r="BI531">
        <v>2845127779</v>
      </c>
      <c r="BJ531" s="92">
        <f t="shared" si="114"/>
        <v>0</v>
      </c>
      <c r="BL531">
        <v>-394684664</v>
      </c>
      <c r="BM531" s="102">
        <f t="shared" si="115"/>
        <v>0</v>
      </c>
      <c r="BO531">
        <v>-3329443526</v>
      </c>
      <c r="BP531" s="92">
        <f t="shared" si="116"/>
        <v>0</v>
      </c>
    </row>
    <row r="532" spans="1:68">
      <c r="A532" s="33">
        <v>527</v>
      </c>
      <c r="B532" s="33"/>
      <c r="C532" s="33"/>
      <c r="D532" s="52"/>
      <c r="E532" s="52" t="s">
        <v>279</v>
      </c>
      <c r="F532" s="52"/>
      <c r="G532" s="52"/>
      <c r="H532" s="52"/>
      <c r="I532" s="52"/>
      <c r="J532" s="39">
        <v>0</v>
      </c>
      <c r="K532" s="39">
        <v>0</v>
      </c>
      <c r="L532" s="39">
        <v>0</v>
      </c>
      <c r="M532" s="39">
        <v>0</v>
      </c>
      <c r="N532" s="39">
        <v>0</v>
      </c>
      <c r="O532" s="39">
        <v>0</v>
      </c>
      <c r="P532" s="39">
        <v>0</v>
      </c>
      <c r="Q532" s="39">
        <v>0</v>
      </c>
      <c r="R532" s="39">
        <v>0</v>
      </c>
      <c r="S532" s="50">
        <v>0</v>
      </c>
      <c r="T532" s="50">
        <v>0</v>
      </c>
      <c r="U532" s="86">
        <v>0</v>
      </c>
      <c r="V532" s="62">
        <v>0</v>
      </c>
      <c r="W532" s="90">
        <v>0</v>
      </c>
      <c r="X532" s="90">
        <v>-27323844133</v>
      </c>
      <c r="Y532" s="90">
        <v>-27312140424</v>
      </c>
      <c r="Z532" s="90">
        <v>-30422980374</v>
      </c>
      <c r="AA532" s="90">
        <v>-30408278374</v>
      </c>
      <c r="AB532" s="90">
        <v>-30398721112</v>
      </c>
      <c r="AC532" s="90">
        <v>-30390998523</v>
      </c>
      <c r="AD532" s="90">
        <v>-30390713190</v>
      </c>
      <c r="AE532" s="90">
        <v>-30552688529</v>
      </c>
      <c r="AF532" s="90">
        <v>-32257171017</v>
      </c>
      <c r="AG532" s="90">
        <v>-27312140424</v>
      </c>
      <c r="AH532" s="90">
        <v>-32257018181</v>
      </c>
      <c r="AI532" s="75">
        <v>-32257018181</v>
      </c>
      <c r="AJ532" s="64">
        <f t="shared" si="104"/>
        <v>0</v>
      </c>
      <c r="AL532" s="68"/>
      <c r="AM532" s="68" t="s">
        <v>279</v>
      </c>
      <c r="AN532" s="68"/>
      <c r="AO532" s="68"/>
      <c r="AP532" s="68"/>
      <c r="AQ532" s="68"/>
      <c r="AS532" t="str">
        <f t="shared" si="105"/>
        <v>y</v>
      </c>
      <c r="AT532" t="str">
        <f t="shared" si="106"/>
        <v>y</v>
      </c>
      <c r="AU532" t="str">
        <f t="shared" si="107"/>
        <v>y</v>
      </c>
      <c r="AV532" t="str">
        <f t="shared" si="108"/>
        <v>y</v>
      </c>
      <c r="AW532" t="str">
        <f t="shared" si="109"/>
        <v>y</v>
      </c>
      <c r="AX532" t="str">
        <f t="shared" si="110"/>
        <v>y</v>
      </c>
      <c r="AZ532">
        <v>0</v>
      </c>
      <c r="BA532" s="62">
        <f t="shared" si="111"/>
        <v>0</v>
      </c>
      <c r="BC532">
        <v>0</v>
      </c>
      <c r="BD532" s="62">
        <f t="shared" si="112"/>
        <v>0</v>
      </c>
      <c r="BF532">
        <v>-30422980374</v>
      </c>
      <c r="BG532" s="92">
        <f t="shared" si="113"/>
        <v>0</v>
      </c>
      <c r="BI532">
        <v>-30408278374</v>
      </c>
      <c r="BJ532" s="92">
        <f t="shared" si="114"/>
        <v>0</v>
      </c>
      <c r="BL532">
        <v>-30390998523</v>
      </c>
      <c r="BM532" s="102">
        <f t="shared" si="115"/>
        <v>0</v>
      </c>
      <c r="BO532">
        <v>-30390713190</v>
      </c>
      <c r="BP532" s="92">
        <f t="shared" si="116"/>
        <v>0</v>
      </c>
    </row>
    <row r="533" spans="1:68">
      <c r="A533" s="33">
        <v>528</v>
      </c>
      <c r="B533" s="33"/>
      <c r="C533" s="17" t="s">
        <v>24</v>
      </c>
      <c r="D533" s="51" t="s">
        <v>291</v>
      </c>
      <c r="E533" s="51"/>
      <c r="F533" s="51"/>
      <c r="G533" s="51"/>
      <c r="H533" s="51"/>
      <c r="I533" s="51"/>
      <c r="J533" s="39">
        <v>6339166330453.9053</v>
      </c>
      <c r="K533" s="39">
        <v>6491685402520</v>
      </c>
      <c r="L533" s="39">
        <v>6715127207996</v>
      </c>
      <c r="M533" s="39">
        <v>6645196156370.0889</v>
      </c>
      <c r="N533" s="39">
        <v>6742901748002.4502</v>
      </c>
      <c r="O533" s="39">
        <v>6850922100106.3896</v>
      </c>
      <c r="P533" s="39">
        <v>7091036447703.1396</v>
      </c>
      <c r="Q533" s="39">
        <v>7170738638646</v>
      </c>
      <c r="R533" s="39">
        <v>7297421734537</v>
      </c>
      <c r="S533" s="50">
        <v>7569675845069</v>
      </c>
      <c r="T533" s="50">
        <v>7723492907095</v>
      </c>
      <c r="U533" s="86">
        <v>7842693954113</v>
      </c>
      <c r="V533" s="62">
        <v>7813748193103</v>
      </c>
      <c r="W533" s="90">
        <v>8125524938810</v>
      </c>
      <c r="X533" s="90">
        <v>6346630560226.0498</v>
      </c>
      <c r="Y533" s="90">
        <v>6299338443071.8242</v>
      </c>
      <c r="Z533" s="90">
        <v>6369092536653.9199</v>
      </c>
      <c r="AA533" s="90">
        <v>6673416593139</v>
      </c>
      <c r="AB533" s="90">
        <v>7127334480944</v>
      </c>
      <c r="AC533" s="90">
        <v>7242261763510</v>
      </c>
      <c r="AD533" s="90">
        <v>7117639209012</v>
      </c>
      <c r="AE533" s="90">
        <v>7635975299306</v>
      </c>
      <c r="AF533" s="90">
        <v>8147951543594</v>
      </c>
      <c r="AG533" s="90">
        <v>6299338443071.8242</v>
      </c>
      <c r="AH533" s="90">
        <v>8735760160582</v>
      </c>
      <c r="AI533" s="75">
        <v>8735760160582</v>
      </c>
      <c r="AJ533" s="64">
        <f t="shared" si="104"/>
        <v>0</v>
      </c>
      <c r="AL533" s="67" t="s">
        <v>291</v>
      </c>
      <c r="AM533" s="67"/>
      <c r="AN533" s="67"/>
      <c r="AO533" s="67"/>
      <c r="AP533" s="67"/>
      <c r="AQ533" s="67"/>
      <c r="AS533" t="str">
        <f t="shared" si="105"/>
        <v>y</v>
      </c>
      <c r="AT533" t="str">
        <f t="shared" si="106"/>
        <v>y</v>
      </c>
      <c r="AU533" t="str">
        <f t="shared" si="107"/>
        <v>y</v>
      </c>
      <c r="AV533" t="str">
        <f t="shared" si="108"/>
        <v>y</v>
      </c>
      <c r="AW533" t="str">
        <f t="shared" si="109"/>
        <v>y</v>
      </c>
      <c r="AX533" t="str">
        <f t="shared" si="110"/>
        <v>y</v>
      </c>
      <c r="AZ533">
        <v>7813800580463</v>
      </c>
      <c r="BA533" s="62">
        <f t="shared" si="111"/>
        <v>52387360</v>
      </c>
      <c r="BC533">
        <v>7813748193103</v>
      </c>
      <c r="BD533" s="62">
        <f t="shared" si="112"/>
        <v>0</v>
      </c>
      <c r="BF533">
        <v>6369092536653.9199</v>
      </c>
      <c r="BG533" s="92">
        <f t="shared" si="113"/>
        <v>0</v>
      </c>
      <c r="BI533">
        <v>6673416593139</v>
      </c>
      <c r="BJ533" s="92">
        <f t="shared" si="114"/>
        <v>0</v>
      </c>
      <c r="BL533">
        <v>7256709418831</v>
      </c>
      <c r="BM533" s="102">
        <f t="shared" si="115"/>
        <v>14447655321</v>
      </c>
      <c r="BO533">
        <v>7117639209012</v>
      </c>
      <c r="BP533" s="92">
        <f t="shared" si="116"/>
        <v>0</v>
      </c>
    </row>
    <row r="534" spans="1:68">
      <c r="A534" s="33">
        <v>529</v>
      </c>
      <c r="B534" s="33"/>
      <c r="C534" s="33"/>
      <c r="D534" s="51"/>
      <c r="E534" s="51" t="s">
        <v>292</v>
      </c>
      <c r="F534" s="51"/>
      <c r="G534" s="51"/>
      <c r="H534" s="51"/>
      <c r="I534" s="51"/>
      <c r="J534" s="39">
        <v>1950141071304</v>
      </c>
      <c r="K534" s="39">
        <v>1950141071304</v>
      </c>
      <c r="L534" s="39">
        <v>1950141071304</v>
      </c>
      <c r="M534" s="39">
        <v>1950141071304</v>
      </c>
      <c r="N534" s="39">
        <v>2114775103735</v>
      </c>
      <c r="O534" s="39">
        <v>2114775103735</v>
      </c>
      <c r="P534" s="39">
        <v>2114775103735</v>
      </c>
      <c r="Q534" s="39">
        <v>2114775103735</v>
      </c>
      <c r="R534" s="39">
        <v>2246856085386</v>
      </c>
      <c r="S534" s="50">
        <v>2246856085386</v>
      </c>
      <c r="T534" s="50">
        <v>2246856085386</v>
      </c>
      <c r="U534" s="86">
        <v>2246856085386</v>
      </c>
      <c r="V534" s="62">
        <v>2310867031680</v>
      </c>
      <c r="W534" s="90">
        <v>2310867031680</v>
      </c>
      <c r="X534" s="90">
        <v>1579454165826</v>
      </c>
      <c r="Y534" s="90">
        <v>1580454165826</v>
      </c>
      <c r="Z534" s="90">
        <v>4978090235532</v>
      </c>
      <c r="AA534" s="90">
        <v>4982033739631</v>
      </c>
      <c r="AB534" s="90">
        <v>5045815236061</v>
      </c>
      <c r="AC534" s="90">
        <v>2846715385448</v>
      </c>
      <c r="AD534" s="90">
        <v>3007003764531</v>
      </c>
      <c r="AE534" s="90">
        <v>3014529505335</v>
      </c>
      <c r="AF534" s="90">
        <v>3014468195848</v>
      </c>
      <c r="AG534" s="90">
        <v>1580454165826</v>
      </c>
      <c r="AH534" s="90">
        <v>3014429509446</v>
      </c>
      <c r="AI534" s="75">
        <v>3014429509446</v>
      </c>
      <c r="AJ534" s="64">
        <f t="shared" si="104"/>
        <v>0</v>
      </c>
      <c r="AL534" s="67"/>
      <c r="AM534" s="67" t="s">
        <v>292</v>
      </c>
      <c r="AN534" s="67"/>
      <c r="AO534" s="67"/>
      <c r="AP534" s="67"/>
      <c r="AQ534" s="67"/>
      <c r="AS534" t="str">
        <f t="shared" si="105"/>
        <v>y</v>
      </c>
      <c r="AT534" t="str">
        <f t="shared" si="106"/>
        <v>y</v>
      </c>
      <c r="AU534" t="str">
        <f t="shared" si="107"/>
        <v>y</v>
      </c>
      <c r="AV534" t="str">
        <f t="shared" si="108"/>
        <v>y</v>
      </c>
      <c r="AW534" t="str">
        <f t="shared" si="109"/>
        <v>y</v>
      </c>
      <c r="AX534" t="str">
        <f t="shared" si="110"/>
        <v>y</v>
      </c>
      <c r="AZ534">
        <v>2310867031680</v>
      </c>
      <c r="BA534" s="62">
        <f t="shared" si="111"/>
        <v>0</v>
      </c>
      <c r="BC534">
        <v>2310867031680</v>
      </c>
      <c r="BD534" s="62">
        <f t="shared" si="112"/>
        <v>0</v>
      </c>
      <c r="BF534">
        <v>4978090235532</v>
      </c>
      <c r="BG534" s="92">
        <f t="shared" si="113"/>
        <v>0</v>
      </c>
      <c r="BI534">
        <v>4982033739631</v>
      </c>
      <c r="BJ534" s="92">
        <f t="shared" si="114"/>
        <v>0</v>
      </c>
      <c r="BL534">
        <v>2846715385448</v>
      </c>
      <c r="BM534" s="102">
        <f t="shared" si="115"/>
        <v>0</v>
      </c>
      <c r="BO534">
        <v>3007003764531</v>
      </c>
      <c r="BP534" s="92">
        <f t="shared" si="116"/>
        <v>0</v>
      </c>
    </row>
    <row r="535" spans="1:68">
      <c r="A535" s="33">
        <v>530</v>
      </c>
      <c r="B535" s="33"/>
      <c r="C535" s="33"/>
      <c r="D535" s="52"/>
      <c r="E535" s="52"/>
      <c r="F535" s="52" t="s">
        <v>622</v>
      </c>
      <c r="G535" s="52"/>
      <c r="H535" s="52"/>
      <c r="I535" s="52"/>
      <c r="J535" s="39">
        <v>915100000000</v>
      </c>
      <c r="K535" s="39">
        <v>915100000000</v>
      </c>
      <c r="L535" s="39">
        <v>915100000000</v>
      </c>
      <c r="M535" s="39">
        <v>915100000000</v>
      </c>
      <c r="N535" s="39">
        <v>969500000000</v>
      </c>
      <c r="O535" s="39">
        <v>969500000000</v>
      </c>
      <c r="P535" s="39">
        <v>969500000000</v>
      </c>
      <c r="Q535" s="39">
        <v>969500000000</v>
      </c>
      <c r="R535" s="39">
        <v>1035100000000</v>
      </c>
      <c r="S535" s="50">
        <v>1035100000000</v>
      </c>
      <c r="T535" s="50">
        <v>1035100000000</v>
      </c>
      <c r="U535" s="86">
        <v>1035100000000</v>
      </c>
      <c r="V535" s="62">
        <v>1119400000000</v>
      </c>
      <c r="W535" s="90">
        <v>1119400000000</v>
      </c>
      <c r="X535" s="90">
        <v>862400000000</v>
      </c>
      <c r="Y535" s="90">
        <v>862400000000</v>
      </c>
      <c r="Z535" s="90">
        <v>904400000000</v>
      </c>
      <c r="AA535" s="90">
        <v>904400000000</v>
      </c>
      <c r="AB535" s="90">
        <v>904400000000</v>
      </c>
      <c r="AC535" s="90">
        <v>904400000000</v>
      </c>
      <c r="AD535" s="90">
        <v>1027500000000</v>
      </c>
      <c r="AE535" s="90">
        <v>1027500000000</v>
      </c>
      <c r="AF535" s="90">
        <v>1027500000000</v>
      </c>
      <c r="AG535" s="90">
        <v>862400000000</v>
      </c>
      <c r="AH535" s="90">
        <v>1027500000000</v>
      </c>
      <c r="AI535" s="75">
        <v>1027500000000</v>
      </c>
      <c r="AJ535" s="64">
        <f t="shared" si="104"/>
        <v>0</v>
      </c>
      <c r="AL535" s="68"/>
      <c r="AM535" s="68"/>
      <c r="AN535" s="68" t="s">
        <v>622</v>
      </c>
      <c r="AO535" s="68"/>
      <c r="AP535" s="68"/>
      <c r="AQ535" s="68"/>
      <c r="AS535" t="str">
        <f t="shared" si="105"/>
        <v>y</v>
      </c>
      <c r="AT535" t="str">
        <f t="shared" si="106"/>
        <v>y</v>
      </c>
      <c r="AU535" t="str">
        <f t="shared" si="107"/>
        <v>y</v>
      </c>
      <c r="AV535" t="str">
        <f t="shared" si="108"/>
        <v>y</v>
      </c>
      <c r="AW535" t="str">
        <f t="shared" si="109"/>
        <v>y</v>
      </c>
      <c r="AX535" t="str">
        <f t="shared" si="110"/>
        <v>y</v>
      </c>
      <c r="AZ535">
        <v>1119400000000</v>
      </c>
      <c r="BA535" s="62">
        <f t="shared" si="111"/>
        <v>0</v>
      </c>
      <c r="BC535">
        <v>1119400000000</v>
      </c>
      <c r="BD535" s="62">
        <f t="shared" si="112"/>
        <v>0</v>
      </c>
      <c r="BF535">
        <v>904400000000</v>
      </c>
      <c r="BG535" s="92">
        <f t="shared" si="113"/>
        <v>0</v>
      </c>
      <c r="BI535">
        <v>904400000000</v>
      </c>
      <c r="BJ535" s="92">
        <f t="shared" si="114"/>
        <v>0</v>
      </c>
      <c r="BL535">
        <v>904400000000</v>
      </c>
      <c r="BM535" s="102">
        <f t="shared" si="115"/>
        <v>0</v>
      </c>
      <c r="BO535">
        <v>1027500000000</v>
      </c>
      <c r="BP535" s="92">
        <f t="shared" si="116"/>
        <v>0</v>
      </c>
    </row>
    <row r="536" spans="1:68">
      <c r="A536" s="33">
        <v>531</v>
      </c>
      <c r="B536" s="33"/>
      <c r="C536" s="33"/>
      <c r="D536" s="54"/>
      <c r="E536" s="54"/>
      <c r="F536" s="54" t="s">
        <v>623</v>
      </c>
      <c r="G536" s="54"/>
      <c r="H536" s="54"/>
      <c r="I536" s="54"/>
      <c r="J536" s="39">
        <v>1021512234488</v>
      </c>
      <c r="K536" s="39">
        <v>1021512234488</v>
      </c>
      <c r="L536" s="39">
        <v>1021512234488</v>
      </c>
      <c r="M536" s="39">
        <v>1021512234488</v>
      </c>
      <c r="N536" s="39">
        <v>1131280023119</v>
      </c>
      <c r="O536" s="39">
        <v>1131280023119</v>
      </c>
      <c r="P536" s="39">
        <v>1131280023119</v>
      </c>
      <c r="Q536" s="39">
        <v>1131280023119</v>
      </c>
      <c r="R536" s="39">
        <v>1197412859270</v>
      </c>
      <c r="S536" s="50">
        <v>1197412859270</v>
      </c>
      <c r="T536" s="50">
        <v>1197412859270</v>
      </c>
      <c r="U536" s="86">
        <v>1197412859270</v>
      </c>
      <c r="V536" s="62">
        <v>1177123805564</v>
      </c>
      <c r="W536" s="90">
        <v>1177123805564</v>
      </c>
      <c r="X536" s="90">
        <v>651397000967</v>
      </c>
      <c r="Y536" s="90">
        <v>651397000967</v>
      </c>
      <c r="Z536" s="90">
        <v>1804825565331</v>
      </c>
      <c r="AA536" s="90">
        <v>1804825165331</v>
      </c>
      <c r="AB536" s="90">
        <v>1804825165331</v>
      </c>
      <c r="AC536" s="90">
        <v>1804825165331</v>
      </c>
      <c r="AD536" s="90">
        <v>1834427028788</v>
      </c>
      <c r="AE536" s="90">
        <v>1834427028788</v>
      </c>
      <c r="AF536" s="90">
        <v>1834427028788</v>
      </c>
      <c r="AG536" s="90">
        <v>651397000967</v>
      </c>
      <c r="AH536" s="90">
        <v>1834427028788</v>
      </c>
      <c r="AI536" s="75">
        <v>1834427028788</v>
      </c>
      <c r="AJ536" s="64">
        <f t="shared" si="104"/>
        <v>0</v>
      </c>
      <c r="AL536" s="68"/>
      <c r="AM536" s="68"/>
      <c r="AN536" s="68" t="s">
        <v>623</v>
      </c>
      <c r="AO536" s="68"/>
      <c r="AP536" s="68"/>
      <c r="AQ536" s="68"/>
      <c r="AS536" t="str">
        <f t="shared" si="105"/>
        <v>y</v>
      </c>
      <c r="AT536" t="str">
        <f t="shared" si="106"/>
        <v>y</v>
      </c>
      <c r="AU536" t="str">
        <f t="shared" si="107"/>
        <v>y</v>
      </c>
      <c r="AV536" t="str">
        <f t="shared" si="108"/>
        <v>y</v>
      </c>
      <c r="AW536" t="str">
        <f t="shared" si="109"/>
        <v>y</v>
      </c>
      <c r="AX536" t="str">
        <f t="shared" si="110"/>
        <v>y</v>
      </c>
      <c r="AZ536">
        <v>1177123805564</v>
      </c>
      <c r="BA536" s="62">
        <f t="shared" si="111"/>
        <v>0</v>
      </c>
      <c r="BC536">
        <v>1177123805564</v>
      </c>
      <c r="BD536" s="62">
        <f t="shared" si="112"/>
        <v>0</v>
      </c>
      <c r="BF536">
        <v>1804825565331</v>
      </c>
      <c r="BG536" s="92">
        <f t="shared" si="113"/>
        <v>0</v>
      </c>
      <c r="BI536">
        <v>1804825165331</v>
      </c>
      <c r="BJ536" s="92">
        <f t="shared" si="114"/>
        <v>0</v>
      </c>
      <c r="BL536">
        <v>1804825165331</v>
      </c>
      <c r="BM536" s="102">
        <f t="shared" si="115"/>
        <v>0</v>
      </c>
      <c r="BO536">
        <v>1834427028788</v>
      </c>
      <c r="BP536" s="92">
        <f t="shared" si="116"/>
        <v>0</v>
      </c>
    </row>
    <row r="537" spans="1:68">
      <c r="A537" s="33">
        <v>532</v>
      </c>
      <c r="B537" s="33"/>
      <c r="C537" s="33"/>
      <c r="D537" s="52"/>
      <c r="E537" s="52"/>
      <c r="F537" s="52" t="s">
        <v>624</v>
      </c>
      <c r="G537" s="52"/>
      <c r="H537" s="52"/>
      <c r="I537" s="52"/>
      <c r="J537" s="39">
        <v>13528836816</v>
      </c>
      <c r="K537" s="39">
        <v>13528836816</v>
      </c>
      <c r="L537" s="39">
        <v>13528836816</v>
      </c>
      <c r="M537" s="39">
        <v>13528836816</v>
      </c>
      <c r="N537" s="39">
        <v>13995080616</v>
      </c>
      <c r="O537" s="39">
        <v>13995080616</v>
      </c>
      <c r="P537" s="39">
        <v>13995080616</v>
      </c>
      <c r="Q537" s="39">
        <v>13995080616</v>
      </c>
      <c r="R537" s="39">
        <v>14343226116</v>
      </c>
      <c r="S537" s="50">
        <v>14343226116</v>
      </c>
      <c r="T537" s="50">
        <v>14343226116</v>
      </c>
      <c r="U537" s="86">
        <v>14343226116</v>
      </c>
      <c r="V537" s="62">
        <v>14343226116</v>
      </c>
      <c r="W537" s="90">
        <v>14343226116</v>
      </c>
      <c r="X537" s="90">
        <v>65657164859</v>
      </c>
      <c r="Y537" s="90">
        <v>66657164859</v>
      </c>
      <c r="Z537" s="90">
        <v>2268864670201</v>
      </c>
      <c r="AA537" s="90">
        <v>2272808574300</v>
      </c>
      <c r="AB537" s="90">
        <v>2336590070730</v>
      </c>
      <c r="AC537" s="90">
        <v>137490220117</v>
      </c>
      <c r="AD537" s="90">
        <v>145076735743</v>
      </c>
      <c r="AE537" s="90">
        <v>152602476547</v>
      </c>
      <c r="AF537" s="90">
        <v>152541167060</v>
      </c>
      <c r="AG537" s="90">
        <v>66657164859</v>
      </c>
      <c r="AH537" s="90">
        <v>152502480658</v>
      </c>
      <c r="AI537" s="75">
        <v>152502480658</v>
      </c>
      <c r="AJ537" s="64">
        <f t="shared" si="104"/>
        <v>0</v>
      </c>
      <c r="AL537" s="68"/>
      <c r="AM537" s="68"/>
      <c r="AN537" s="68" t="s">
        <v>624</v>
      </c>
      <c r="AO537" s="68"/>
      <c r="AP537" s="68"/>
      <c r="AQ537" s="68"/>
      <c r="AS537" t="str">
        <f t="shared" si="105"/>
        <v>y</v>
      </c>
      <c r="AT537" t="str">
        <f t="shared" si="106"/>
        <v>y</v>
      </c>
      <c r="AU537" t="str">
        <f t="shared" si="107"/>
        <v>y</v>
      </c>
      <c r="AV537" t="str">
        <f t="shared" si="108"/>
        <v>y</v>
      </c>
      <c r="AW537" t="str">
        <f t="shared" si="109"/>
        <v>y</v>
      </c>
      <c r="AX537" t="str">
        <f t="shared" si="110"/>
        <v>y</v>
      </c>
      <c r="AZ537">
        <v>14343226116</v>
      </c>
      <c r="BA537" s="62">
        <f t="shared" si="111"/>
        <v>0</v>
      </c>
      <c r="BC537">
        <v>14343226116</v>
      </c>
      <c r="BD537" s="62">
        <f t="shared" si="112"/>
        <v>0</v>
      </c>
      <c r="BF537">
        <v>2268864670201</v>
      </c>
      <c r="BG537" s="92">
        <f t="shared" si="113"/>
        <v>0</v>
      </c>
      <c r="BI537">
        <v>2272808574300</v>
      </c>
      <c r="BJ537" s="92">
        <f t="shared" si="114"/>
        <v>0</v>
      </c>
      <c r="BL537">
        <v>137490220117</v>
      </c>
      <c r="BM537" s="102">
        <f t="shared" si="115"/>
        <v>0</v>
      </c>
      <c r="BO537">
        <v>145076735743</v>
      </c>
      <c r="BP537" s="92">
        <f t="shared" si="116"/>
        <v>0</v>
      </c>
    </row>
    <row r="538" spans="1:68">
      <c r="A538" s="33">
        <v>533</v>
      </c>
      <c r="B538" s="33"/>
      <c r="C538" s="33"/>
      <c r="D538" s="51"/>
      <c r="E538" s="51" t="s">
        <v>293</v>
      </c>
      <c r="F538" s="51"/>
      <c r="G538" s="51"/>
      <c r="H538" s="51"/>
      <c r="I538" s="51"/>
      <c r="J538" s="39">
        <v>4128237593804</v>
      </c>
      <c r="K538" s="39">
        <v>4128237593804</v>
      </c>
      <c r="L538" s="39">
        <v>4128237593804</v>
      </c>
      <c r="M538" s="39">
        <v>4128237593804</v>
      </c>
      <c r="N538" s="39">
        <v>4359301496580</v>
      </c>
      <c r="O538" s="39">
        <v>4359301496580</v>
      </c>
      <c r="P538" s="39">
        <v>4359301496580</v>
      </c>
      <c r="Q538" s="39">
        <v>4359301496580</v>
      </c>
      <c r="R538" s="39">
        <v>4752862497963</v>
      </c>
      <c r="S538" s="50">
        <v>4752862497963</v>
      </c>
      <c r="T538" s="50">
        <v>4752862497963</v>
      </c>
      <c r="U538" s="86">
        <v>4752862497963</v>
      </c>
      <c r="V538" s="62">
        <v>5272801350426</v>
      </c>
      <c r="W538" s="90">
        <v>5272801350426</v>
      </c>
      <c r="X538" s="90">
        <v>450850258261</v>
      </c>
      <c r="Y538" s="90">
        <v>432361116255</v>
      </c>
      <c r="Z538" s="90">
        <v>636293840999</v>
      </c>
      <c r="AA538" s="90">
        <v>618168074972</v>
      </c>
      <c r="AB538" s="90">
        <v>554391393115</v>
      </c>
      <c r="AC538" s="90">
        <v>2753378269487</v>
      </c>
      <c r="AD538" s="90">
        <v>3230011885752</v>
      </c>
      <c r="AE538" s="90">
        <v>3231796952964</v>
      </c>
      <c r="AF538" s="90">
        <v>3232973541817</v>
      </c>
      <c r="AG538" s="90">
        <v>432361116255</v>
      </c>
      <c r="AH538" s="90">
        <v>3234437694018</v>
      </c>
      <c r="AI538" s="75">
        <v>3234437694018</v>
      </c>
      <c r="AJ538" s="64">
        <f t="shared" si="104"/>
        <v>0</v>
      </c>
      <c r="AL538" s="67"/>
      <c r="AM538" s="67" t="s">
        <v>293</v>
      </c>
      <c r="AN538" s="67"/>
      <c r="AO538" s="67"/>
      <c r="AP538" s="67"/>
      <c r="AQ538" s="67"/>
      <c r="AS538" t="str">
        <f t="shared" si="105"/>
        <v>y</v>
      </c>
      <c r="AT538" t="str">
        <f t="shared" si="106"/>
        <v>y</v>
      </c>
      <c r="AU538" t="str">
        <f t="shared" si="107"/>
        <v>y</v>
      </c>
      <c r="AV538" t="str">
        <f t="shared" si="108"/>
        <v>y</v>
      </c>
      <c r="AW538" t="str">
        <f t="shared" si="109"/>
        <v>y</v>
      </c>
      <c r="AX538" t="str">
        <f t="shared" si="110"/>
        <v>y</v>
      </c>
      <c r="AZ538">
        <v>5272801350426</v>
      </c>
      <c r="BA538" s="62">
        <f t="shared" si="111"/>
        <v>0</v>
      </c>
      <c r="BC538">
        <v>5272801350426</v>
      </c>
      <c r="BD538" s="62">
        <f t="shared" si="112"/>
        <v>0</v>
      </c>
      <c r="BF538">
        <v>636293840999</v>
      </c>
      <c r="BG538" s="92">
        <f t="shared" si="113"/>
        <v>0</v>
      </c>
      <c r="BI538">
        <v>618168074972</v>
      </c>
      <c r="BJ538" s="92">
        <f t="shared" si="114"/>
        <v>0</v>
      </c>
      <c r="BL538">
        <v>2753378269487</v>
      </c>
      <c r="BM538" s="102">
        <f t="shared" si="115"/>
        <v>0</v>
      </c>
      <c r="BO538">
        <v>3230011885752</v>
      </c>
      <c r="BP538" s="92">
        <f t="shared" si="116"/>
        <v>0</v>
      </c>
    </row>
    <row r="539" spans="1:68">
      <c r="A539" s="33">
        <v>534</v>
      </c>
      <c r="B539" s="33"/>
      <c r="C539" s="33"/>
      <c r="D539" s="52"/>
      <c r="E539" s="52"/>
      <c r="F539" s="52" t="s">
        <v>625</v>
      </c>
      <c r="G539" s="52"/>
      <c r="H539" s="52"/>
      <c r="I539" s="52"/>
      <c r="J539" s="39">
        <v>10600000000</v>
      </c>
      <c r="K539" s="39">
        <v>10600000000</v>
      </c>
      <c r="L539" s="39">
        <v>10600000000</v>
      </c>
      <c r="M539" s="39">
        <v>10600000000</v>
      </c>
      <c r="N539" s="39">
        <v>10600000000</v>
      </c>
      <c r="O539" s="39">
        <v>10600000000</v>
      </c>
      <c r="P539" s="39">
        <v>10600000000</v>
      </c>
      <c r="Q539" s="39">
        <v>10600000000</v>
      </c>
      <c r="R539" s="39">
        <v>10600000000</v>
      </c>
      <c r="S539" s="50">
        <v>10600000000</v>
      </c>
      <c r="T539" s="50">
        <v>10600000000</v>
      </c>
      <c r="U539" s="86">
        <v>10600000000</v>
      </c>
      <c r="V539" s="62">
        <v>10600000000</v>
      </c>
      <c r="W539" s="90">
        <v>10600000000</v>
      </c>
      <c r="X539" s="90">
        <v>0</v>
      </c>
      <c r="Y539" s="90">
        <v>0</v>
      </c>
      <c r="Z539" s="90">
        <v>0</v>
      </c>
      <c r="AA539" s="90">
        <v>0</v>
      </c>
      <c r="AB539" s="90">
        <v>0</v>
      </c>
      <c r="AC539" s="90">
        <v>0</v>
      </c>
      <c r="AD539" s="90">
        <v>0</v>
      </c>
      <c r="AE539" s="90">
        <v>0</v>
      </c>
      <c r="AF539" s="90">
        <v>0</v>
      </c>
      <c r="AG539" s="90">
        <v>0</v>
      </c>
      <c r="AH539" s="90">
        <v>0</v>
      </c>
      <c r="AI539" s="75">
        <v>0</v>
      </c>
      <c r="AJ539" s="64">
        <f t="shared" si="104"/>
        <v>0</v>
      </c>
      <c r="AL539" s="68"/>
      <c r="AM539" s="68"/>
      <c r="AN539" s="68" t="s">
        <v>625</v>
      </c>
      <c r="AO539" s="68"/>
      <c r="AP539" s="68"/>
      <c r="AQ539" s="68"/>
      <c r="AS539" t="str">
        <f t="shared" si="105"/>
        <v>y</v>
      </c>
      <c r="AT539" t="str">
        <f t="shared" si="106"/>
        <v>y</v>
      </c>
      <c r="AU539" t="str">
        <f t="shared" si="107"/>
        <v>y</v>
      </c>
      <c r="AV539" t="str">
        <f t="shared" si="108"/>
        <v>y</v>
      </c>
      <c r="AW539" t="str">
        <f t="shared" si="109"/>
        <v>y</v>
      </c>
      <c r="AX539" t="str">
        <f t="shared" si="110"/>
        <v>y</v>
      </c>
      <c r="AZ539">
        <v>10600000000</v>
      </c>
      <c r="BA539" s="62">
        <f t="shared" si="111"/>
        <v>0</v>
      </c>
      <c r="BC539">
        <v>10600000000</v>
      </c>
      <c r="BD539" s="62">
        <f t="shared" si="112"/>
        <v>0</v>
      </c>
      <c r="BF539">
        <v>0</v>
      </c>
      <c r="BG539" s="92">
        <f t="shared" si="113"/>
        <v>0</v>
      </c>
      <c r="BI539">
        <v>0</v>
      </c>
      <c r="BJ539" s="92">
        <f t="shared" si="114"/>
        <v>0</v>
      </c>
      <c r="BL539">
        <v>0</v>
      </c>
      <c r="BM539" s="102">
        <f t="shared" si="115"/>
        <v>0</v>
      </c>
      <c r="BO539">
        <v>0</v>
      </c>
      <c r="BP539" s="92">
        <f t="shared" si="116"/>
        <v>0</v>
      </c>
    </row>
    <row r="540" spans="1:68">
      <c r="A540" s="33">
        <v>535</v>
      </c>
      <c r="B540" s="33"/>
      <c r="C540" s="33"/>
      <c r="D540" s="52"/>
      <c r="E540" s="52"/>
      <c r="F540" s="52" t="s">
        <v>626</v>
      </c>
      <c r="G540" s="52"/>
      <c r="H540" s="52"/>
      <c r="I540" s="52"/>
      <c r="J540" s="39">
        <v>84200000000</v>
      </c>
      <c r="K540" s="39">
        <v>84200000000</v>
      </c>
      <c r="L540" s="39">
        <v>84200000000</v>
      </c>
      <c r="M540" s="39">
        <v>84200000000</v>
      </c>
      <c r="N540" s="39">
        <v>84200000000</v>
      </c>
      <c r="O540" s="39">
        <v>84200000000</v>
      </c>
      <c r="P540" s="39">
        <v>84200000000</v>
      </c>
      <c r="Q540" s="39">
        <v>84200000000</v>
      </c>
      <c r="R540" s="39">
        <v>84200000000</v>
      </c>
      <c r="S540" s="50">
        <v>84200000000</v>
      </c>
      <c r="T540" s="50">
        <v>84200000000</v>
      </c>
      <c r="U540" s="86">
        <v>84200000000</v>
      </c>
      <c r="V540" s="62">
        <v>84200000000</v>
      </c>
      <c r="W540" s="90">
        <v>84200000000</v>
      </c>
      <c r="X540" s="90">
        <v>0</v>
      </c>
      <c r="Y540" s="90">
        <v>0</v>
      </c>
      <c r="Z540" s="90">
        <v>0</v>
      </c>
      <c r="AA540" s="90">
        <v>0</v>
      </c>
      <c r="AB540" s="90">
        <v>0</v>
      </c>
      <c r="AC540" s="90">
        <v>0</v>
      </c>
      <c r="AD540" s="90">
        <v>0</v>
      </c>
      <c r="AE540" s="90">
        <v>0</v>
      </c>
      <c r="AF540" s="90">
        <v>0</v>
      </c>
      <c r="AG540" s="90">
        <v>0</v>
      </c>
      <c r="AH540" s="90">
        <v>0</v>
      </c>
      <c r="AI540" s="75">
        <v>0</v>
      </c>
      <c r="AJ540" s="64">
        <f t="shared" si="104"/>
        <v>0</v>
      </c>
      <c r="AL540" s="68"/>
      <c r="AM540" s="68"/>
      <c r="AN540" s="68" t="s">
        <v>626</v>
      </c>
      <c r="AO540" s="68"/>
      <c r="AP540" s="68"/>
      <c r="AQ540" s="68"/>
      <c r="AS540" t="str">
        <f t="shared" si="105"/>
        <v>y</v>
      </c>
      <c r="AT540" t="str">
        <f t="shared" si="106"/>
        <v>y</v>
      </c>
      <c r="AU540" t="str">
        <f t="shared" si="107"/>
        <v>y</v>
      </c>
      <c r="AV540" t="str">
        <f t="shared" si="108"/>
        <v>y</v>
      </c>
      <c r="AW540" t="str">
        <f t="shared" si="109"/>
        <v>y</v>
      </c>
      <c r="AX540" t="str">
        <f t="shared" si="110"/>
        <v>y</v>
      </c>
      <c r="AZ540">
        <v>84200000000</v>
      </c>
      <c r="BA540" s="62">
        <f t="shared" si="111"/>
        <v>0</v>
      </c>
      <c r="BC540">
        <v>84200000000</v>
      </c>
      <c r="BD540" s="62">
        <f t="shared" si="112"/>
        <v>0</v>
      </c>
      <c r="BF540">
        <v>0</v>
      </c>
      <c r="BG540" s="92">
        <f t="shared" si="113"/>
        <v>0</v>
      </c>
      <c r="BI540">
        <v>0</v>
      </c>
      <c r="BJ540" s="92">
        <f t="shared" si="114"/>
        <v>0</v>
      </c>
      <c r="BL540">
        <v>0</v>
      </c>
      <c r="BM540" s="102">
        <f t="shared" si="115"/>
        <v>0</v>
      </c>
      <c r="BO540">
        <v>0</v>
      </c>
      <c r="BP540" s="92">
        <f t="shared" si="116"/>
        <v>0</v>
      </c>
    </row>
    <row r="541" spans="1:68">
      <c r="A541" s="33">
        <v>536</v>
      </c>
      <c r="B541" s="33"/>
      <c r="C541" s="33"/>
      <c r="D541" s="52"/>
      <c r="E541" s="52"/>
      <c r="F541" s="52" t="s">
        <v>627</v>
      </c>
      <c r="G541" s="52"/>
      <c r="H541" s="52"/>
      <c r="I541" s="52"/>
      <c r="J541" s="39">
        <v>4033437593804</v>
      </c>
      <c r="K541" s="39">
        <v>4033437593804</v>
      </c>
      <c r="L541" s="39">
        <v>4033437593804</v>
      </c>
      <c r="M541" s="39">
        <v>4033437593804</v>
      </c>
      <c r="N541" s="39">
        <v>4264501496580</v>
      </c>
      <c r="O541" s="39">
        <v>4264501496580</v>
      </c>
      <c r="P541" s="39">
        <v>4264501496580</v>
      </c>
      <c r="Q541" s="39">
        <v>4264501496580</v>
      </c>
      <c r="R541" s="39">
        <v>4658062497963</v>
      </c>
      <c r="S541" s="50">
        <v>4658062497963</v>
      </c>
      <c r="T541" s="50">
        <v>4658062497963</v>
      </c>
      <c r="U541" s="86">
        <v>4658062497963</v>
      </c>
      <c r="V541" s="62">
        <v>5178001350426</v>
      </c>
      <c r="W541" s="90">
        <v>5178001350426</v>
      </c>
      <c r="X541" s="90">
        <v>450850258261</v>
      </c>
      <c r="Y541" s="90">
        <v>432361116255</v>
      </c>
      <c r="Z541" s="90">
        <v>636293840999</v>
      </c>
      <c r="AA541" s="90">
        <v>618168074972</v>
      </c>
      <c r="AB541" s="90">
        <v>554391393115</v>
      </c>
      <c r="AC541" s="90">
        <v>2753378269487</v>
      </c>
      <c r="AD541" s="90">
        <v>3230011885752</v>
      </c>
      <c r="AE541" s="90">
        <v>3231796952964</v>
      </c>
      <c r="AF541" s="90">
        <v>3232973541817</v>
      </c>
      <c r="AG541" s="90">
        <v>432361116255</v>
      </c>
      <c r="AH541" s="90">
        <v>3234437694018</v>
      </c>
      <c r="AI541" s="75">
        <v>3234437694018</v>
      </c>
      <c r="AJ541" s="64">
        <f t="shared" si="104"/>
        <v>0</v>
      </c>
      <c r="AL541" s="68"/>
      <c r="AM541" s="68"/>
      <c r="AN541" s="68" t="s">
        <v>627</v>
      </c>
      <c r="AO541" s="68"/>
      <c r="AP541" s="68"/>
      <c r="AQ541" s="68"/>
      <c r="AS541" t="str">
        <f t="shared" si="105"/>
        <v>y</v>
      </c>
      <c r="AT541" t="str">
        <f t="shared" si="106"/>
        <v>y</v>
      </c>
      <c r="AU541" t="str">
        <f t="shared" si="107"/>
        <v>y</v>
      </c>
      <c r="AV541" t="str">
        <f t="shared" si="108"/>
        <v>y</v>
      </c>
      <c r="AW541" t="str">
        <f t="shared" si="109"/>
        <v>y</v>
      </c>
      <c r="AX541" t="str">
        <f t="shared" si="110"/>
        <v>y</v>
      </c>
      <c r="AZ541">
        <v>5178001350426</v>
      </c>
      <c r="BA541" s="62">
        <f t="shared" si="111"/>
        <v>0</v>
      </c>
      <c r="BC541">
        <v>5178001350426</v>
      </c>
      <c r="BD541" s="62">
        <f t="shared" si="112"/>
        <v>0</v>
      </c>
      <c r="BF541">
        <v>636293840999</v>
      </c>
      <c r="BG541" s="92">
        <f t="shared" si="113"/>
        <v>0</v>
      </c>
      <c r="BI541">
        <v>618168074972</v>
      </c>
      <c r="BJ541" s="92">
        <f t="shared" si="114"/>
        <v>0</v>
      </c>
      <c r="BL541">
        <v>2753378269487</v>
      </c>
      <c r="BM541" s="102">
        <f t="shared" si="115"/>
        <v>0</v>
      </c>
      <c r="BO541">
        <v>3230011885752</v>
      </c>
      <c r="BP541" s="92">
        <f t="shared" si="116"/>
        <v>0</v>
      </c>
    </row>
    <row r="542" spans="1:68">
      <c r="A542" s="33">
        <v>537</v>
      </c>
      <c r="B542" s="33"/>
      <c r="C542" s="33"/>
      <c r="D542" s="52"/>
      <c r="E542" s="52" t="s">
        <v>294</v>
      </c>
      <c r="F542" s="52"/>
      <c r="G542" s="52"/>
      <c r="H542" s="52"/>
      <c r="I542" s="52"/>
      <c r="J542" s="39">
        <v>260787665345.90494</v>
      </c>
      <c r="K542" s="39">
        <v>413306737412.00012</v>
      </c>
      <c r="L542" s="39">
        <v>636748542888</v>
      </c>
      <c r="M542" s="39">
        <v>566817491262.08875</v>
      </c>
      <c r="N542" s="39">
        <v>268825147687.45001</v>
      </c>
      <c r="O542" s="39">
        <v>376845499791.39008</v>
      </c>
      <c r="P542" s="39">
        <v>616959847388.14001</v>
      </c>
      <c r="Q542" s="39">
        <v>696662038331</v>
      </c>
      <c r="R542" s="39">
        <v>297703151188</v>
      </c>
      <c r="S542" s="50">
        <v>569957261720</v>
      </c>
      <c r="T542" s="50">
        <v>723774323746</v>
      </c>
      <c r="U542" s="86">
        <v>842975370764</v>
      </c>
      <c r="V542" s="62">
        <v>230079810997</v>
      </c>
      <c r="W542" s="90">
        <v>541856556704</v>
      </c>
      <c r="X542" s="90">
        <v>4316326136139.0498</v>
      </c>
      <c r="Y542" s="90">
        <v>4286523160990.8242</v>
      </c>
      <c r="Z542" s="90">
        <v>754708460122.91992</v>
      </c>
      <c r="AA542" s="90">
        <v>1073214778536</v>
      </c>
      <c r="AB542" s="90">
        <v>1527127851768</v>
      </c>
      <c r="AC542" s="90">
        <v>1642168108575</v>
      </c>
      <c r="AD542" s="90">
        <v>880623558729</v>
      </c>
      <c r="AE542" s="90">
        <v>1389648841007</v>
      </c>
      <c r="AF542" s="90">
        <v>1900509805929</v>
      </c>
      <c r="AG542" s="90">
        <v>4286523160990.8242</v>
      </c>
      <c r="AH542" s="90">
        <v>2486892957118</v>
      </c>
      <c r="AI542" s="75">
        <v>2486892957118</v>
      </c>
      <c r="AJ542" s="64">
        <f t="shared" si="104"/>
        <v>0</v>
      </c>
      <c r="AL542" s="68"/>
      <c r="AM542" s="68" t="s">
        <v>294</v>
      </c>
      <c r="AN542" s="68"/>
      <c r="AO542" s="68"/>
      <c r="AP542" s="68"/>
      <c r="AQ542" s="68"/>
      <c r="AS542" t="str">
        <f t="shared" si="105"/>
        <v>y</v>
      </c>
      <c r="AT542" t="str">
        <f t="shared" si="106"/>
        <v>y</v>
      </c>
      <c r="AU542" t="str">
        <f t="shared" si="107"/>
        <v>y</v>
      </c>
      <c r="AV542" t="str">
        <f t="shared" si="108"/>
        <v>y</v>
      </c>
      <c r="AW542" t="str">
        <f t="shared" si="109"/>
        <v>y</v>
      </c>
      <c r="AX542" t="str">
        <f t="shared" si="110"/>
        <v>y</v>
      </c>
      <c r="AZ542">
        <v>230132198357</v>
      </c>
      <c r="BA542" s="62">
        <f t="shared" si="111"/>
        <v>52387360</v>
      </c>
      <c r="BC542">
        <v>230079810997</v>
      </c>
      <c r="BD542" s="62">
        <f t="shared" si="112"/>
        <v>0</v>
      </c>
      <c r="BF542">
        <v>754708460122.91992</v>
      </c>
      <c r="BG542" s="92">
        <f t="shared" si="113"/>
        <v>0</v>
      </c>
      <c r="BI542">
        <v>1073214778536</v>
      </c>
      <c r="BJ542" s="92">
        <f t="shared" si="114"/>
        <v>0</v>
      </c>
      <c r="BL542">
        <v>1656615763896</v>
      </c>
      <c r="BM542" s="102">
        <f t="shared" si="115"/>
        <v>14447655321</v>
      </c>
      <c r="BO542">
        <v>880623558729</v>
      </c>
      <c r="BP542" s="92">
        <f t="shared" si="116"/>
        <v>0</v>
      </c>
    </row>
    <row r="543" spans="1:68">
      <c r="A543" s="33">
        <v>538</v>
      </c>
      <c r="B543" s="33"/>
      <c r="C543" s="18" t="s">
        <v>91</v>
      </c>
      <c r="D543" s="51" t="s">
        <v>280</v>
      </c>
      <c r="E543" s="51"/>
      <c r="F543" s="51"/>
      <c r="G543" s="51"/>
      <c r="H543" s="51"/>
      <c r="I543" s="51"/>
      <c r="J543" s="39">
        <v>125935606344.09503</v>
      </c>
      <c r="K543" s="39">
        <v>212770477878</v>
      </c>
      <c r="L543" s="39">
        <v>402536450735</v>
      </c>
      <c r="M543" s="39">
        <v>310546285041.09503</v>
      </c>
      <c r="N543" s="39">
        <v>373209377691</v>
      </c>
      <c r="O543" s="39">
        <v>100916055028</v>
      </c>
      <c r="P543" s="39">
        <v>143734899452</v>
      </c>
      <c r="Q543" s="39">
        <v>126466014767</v>
      </c>
      <c r="R543" s="39">
        <v>128761039378</v>
      </c>
      <c r="S543" s="50">
        <v>186216366488</v>
      </c>
      <c r="T543" s="50">
        <v>274532774960</v>
      </c>
      <c r="U543" s="86">
        <v>264212521227</v>
      </c>
      <c r="V543" s="62">
        <v>387941125459</v>
      </c>
      <c r="W543" s="90">
        <v>139928137246</v>
      </c>
      <c r="X543" s="90">
        <v>177317560817.06299</v>
      </c>
      <c r="Y543" s="90">
        <v>18968943885.432556</v>
      </c>
      <c r="Z543" s="90">
        <v>138169424451.83084</v>
      </c>
      <c r="AA543" s="90">
        <v>185478131579</v>
      </c>
      <c r="AB543" s="90">
        <v>-31797090387</v>
      </c>
      <c r="AC543" s="90">
        <v>-395322547707</v>
      </c>
      <c r="AD543" s="90">
        <v>-510822900293</v>
      </c>
      <c r="AE543" s="90">
        <v>-321476990047</v>
      </c>
      <c r="AF543" s="90">
        <v>-309000860240</v>
      </c>
      <c r="AG543" s="90">
        <v>18968943885.432556</v>
      </c>
      <c r="AH543" s="90">
        <v>-751705912307</v>
      </c>
      <c r="AI543" s="75">
        <v>-751705912307</v>
      </c>
      <c r="AJ543" s="64">
        <f t="shared" si="104"/>
        <v>0</v>
      </c>
      <c r="AL543" s="67" t="s">
        <v>280</v>
      </c>
      <c r="AM543" s="67"/>
      <c r="AN543" s="67"/>
      <c r="AO543" s="67"/>
      <c r="AP543" s="67"/>
      <c r="AQ543" s="67"/>
      <c r="AS543" t="str">
        <f t="shared" si="105"/>
        <v>y</v>
      </c>
      <c r="AT543" t="str">
        <f t="shared" si="106"/>
        <v>y</v>
      </c>
      <c r="AU543" t="str">
        <f t="shared" si="107"/>
        <v>y</v>
      </c>
      <c r="AV543" t="str">
        <f t="shared" si="108"/>
        <v>y</v>
      </c>
      <c r="AW543" t="str">
        <f t="shared" si="109"/>
        <v>y</v>
      </c>
      <c r="AX543" t="str">
        <f t="shared" si="110"/>
        <v>y</v>
      </c>
      <c r="AZ543">
        <v>387941125459</v>
      </c>
      <c r="BA543" s="62">
        <f t="shared" si="111"/>
        <v>0</v>
      </c>
      <c r="BC543">
        <v>387941125459</v>
      </c>
      <c r="BD543" s="62">
        <f t="shared" si="112"/>
        <v>0</v>
      </c>
      <c r="BF543">
        <v>138169424451.83084</v>
      </c>
      <c r="BG543" s="92">
        <f t="shared" si="113"/>
        <v>0</v>
      </c>
      <c r="BI543">
        <v>185478131579</v>
      </c>
      <c r="BJ543" s="92">
        <f t="shared" si="114"/>
        <v>0</v>
      </c>
      <c r="BL543">
        <v>-395340984280</v>
      </c>
      <c r="BM543" s="102">
        <f t="shared" si="115"/>
        <v>-18436573</v>
      </c>
      <c r="BO543">
        <v>-510822900293</v>
      </c>
      <c r="BP543" s="92">
        <f t="shared" si="116"/>
        <v>0</v>
      </c>
    </row>
    <row r="544" spans="1:68">
      <c r="A544" s="33">
        <v>539</v>
      </c>
      <c r="B544" s="33"/>
      <c r="C544" s="33"/>
      <c r="D544" s="51"/>
      <c r="E544" s="51" t="s">
        <v>281</v>
      </c>
      <c r="F544" s="51"/>
      <c r="G544" s="51"/>
      <c r="H544" s="51"/>
      <c r="I544" s="51"/>
      <c r="J544" s="39">
        <v>145963484378</v>
      </c>
      <c r="K544" s="39">
        <v>231884926342</v>
      </c>
      <c r="L544" s="39">
        <v>424706304495</v>
      </c>
      <c r="M544" s="39">
        <v>364655628644</v>
      </c>
      <c r="N544" s="39">
        <v>424640572897</v>
      </c>
      <c r="O544" s="39">
        <v>149145715668</v>
      </c>
      <c r="P544" s="39">
        <v>198916409019</v>
      </c>
      <c r="Q544" s="39">
        <v>216001084378</v>
      </c>
      <c r="R544" s="39">
        <v>217534793542</v>
      </c>
      <c r="S544" s="50">
        <v>279703968228</v>
      </c>
      <c r="T544" s="50">
        <v>366174065003</v>
      </c>
      <c r="U544" s="86">
        <v>394761592620</v>
      </c>
      <c r="V544" s="62">
        <v>517541737003</v>
      </c>
      <c r="W544" s="90">
        <v>266329847042</v>
      </c>
      <c r="X544" s="90">
        <v>494934180425.73218</v>
      </c>
      <c r="Y544" s="90">
        <v>429411440096.90369</v>
      </c>
      <c r="Z544" s="90">
        <v>544130149775.49945</v>
      </c>
      <c r="AA544" s="90">
        <v>535967801772</v>
      </c>
      <c r="AB544" s="90">
        <v>482260118636</v>
      </c>
      <c r="AC544" s="90">
        <v>81004217902</v>
      </c>
      <c r="AD544" s="90">
        <v>139985995981</v>
      </c>
      <c r="AE544" s="90">
        <v>237426529977</v>
      </c>
      <c r="AF544" s="90">
        <v>209804398468</v>
      </c>
      <c r="AG544" s="90">
        <v>429411440096.90369</v>
      </c>
      <c r="AH544" s="90">
        <v>-99168893389</v>
      </c>
      <c r="AI544" s="75">
        <v>-99168893389</v>
      </c>
      <c r="AJ544" s="64">
        <f t="shared" si="104"/>
        <v>0</v>
      </c>
      <c r="AL544" s="67"/>
      <c r="AM544" s="67" t="s">
        <v>281</v>
      </c>
      <c r="AN544" s="67"/>
      <c r="AO544" s="67"/>
      <c r="AP544" s="67"/>
      <c r="AQ544" s="67"/>
      <c r="AS544" t="str">
        <f t="shared" si="105"/>
        <v>y</v>
      </c>
      <c r="AT544" t="str">
        <f t="shared" si="106"/>
        <v>y</v>
      </c>
      <c r="AU544" t="str">
        <f t="shared" si="107"/>
        <v>y</v>
      </c>
      <c r="AV544" t="str">
        <f t="shared" si="108"/>
        <v>y</v>
      </c>
      <c r="AW544" t="str">
        <f t="shared" si="109"/>
        <v>y</v>
      </c>
      <c r="AX544" t="str">
        <f t="shared" si="110"/>
        <v>y</v>
      </c>
      <c r="AZ544">
        <v>517541737003</v>
      </c>
      <c r="BA544" s="62">
        <f t="shared" si="111"/>
        <v>0</v>
      </c>
      <c r="BC544">
        <v>517541737003</v>
      </c>
      <c r="BD544" s="62">
        <f t="shared" si="112"/>
        <v>0</v>
      </c>
      <c r="BF544">
        <v>544130149775.49945</v>
      </c>
      <c r="BG544" s="92">
        <f t="shared" si="113"/>
        <v>0</v>
      </c>
      <c r="BI544">
        <v>535967801772</v>
      </c>
      <c r="BJ544" s="92">
        <f t="shared" si="114"/>
        <v>0</v>
      </c>
      <c r="BL544">
        <v>80981754200</v>
      </c>
      <c r="BM544" s="102">
        <f t="shared" si="115"/>
        <v>-22463702</v>
      </c>
      <c r="BO544">
        <v>139985995981</v>
      </c>
      <c r="BP544" s="92">
        <f t="shared" si="116"/>
        <v>0</v>
      </c>
    </row>
    <row r="545" spans="1:68">
      <c r="A545" s="33">
        <v>540</v>
      </c>
      <c r="B545" s="33"/>
      <c r="C545" s="33"/>
      <c r="D545" s="52"/>
      <c r="E545" s="52"/>
      <c r="F545" s="52" t="s">
        <v>282</v>
      </c>
      <c r="G545" s="52"/>
      <c r="H545" s="52"/>
      <c r="I545" s="52"/>
      <c r="J545" s="39">
        <v>246786344613</v>
      </c>
      <c r="K545" s="39">
        <v>290873939268</v>
      </c>
      <c r="L545" s="39">
        <v>459378703439</v>
      </c>
      <c r="M545" s="39">
        <v>398012273164</v>
      </c>
      <c r="N545" s="39">
        <v>451880250881</v>
      </c>
      <c r="O545" s="39">
        <v>273048202858</v>
      </c>
      <c r="P545" s="39">
        <v>285469189633</v>
      </c>
      <c r="Q545" s="39">
        <v>295241843114</v>
      </c>
      <c r="R545" s="39">
        <v>286211801452</v>
      </c>
      <c r="S545" s="50">
        <v>302243650484.328</v>
      </c>
      <c r="T545" s="50">
        <v>379869698498</v>
      </c>
      <c r="U545" s="86">
        <v>405900285047</v>
      </c>
      <c r="V545" s="62">
        <v>526854391383</v>
      </c>
      <c r="W545" s="90">
        <v>281220390662</v>
      </c>
      <c r="X545" s="90">
        <v>514224790991.44861</v>
      </c>
      <c r="Y545" s="90">
        <v>461497931647</v>
      </c>
      <c r="Z545" s="90">
        <v>556959886853</v>
      </c>
      <c r="AA545" s="90">
        <v>548327113970</v>
      </c>
      <c r="AB545" s="90">
        <v>512511421758</v>
      </c>
      <c r="AC545" s="90">
        <v>319206065669</v>
      </c>
      <c r="AD545" s="90">
        <v>353048358740</v>
      </c>
      <c r="AE545" s="90">
        <v>410540350012</v>
      </c>
      <c r="AF545" s="90">
        <v>441828856896</v>
      </c>
      <c r="AG545" s="90">
        <v>461497931647</v>
      </c>
      <c r="AH545" s="90">
        <v>254406552405</v>
      </c>
      <c r="AI545" s="75">
        <v>254406552405</v>
      </c>
      <c r="AJ545" s="64">
        <f t="shared" si="104"/>
        <v>0</v>
      </c>
      <c r="AL545" s="68"/>
      <c r="AM545" s="68"/>
      <c r="AN545" s="68" t="s">
        <v>282</v>
      </c>
      <c r="AO545" s="68"/>
      <c r="AP545" s="68"/>
      <c r="AQ545" s="68"/>
      <c r="AS545" t="str">
        <f t="shared" si="105"/>
        <v>y</v>
      </c>
      <c r="AT545" t="str">
        <f t="shared" si="106"/>
        <v>y</v>
      </c>
      <c r="AU545" t="str">
        <f t="shared" si="107"/>
        <v>y</v>
      </c>
      <c r="AV545" t="str">
        <f t="shared" si="108"/>
        <v>y</v>
      </c>
      <c r="AW545" t="str">
        <f t="shared" si="109"/>
        <v>y</v>
      </c>
      <c r="AX545" t="str">
        <f t="shared" si="110"/>
        <v>y</v>
      </c>
      <c r="AZ545">
        <v>526854391383</v>
      </c>
      <c r="BA545" s="62">
        <f t="shared" si="111"/>
        <v>0</v>
      </c>
      <c r="BC545">
        <v>526854391383</v>
      </c>
      <c r="BD545" s="62">
        <f t="shared" si="112"/>
        <v>0</v>
      </c>
      <c r="BF545">
        <v>556959886853</v>
      </c>
      <c r="BG545" s="92">
        <f t="shared" si="113"/>
        <v>0</v>
      </c>
      <c r="BI545">
        <v>548327113970</v>
      </c>
      <c r="BJ545" s="92">
        <f t="shared" si="114"/>
        <v>0</v>
      </c>
      <c r="BL545">
        <v>319304895221</v>
      </c>
      <c r="BM545" s="102">
        <f t="shared" si="115"/>
        <v>98829552</v>
      </c>
      <c r="BO545">
        <v>353048358740</v>
      </c>
      <c r="BP545" s="92">
        <f t="shared" si="116"/>
        <v>0</v>
      </c>
    </row>
    <row r="546" spans="1:68">
      <c r="A546" s="33">
        <v>541</v>
      </c>
      <c r="B546" s="33"/>
      <c r="C546" s="33"/>
      <c r="D546" s="52"/>
      <c r="E546" s="52"/>
      <c r="F546" s="52" t="s">
        <v>283</v>
      </c>
      <c r="G546" s="52"/>
      <c r="H546" s="52"/>
      <c r="I546" s="52"/>
      <c r="J546" s="39">
        <v>-100822860235</v>
      </c>
      <c r="K546" s="39">
        <v>-58989012926</v>
      </c>
      <c r="L546" s="39">
        <v>-34672398944</v>
      </c>
      <c r="M546" s="39">
        <v>-33356644520</v>
      </c>
      <c r="N546" s="39">
        <v>-27239677984</v>
      </c>
      <c r="O546" s="39">
        <v>-123902487190</v>
      </c>
      <c r="P546" s="39">
        <v>-86552780614</v>
      </c>
      <c r="Q546" s="39">
        <v>-79240758736</v>
      </c>
      <c r="R546" s="39">
        <v>-68677007910</v>
      </c>
      <c r="S546" s="50">
        <v>-22539682256.327999</v>
      </c>
      <c r="T546" s="50">
        <v>-13695633495</v>
      </c>
      <c r="U546" s="86">
        <v>-11138692427</v>
      </c>
      <c r="V546" s="62">
        <v>-9312654380</v>
      </c>
      <c r="W546" s="90">
        <v>-14890543620</v>
      </c>
      <c r="X546" s="90">
        <v>-19290610565.716415</v>
      </c>
      <c r="Y546" s="90">
        <v>-32086491550.096283</v>
      </c>
      <c r="Z546" s="90">
        <v>-12829737077.500538</v>
      </c>
      <c r="AA546" s="90">
        <v>-12359312198</v>
      </c>
      <c r="AB546" s="90">
        <v>-29454747394</v>
      </c>
      <c r="AC546" s="90">
        <v>-237405292039</v>
      </c>
      <c r="AD546" s="90">
        <v>-212265807031</v>
      </c>
      <c r="AE546" s="90">
        <v>-171946453307</v>
      </c>
      <c r="AF546" s="90">
        <v>-230857091700</v>
      </c>
      <c r="AG546" s="90">
        <v>-32086491550.096283</v>
      </c>
      <c r="AH546" s="90">
        <v>-352505682959</v>
      </c>
      <c r="AI546" s="75">
        <v>-352505682959</v>
      </c>
      <c r="AJ546" s="64">
        <f t="shared" si="104"/>
        <v>0</v>
      </c>
      <c r="AL546" s="68"/>
      <c r="AM546" s="68"/>
      <c r="AN546" s="68" t="s">
        <v>283</v>
      </c>
      <c r="AO546" s="68"/>
      <c r="AP546" s="68"/>
      <c r="AQ546" s="68"/>
      <c r="AS546" t="str">
        <f t="shared" si="105"/>
        <v>y</v>
      </c>
      <c r="AT546" t="str">
        <f t="shared" si="106"/>
        <v>y</v>
      </c>
      <c r="AU546" t="str">
        <f t="shared" si="107"/>
        <v>y</v>
      </c>
      <c r="AV546" t="str">
        <f t="shared" si="108"/>
        <v>y</v>
      </c>
      <c r="AW546" t="str">
        <f t="shared" si="109"/>
        <v>y</v>
      </c>
      <c r="AX546" t="str">
        <f t="shared" si="110"/>
        <v>y</v>
      </c>
      <c r="AZ546">
        <v>-9312654380</v>
      </c>
      <c r="BA546" s="62">
        <f t="shared" si="111"/>
        <v>0</v>
      </c>
      <c r="BC546">
        <v>-9312654380</v>
      </c>
      <c r="BD546" s="62">
        <f t="shared" si="112"/>
        <v>0</v>
      </c>
      <c r="BF546">
        <v>-12829737077.500538</v>
      </c>
      <c r="BG546" s="92">
        <f t="shared" si="113"/>
        <v>0</v>
      </c>
      <c r="BI546">
        <v>-12359312198</v>
      </c>
      <c r="BJ546" s="92">
        <f t="shared" si="114"/>
        <v>0</v>
      </c>
      <c r="BL546">
        <v>-237526585293</v>
      </c>
      <c r="BM546" s="102">
        <f t="shared" si="115"/>
        <v>-121293254</v>
      </c>
      <c r="BO546">
        <v>-212265807031</v>
      </c>
      <c r="BP546" s="92">
        <f t="shared" si="116"/>
        <v>0</v>
      </c>
    </row>
    <row r="547" spans="1:68">
      <c r="A547" s="33">
        <v>542</v>
      </c>
      <c r="B547" s="33"/>
      <c r="C547" s="33"/>
      <c r="D547" s="52"/>
      <c r="E547" s="52"/>
      <c r="F547" s="52" t="s">
        <v>284</v>
      </c>
      <c r="G547" s="52"/>
      <c r="H547" s="52"/>
      <c r="I547" s="52"/>
      <c r="J547" s="39">
        <v>0</v>
      </c>
      <c r="K547" s="39">
        <v>0</v>
      </c>
      <c r="L547" s="39">
        <v>0</v>
      </c>
      <c r="M547" s="39">
        <v>0</v>
      </c>
      <c r="N547" s="39">
        <v>0</v>
      </c>
      <c r="O547" s="39">
        <v>0</v>
      </c>
      <c r="P547" s="39">
        <v>0</v>
      </c>
      <c r="Q547" s="39">
        <v>0</v>
      </c>
      <c r="R547" s="39">
        <v>0</v>
      </c>
      <c r="S547" s="50">
        <v>0</v>
      </c>
      <c r="T547" s="50">
        <v>0</v>
      </c>
      <c r="U547" s="86">
        <v>0</v>
      </c>
      <c r="V547" s="62">
        <v>0</v>
      </c>
      <c r="W547" s="90">
        <v>0</v>
      </c>
      <c r="X547" s="90">
        <v>0</v>
      </c>
      <c r="Y547" s="90">
        <v>0</v>
      </c>
      <c r="Z547" s="90">
        <v>0</v>
      </c>
      <c r="AA547" s="90">
        <v>0</v>
      </c>
      <c r="AB547" s="90">
        <v>-796555728</v>
      </c>
      <c r="AC547" s="90">
        <v>-796555728</v>
      </c>
      <c r="AD547" s="90">
        <v>-796555728</v>
      </c>
      <c r="AE547" s="90">
        <v>-1167366728</v>
      </c>
      <c r="AF547" s="90">
        <v>-1167366728</v>
      </c>
      <c r="AG547" s="90">
        <v>0</v>
      </c>
      <c r="AH547" s="90">
        <v>-1069762835</v>
      </c>
      <c r="AI547" s="75">
        <v>-1069762835</v>
      </c>
      <c r="AJ547" s="64">
        <f t="shared" si="104"/>
        <v>0</v>
      </c>
      <c r="AL547" s="68"/>
      <c r="AM547" s="68"/>
      <c r="AN547" s="68" t="s">
        <v>284</v>
      </c>
      <c r="AO547" s="68"/>
      <c r="AP547" s="68"/>
      <c r="AQ547" s="68"/>
      <c r="AS547" t="str">
        <f t="shared" si="105"/>
        <v>y</v>
      </c>
      <c r="AT547" t="str">
        <f t="shared" si="106"/>
        <v>y</v>
      </c>
      <c r="AU547" t="str">
        <f t="shared" si="107"/>
        <v>y</v>
      </c>
      <c r="AV547" t="str">
        <f t="shared" si="108"/>
        <v>y</v>
      </c>
      <c r="AW547" t="str">
        <f t="shared" si="109"/>
        <v>y</v>
      </c>
      <c r="AX547" t="str">
        <f t="shared" si="110"/>
        <v>y</v>
      </c>
      <c r="AZ547">
        <v>0</v>
      </c>
      <c r="BA547" s="62">
        <f t="shared" si="111"/>
        <v>0</v>
      </c>
      <c r="BC547">
        <v>0</v>
      </c>
      <c r="BD547" s="62">
        <f t="shared" si="112"/>
        <v>0</v>
      </c>
      <c r="BF547">
        <v>0</v>
      </c>
      <c r="BG547" s="92">
        <f t="shared" si="113"/>
        <v>0</v>
      </c>
      <c r="BI547">
        <v>0</v>
      </c>
      <c r="BJ547" s="92">
        <f t="shared" si="114"/>
        <v>0</v>
      </c>
      <c r="BL547">
        <v>-796555728</v>
      </c>
      <c r="BM547" s="102">
        <f t="shared" si="115"/>
        <v>0</v>
      </c>
      <c r="BO547">
        <v>-796555728</v>
      </c>
      <c r="BP547" s="92">
        <f t="shared" si="116"/>
        <v>0</v>
      </c>
    </row>
    <row r="548" spans="1:68">
      <c r="A548" s="33">
        <v>543</v>
      </c>
      <c r="B548" s="33"/>
      <c r="C548" s="33"/>
      <c r="D548" s="52"/>
      <c r="E548" s="52"/>
      <c r="F548" s="52" t="s">
        <v>285</v>
      </c>
      <c r="G548" s="52"/>
      <c r="H548" s="52"/>
      <c r="I548" s="52"/>
      <c r="J548" s="39">
        <v>0</v>
      </c>
      <c r="K548" s="39">
        <v>0</v>
      </c>
      <c r="L548" s="39">
        <v>0</v>
      </c>
      <c r="M548" s="39">
        <v>0</v>
      </c>
      <c r="N548" s="39">
        <v>0</v>
      </c>
      <c r="O548" s="39">
        <v>0</v>
      </c>
      <c r="P548" s="39">
        <v>0</v>
      </c>
      <c r="Q548" s="39">
        <v>0</v>
      </c>
      <c r="R548" s="39">
        <v>0</v>
      </c>
      <c r="S548" s="50">
        <v>0</v>
      </c>
      <c r="T548" s="50">
        <v>0</v>
      </c>
      <c r="U548" s="86">
        <v>0</v>
      </c>
      <c r="V548" s="62">
        <v>0</v>
      </c>
      <c r="W548" s="90">
        <v>0</v>
      </c>
      <c r="X548" s="90">
        <v>0</v>
      </c>
      <c r="Y548" s="90">
        <v>0</v>
      </c>
      <c r="Z548" s="90">
        <v>0</v>
      </c>
      <c r="AA548" s="90">
        <v>0</v>
      </c>
      <c r="AB548" s="90">
        <v>0</v>
      </c>
      <c r="AC548" s="90">
        <v>0</v>
      </c>
      <c r="AD548" s="90">
        <v>0</v>
      </c>
      <c r="AE548" s="90">
        <v>0</v>
      </c>
      <c r="AF548" s="90">
        <v>0</v>
      </c>
      <c r="AG548" s="90">
        <v>0</v>
      </c>
      <c r="AH548" s="90">
        <v>0</v>
      </c>
      <c r="AI548" s="75">
        <v>0</v>
      </c>
      <c r="AJ548" s="64">
        <f t="shared" si="104"/>
        <v>0</v>
      </c>
      <c r="AL548" s="68"/>
      <c r="AM548" s="68"/>
      <c r="AN548" s="68" t="s">
        <v>285</v>
      </c>
      <c r="AO548" s="68"/>
      <c r="AP548" s="68"/>
      <c r="AQ548" s="68"/>
      <c r="AS548" t="str">
        <f t="shared" si="105"/>
        <v>y</v>
      </c>
      <c r="AT548" t="str">
        <f t="shared" si="106"/>
        <v>y</v>
      </c>
      <c r="AU548" t="str">
        <f t="shared" si="107"/>
        <v>y</v>
      </c>
      <c r="AV548" t="str">
        <f t="shared" si="108"/>
        <v>y</v>
      </c>
      <c r="AW548" t="str">
        <f t="shared" si="109"/>
        <v>y</v>
      </c>
      <c r="AX548" t="str">
        <f t="shared" si="110"/>
        <v>y</v>
      </c>
      <c r="AZ548">
        <v>0</v>
      </c>
      <c r="BA548" s="62">
        <f t="shared" si="111"/>
        <v>0</v>
      </c>
      <c r="BC548">
        <v>0</v>
      </c>
      <c r="BD548" s="62">
        <f t="shared" si="112"/>
        <v>0</v>
      </c>
      <c r="BF548">
        <v>0</v>
      </c>
      <c r="BG548" s="92">
        <f t="shared" si="113"/>
        <v>0</v>
      </c>
      <c r="BI548">
        <v>0</v>
      </c>
      <c r="BJ548" s="92">
        <f t="shared" si="114"/>
        <v>0</v>
      </c>
      <c r="BL548">
        <v>0</v>
      </c>
      <c r="BM548" s="102">
        <f t="shared" si="115"/>
        <v>0</v>
      </c>
      <c r="BO548">
        <v>0</v>
      </c>
      <c r="BP548" s="92">
        <f t="shared" si="116"/>
        <v>0</v>
      </c>
    </row>
    <row r="549" spans="1:68">
      <c r="A549" s="33">
        <v>544</v>
      </c>
      <c r="B549" s="33"/>
      <c r="C549" s="33"/>
      <c r="D549" s="51"/>
      <c r="E549" s="51" t="s">
        <v>286</v>
      </c>
      <c r="F549" s="51"/>
      <c r="G549" s="51"/>
      <c r="H549" s="51"/>
      <c r="I549" s="51"/>
      <c r="J549" s="39">
        <v>0</v>
      </c>
      <c r="K549" s="39">
        <v>0</v>
      </c>
      <c r="L549" s="39">
        <v>0</v>
      </c>
      <c r="M549" s="39">
        <v>0</v>
      </c>
      <c r="N549" s="39">
        <v>0</v>
      </c>
      <c r="O549" s="39">
        <v>0</v>
      </c>
      <c r="P549" s="39">
        <v>0</v>
      </c>
      <c r="Q549" s="39">
        <v>0</v>
      </c>
      <c r="R549" s="39">
        <v>0</v>
      </c>
      <c r="S549" s="50">
        <v>0</v>
      </c>
      <c r="T549" s="50">
        <v>0</v>
      </c>
      <c r="U549" s="86">
        <v>0</v>
      </c>
      <c r="V549" s="62">
        <v>0</v>
      </c>
      <c r="W549" s="90">
        <v>0</v>
      </c>
      <c r="X549" s="90">
        <v>20119861045</v>
      </c>
      <c r="Y549" s="90">
        <v>14512636844.703476</v>
      </c>
      <c r="Z549" s="90">
        <v>3993083804</v>
      </c>
      <c r="AA549" s="90">
        <v>-12548529702</v>
      </c>
      <c r="AB549" s="90">
        <v>-43544142581</v>
      </c>
      <c r="AC549" s="90">
        <v>-30709830440</v>
      </c>
      <c r="AD549" s="90">
        <v>-85716797255</v>
      </c>
      <c r="AE549" s="90">
        <v>-51575709093</v>
      </c>
      <c r="AF549" s="90">
        <v>-35920849737</v>
      </c>
      <c r="AG549" s="90">
        <v>14512636844.703476</v>
      </c>
      <c r="AH549" s="90">
        <v>-86151936800</v>
      </c>
      <c r="AI549" s="75">
        <v>-86151936800</v>
      </c>
      <c r="AJ549" s="64">
        <f t="shared" si="104"/>
        <v>0</v>
      </c>
      <c r="AL549" s="67"/>
      <c r="AM549" s="67" t="s">
        <v>286</v>
      </c>
      <c r="AN549" s="67"/>
      <c r="AO549" s="67"/>
      <c r="AP549" s="67"/>
      <c r="AQ549" s="67"/>
      <c r="AS549" t="str">
        <f t="shared" si="105"/>
        <v>y</v>
      </c>
      <c r="AT549" t="str">
        <f t="shared" si="106"/>
        <v>y</v>
      </c>
      <c r="AU549" t="str">
        <f t="shared" si="107"/>
        <v>y</v>
      </c>
      <c r="AV549" t="str">
        <f t="shared" si="108"/>
        <v>y</v>
      </c>
      <c r="AW549" t="str">
        <f t="shared" si="109"/>
        <v>y</v>
      </c>
      <c r="AX549" t="str">
        <f t="shared" si="110"/>
        <v>y</v>
      </c>
      <c r="AZ549">
        <v>0</v>
      </c>
      <c r="BA549" s="62">
        <f t="shared" si="111"/>
        <v>0</v>
      </c>
      <c r="BC549">
        <v>0</v>
      </c>
      <c r="BD549" s="62">
        <f t="shared" si="112"/>
        <v>0</v>
      </c>
      <c r="BF549">
        <v>3993083804</v>
      </c>
      <c r="BG549" s="92">
        <f t="shared" si="113"/>
        <v>0</v>
      </c>
      <c r="BI549">
        <v>-12548529702</v>
      </c>
      <c r="BJ549" s="92">
        <f t="shared" si="114"/>
        <v>0</v>
      </c>
      <c r="BL549">
        <v>-30709830440</v>
      </c>
      <c r="BM549" s="102">
        <f t="shared" si="115"/>
        <v>0</v>
      </c>
      <c r="BO549">
        <v>-85716797255</v>
      </c>
      <c r="BP549" s="92">
        <f t="shared" si="116"/>
        <v>0</v>
      </c>
    </row>
    <row r="550" spans="1:68">
      <c r="A550" s="33">
        <v>545</v>
      </c>
      <c r="B550" s="33"/>
      <c r="C550" s="33"/>
      <c r="D550" s="52"/>
      <c r="E550" s="52"/>
      <c r="F550" s="52" t="s">
        <v>286</v>
      </c>
      <c r="G550" s="52"/>
      <c r="H550" s="52"/>
      <c r="I550" s="52"/>
      <c r="J550" s="39">
        <v>0</v>
      </c>
      <c r="K550" s="39">
        <v>0</v>
      </c>
      <c r="L550" s="39">
        <v>0</v>
      </c>
      <c r="M550" s="39">
        <v>0</v>
      </c>
      <c r="N550" s="39">
        <v>0</v>
      </c>
      <c r="O550" s="39">
        <v>0</v>
      </c>
      <c r="P550" s="39">
        <v>0</v>
      </c>
      <c r="Q550" s="39">
        <v>0</v>
      </c>
      <c r="R550" s="39">
        <v>0</v>
      </c>
      <c r="S550" s="50">
        <v>0</v>
      </c>
      <c r="T550" s="50">
        <v>0</v>
      </c>
      <c r="U550" s="86">
        <v>0</v>
      </c>
      <c r="V550" s="62">
        <v>0</v>
      </c>
      <c r="W550" s="90">
        <v>0</v>
      </c>
      <c r="X550" s="90">
        <v>129015111</v>
      </c>
      <c r="Y550" s="90">
        <v>-2365124000.296524</v>
      </c>
      <c r="Z550" s="90">
        <v>-5045182342</v>
      </c>
      <c r="AA550" s="90">
        <v>-904444752</v>
      </c>
      <c r="AB550" s="90">
        <v>-57458908756</v>
      </c>
      <c r="AC550" s="90">
        <v>-48272452102</v>
      </c>
      <c r="AD550" s="90">
        <v>-103279418917</v>
      </c>
      <c r="AE550" s="90">
        <v>-69138330755</v>
      </c>
      <c r="AF550" s="90">
        <v>-53483471399</v>
      </c>
      <c r="AG550" s="90">
        <v>-2365124000.296524</v>
      </c>
      <c r="AH550" s="90">
        <v>-103714558462</v>
      </c>
      <c r="AI550" s="75">
        <v>-103714558462</v>
      </c>
      <c r="AJ550" s="64">
        <f t="shared" si="104"/>
        <v>0</v>
      </c>
      <c r="AL550" s="68"/>
      <c r="AM550" s="68"/>
      <c r="AN550" s="68" t="s">
        <v>286</v>
      </c>
      <c r="AO550" s="68"/>
      <c r="AP550" s="68"/>
      <c r="AQ550" s="68"/>
      <c r="AS550" t="str">
        <f t="shared" si="105"/>
        <v>y</v>
      </c>
      <c r="AT550" t="str">
        <f t="shared" si="106"/>
        <v>y</v>
      </c>
      <c r="AU550" t="str">
        <f t="shared" si="107"/>
        <v>y</v>
      </c>
      <c r="AV550" t="str">
        <f t="shared" si="108"/>
        <v>y</v>
      </c>
      <c r="AW550" t="str">
        <f t="shared" si="109"/>
        <v>y</v>
      </c>
      <c r="AX550" t="str">
        <f t="shared" si="110"/>
        <v>y</v>
      </c>
      <c r="AZ550">
        <v>0</v>
      </c>
      <c r="BA550" s="62">
        <f t="shared" si="111"/>
        <v>0</v>
      </c>
      <c r="BC550">
        <v>0</v>
      </c>
      <c r="BD550" s="62">
        <f t="shared" si="112"/>
        <v>0</v>
      </c>
      <c r="BF550">
        <v>-5045182342</v>
      </c>
      <c r="BG550" s="92">
        <f t="shared" si="113"/>
        <v>0</v>
      </c>
      <c r="BI550">
        <v>-904444752</v>
      </c>
      <c r="BJ550" s="92">
        <f t="shared" si="114"/>
        <v>0</v>
      </c>
      <c r="BL550">
        <v>-48272452102</v>
      </c>
      <c r="BM550" s="102">
        <f t="shared" si="115"/>
        <v>0</v>
      </c>
      <c r="BO550">
        <v>-103279418917</v>
      </c>
      <c r="BP550" s="92">
        <f t="shared" si="116"/>
        <v>0</v>
      </c>
    </row>
    <row r="551" spans="1:68">
      <c r="A551" s="33">
        <v>546</v>
      </c>
      <c r="B551" s="33"/>
      <c r="C551" s="33"/>
      <c r="D551" s="52"/>
      <c r="E551" s="52"/>
      <c r="F551" s="52" t="s">
        <v>628</v>
      </c>
      <c r="G551" s="52"/>
      <c r="H551" s="52"/>
      <c r="I551" s="52"/>
      <c r="J551" s="39">
        <v>0</v>
      </c>
      <c r="K551" s="39">
        <v>0</v>
      </c>
      <c r="L551" s="39">
        <v>0</v>
      </c>
      <c r="M551" s="39">
        <v>0</v>
      </c>
      <c r="N551" s="39">
        <v>0</v>
      </c>
      <c r="O551" s="39">
        <v>0</v>
      </c>
      <c r="P551" s="39">
        <v>0</v>
      </c>
      <c r="Q551" s="39">
        <v>0</v>
      </c>
      <c r="R551" s="39">
        <v>0</v>
      </c>
      <c r="S551" s="50">
        <v>0</v>
      </c>
      <c r="T551" s="50">
        <v>0</v>
      </c>
      <c r="U551" s="86">
        <v>0</v>
      </c>
      <c r="V551" s="62">
        <v>0</v>
      </c>
      <c r="W551" s="90">
        <v>0</v>
      </c>
      <c r="X551" s="90">
        <v>19990845934</v>
      </c>
      <c r="Y551" s="90">
        <v>16877760845</v>
      </c>
      <c r="Z551" s="90">
        <v>9038266146</v>
      </c>
      <c r="AA551" s="90">
        <v>-11644084950</v>
      </c>
      <c r="AB551" s="90">
        <v>13914766175</v>
      </c>
      <c r="AC551" s="90">
        <v>17562621662</v>
      </c>
      <c r="AD551" s="90">
        <v>17562621662</v>
      </c>
      <c r="AE551" s="90">
        <v>17562621662</v>
      </c>
      <c r="AF551" s="90">
        <v>17562621662</v>
      </c>
      <c r="AG551" s="90">
        <v>16877760845</v>
      </c>
      <c r="AH551" s="90">
        <v>17562621662</v>
      </c>
      <c r="AI551" s="75">
        <v>17562621662</v>
      </c>
      <c r="AJ551" s="64">
        <f t="shared" si="104"/>
        <v>0</v>
      </c>
      <c r="AL551" s="68"/>
      <c r="AM551" s="68"/>
      <c r="AN551" s="68" t="s">
        <v>628</v>
      </c>
      <c r="AO551" s="68"/>
      <c r="AP551" s="68"/>
      <c r="AQ551" s="68"/>
      <c r="AS551" t="str">
        <f t="shared" si="105"/>
        <v>y</v>
      </c>
      <c r="AT551" t="str">
        <f t="shared" si="106"/>
        <v>y</v>
      </c>
      <c r="AU551" t="str">
        <f t="shared" si="107"/>
        <v>y</v>
      </c>
      <c r="AV551" t="str">
        <f t="shared" si="108"/>
        <v>y</v>
      </c>
      <c r="AW551" t="str">
        <f t="shared" si="109"/>
        <v>y</v>
      </c>
      <c r="AX551" t="str">
        <f t="shared" si="110"/>
        <v>y</v>
      </c>
      <c r="AZ551">
        <v>0</v>
      </c>
      <c r="BA551" s="62">
        <f t="shared" si="111"/>
        <v>0</v>
      </c>
      <c r="BC551">
        <v>0</v>
      </c>
      <c r="BD551" s="62">
        <f t="shared" si="112"/>
        <v>0</v>
      </c>
      <c r="BF551">
        <v>9038266146</v>
      </c>
      <c r="BG551" s="92">
        <f t="shared" si="113"/>
        <v>0</v>
      </c>
      <c r="BI551">
        <v>-11644084950</v>
      </c>
      <c r="BJ551" s="92">
        <f t="shared" si="114"/>
        <v>0</v>
      </c>
      <c r="BL551">
        <v>17562621662</v>
      </c>
      <c r="BM551" s="102">
        <f t="shared" si="115"/>
        <v>0</v>
      </c>
      <c r="BO551">
        <v>17562621662</v>
      </c>
      <c r="BP551" s="92">
        <f t="shared" si="116"/>
        <v>0</v>
      </c>
    </row>
    <row r="552" spans="1:68">
      <c r="A552" s="33">
        <v>547</v>
      </c>
      <c r="B552" s="33"/>
      <c r="C552" s="33"/>
      <c r="D552" s="51"/>
      <c r="E552" s="51" t="s">
        <v>287</v>
      </c>
      <c r="F552" s="51"/>
      <c r="G552" s="51"/>
      <c r="H552" s="51"/>
      <c r="I552" s="51"/>
      <c r="J552" s="39">
        <v>0</v>
      </c>
      <c r="K552" s="39">
        <v>0</v>
      </c>
      <c r="L552" s="39">
        <v>0</v>
      </c>
      <c r="M552" s="39">
        <v>0</v>
      </c>
      <c r="N552" s="39">
        <v>0</v>
      </c>
      <c r="O552" s="39">
        <v>0</v>
      </c>
      <c r="P552" s="39">
        <v>0</v>
      </c>
      <c r="Q552" s="39">
        <v>0</v>
      </c>
      <c r="R552" s="39">
        <v>0</v>
      </c>
      <c r="S552" s="50">
        <v>0</v>
      </c>
      <c r="T552" s="50">
        <v>0</v>
      </c>
      <c r="U552" s="86">
        <v>0</v>
      </c>
      <c r="V552" s="62">
        <v>0</v>
      </c>
      <c r="W552" s="90">
        <v>0</v>
      </c>
      <c r="X552" s="90">
        <v>-20910107292.000004</v>
      </c>
      <c r="Y552" s="90">
        <v>-15345897262.000004</v>
      </c>
      <c r="Z552" s="90">
        <v>-9659262161</v>
      </c>
      <c r="AA552" s="90">
        <v>-14028663758</v>
      </c>
      <c r="AB552" s="90">
        <v>12575725078</v>
      </c>
      <c r="AC552" s="90">
        <v>-29715093071</v>
      </c>
      <c r="AD552" s="90">
        <v>6952005497</v>
      </c>
      <c r="AE552" s="90">
        <v>-10536788081</v>
      </c>
      <c r="AF552" s="90">
        <v>-20297899948</v>
      </c>
      <c r="AG552" s="90">
        <v>-15345897262.000004</v>
      </c>
      <c r="AH552" s="90">
        <v>12712259865</v>
      </c>
      <c r="AI552" s="75">
        <v>12712259865</v>
      </c>
      <c r="AJ552" s="64">
        <f t="shared" si="104"/>
        <v>0</v>
      </c>
      <c r="AL552" s="67"/>
      <c r="AM552" s="67" t="s">
        <v>287</v>
      </c>
      <c r="AN552" s="67"/>
      <c r="AO552" s="67"/>
      <c r="AP552" s="67"/>
      <c r="AQ552" s="67"/>
      <c r="AS552" t="str">
        <f t="shared" si="105"/>
        <v>y</v>
      </c>
      <c r="AT552" t="str">
        <f t="shared" si="106"/>
        <v>y</v>
      </c>
      <c r="AU552" t="str">
        <f t="shared" si="107"/>
        <v>y</v>
      </c>
      <c r="AV552" t="str">
        <f t="shared" si="108"/>
        <v>y</v>
      </c>
      <c r="AW552" t="str">
        <f t="shared" si="109"/>
        <v>y</v>
      </c>
      <c r="AX552" t="str">
        <f t="shared" si="110"/>
        <v>y</v>
      </c>
      <c r="AZ552">
        <v>0</v>
      </c>
      <c r="BA552" s="62">
        <f t="shared" si="111"/>
        <v>0</v>
      </c>
      <c r="BC552">
        <v>0</v>
      </c>
      <c r="BD552" s="62">
        <f t="shared" si="112"/>
        <v>0</v>
      </c>
      <c r="BF552">
        <v>-9659262161</v>
      </c>
      <c r="BG552" s="92">
        <f t="shared" si="113"/>
        <v>0</v>
      </c>
      <c r="BI552">
        <v>-14028663758</v>
      </c>
      <c r="BJ552" s="92">
        <f t="shared" si="114"/>
        <v>0</v>
      </c>
      <c r="BL552">
        <v>-29715093071</v>
      </c>
      <c r="BM552" s="102">
        <f t="shared" si="115"/>
        <v>0</v>
      </c>
      <c r="BO552">
        <v>6952005497</v>
      </c>
      <c r="BP552" s="92">
        <f t="shared" si="116"/>
        <v>0</v>
      </c>
    </row>
    <row r="553" spans="1:68">
      <c r="A553" s="33">
        <v>548</v>
      </c>
      <c r="B553" s="33"/>
      <c r="C553" s="33"/>
      <c r="D553" s="52"/>
      <c r="E553" s="52"/>
      <c r="F553" s="52" t="s">
        <v>629</v>
      </c>
      <c r="G553" s="52"/>
      <c r="H553" s="52"/>
      <c r="I553" s="52"/>
      <c r="J553" s="39">
        <v>0</v>
      </c>
      <c r="K553" s="39">
        <v>0</v>
      </c>
      <c r="L553" s="39">
        <v>0</v>
      </c>
      <c r="M553" s="39">
        <v>0</v>
      </c>
      <c r="N553" s="39">
        <v>0</v>
      </c>
      <c r="O553" s="39">
        <v>0</v>
      </c>
      <c r="P553" s="39">
        <v>0</v>
      </c>
      <c r="Q553" s="39">
        <v>0</v>
      </c>
      <c r="R553" s="39">
        <v>0</v>
      </c>
      <c r="S553" s="50">
        <v>0</v>
      </c>
      <c r="T553" s="50">
        <v>0</v>
      </c>
      <c r="U553" s="86">
        <v>0</v>
      </c>
      <c r="V553" s="62">
        <v>0</v>
      </c>
      <c r="W553" s="90">
        <v>0</v>
      </c>
      <c r="X553" s="90">
        <v>0</v>
      </c>
      <c r="Y553" s="90">
        <v>0</v>
      </c>
      <c r="Z553" s="90">
        <v>0</v>
      </c>
      <c r="AA553" s="90">
        <v>0</v>
      </c>
      <c r="AB553" s="90">
        <v>0</v>
      </c>
      <c r="AC553" s="90">
        <v>0</v>
      </c>
      <c r="AD553" s="90">
        <v>0</v>
      </c>
      <c r="AE553" s="90">
        <v>0</v>
      </c>
      <c r="AF553" s="90">
        <v>0</v>
      </c>
      <c r="AG553" s="90">
        <v>0</v>
      </c>
      <c r="AH553" s="90">
        <v>0</v>
      </c>
      <c r="AI553" s="75">
        <v>0</v>
      </c>
      <c r="AJ553" s="64">
        <f t="shared" si="104"/>
        <v>0</v>
      </c>
      <c r="AL553" s="68"/>
      <c r="AM553" s="68"/>
      <c r="AN553" s="68" t="s">
        <v>629</v>
      </c>
      <c r="AO553" s="68"/>
      <c r="AP553" s="68"/>
      <c r="AQ553" s="68"/>
      <c r="AS553" t="str">
        <f t="shared" si="105"/>
        <v>y</v>
      </c>
      <c r="AT553" t="str">
        <f t="shared" si="106"/>
        <v>y</v>
      </c>
      <c r="AU553" t="str">
        <f t="shared" si="107"/>
        <v>y</v>
      </c>
      <c r="AV553" t="str">
        <f t="shared" si="108"/>
        <v>y</v>
      </c>
      <c r="AW553" t="str">
        <f t="shared" si="109"/>
        <v>y</v>
      </c>
      <c r="AX553" t="str">
        <f t="shared" si="110"/>
        <v>y</v>
      </c>
      <c r="AZ553">
        <v>0</v>
      </c>
      <c r="BA553" s="62">
        <f t="shared" si="111"/>
        <v>0</v>
      </c>
      <c r="BC553">
        <v>0</v>
      </c>
      <c r="BD553" s="62">
        <f t="shared" si="112"/>
        <v>0</v>
      </c>
      <c r="BF553">
        <v>0</v>
      </c>
      <c r="BG553" s="92">
        <f t="shared" si="113"/>
        <v>0</v>
      </c>
      <c r="BI553">
        <v>0</v>
      </c>
      <c r="BJ553" s="92">
        <f t="shared" si="114"/>
        <v>0</v>
      </c>
      <c r="BL553">
        <v>0</v>
      </c>
      <c r="BM553" s="102">
        <f t="shared" si="115"/>
        <v>0</v>
      </c>
      <c r="BO553">
        <v>0</v>
      </c>
      <c r="BP553" s="92">
        <f t="shared" si="116"/>
        <v>0</v>
      </c>
    </row>
    <row r="554" spans="1:68">
      <c r="A554" s="33">
        <v>549</v>
      </c>
      <c r="B554" s="33"/>
      <c r="C554" s="33"/>
      <c r="D554" s="52"/>
      <c r="E554" s="52"/>
      <c r="F554" s="52" t="s">
        <v>630</v>
      </c>
      <c r="G554" s="52"/>
      <c r="H554" s="52"/>
      <c r="I554" s="52"/>
      <c r="J554" s="39">
        <v>0</v>
      </c>
      <c r="K554" s="39">
        <v>0</v>
      </c>
      <c r="L554" s="39">
        <v>0</v>
      </c>
      <c r="M554" s="39">
        <v>0</v>
      </c>
      <c r="N554" s="39">
        <v>0</v>
      </c>
      <c r="O554" s="39">
        <v>0</v>
      </c>
      <c r="P554" s="39">
        <v>0</v>
      </c>
      <c r="Q554" s="39">
        <v>0</v>
      </c>
      <c r="R554" s="39">
        <v>0</v>
      </c>
      <c r="S554" s="50">
        <v>0</v>
      </c>
      <c r="T554" s="50">
        <v>0</v>
      </c>
      <c r="U554" s="86">
        <v>0</v>
      </c>
      <c r="V554" s="62">
        <v>0</v>
      </c>
      <c r="W554" s="90">
        <v>0</v>
      </c>
      <c r="X554" s="90">
        <v>-20910107292.000004</v>
      </c>
      <c r="Y554" s="90">
        <v>-15345897262.000004</v>
      </c>
      <c r="Z554" s="90">
        <v>-9659262161</v>
      </c>
      <c r="AA554" s="90">
        <v>-14028663758</v>
      </c>
      <c r="AB554" s="90">
        <v>12575725078</v>
      </c>
      <c r="AC554" s="90">
        <v>-29715093071</v>
      </c>
      <c r="AD554" s="90">
        <v>6952005497</v>
      </c>
      <c r="AE554" s="90">
        <v>-10536788081</v>
      </c>
      <c r="AF554" s="90">
        <v>-20297899948</v>
      </c>
      <c r="AG554" s="90">
        <v>-15345897262.000004</v>
      </c>
      <c r="AH554" s="90">
        <v>12712259865</v>
      </c>
      <c r="AI554" s="75">
        <v>12712259865</v>
      </c>
      <c r="AJ554" s="64">
        <f t="shared" si="104"/>
        <v>0</v>
      </c>
      <c r="AL554" s="68"/>
      <c r="AM554" s="68"/>
      <c r="AN554" s="68" t="s">
        <v>630</v>
      </c>
      <c r="AO554" s="68"/>
      <c r="AP554" s="68"/>
      <c r="AQ554" s="68"/>
      <c r="AS554" t="str">
        <f t="shared" si="105"/>
        <v>y</v>
      </c>
      <c r="AT554" t="str">
        <f t="shared" si="106"/>
        <v>y</v>
      </c>
      <c r="AU554" t="str">
        <f t="shared" si="107"/>
        <v>y</v>
      </c>
      <c r="AV554" t="str">
        <f t="shared" si="108"/>
        <v>y</v>
      </c>
      <c r="AW554" t="str">
        <f t="shared" si="109"/>
        <v>y</v>
      </c>
      <c r="AX554" t="str">
        <f t="shared" si="110"/>
        <v>y</v>
      </c>
      <c r="AZ554">
        <v>0</v>
      </c>
      <c r="BA554" s="62">
        <f t="shared" si="111"/>
        <v>0</v>
      </c>
      <c r="BC554">
        <v>0</v>
      </c>
      <c r="BD554" s="62">
        <f t="shared" si="112"/>
        <v>0</v>
      </c>
      <c r="BF554">
        <v>-9659262161</v>
      </c>
      <c r="BG554" s="92">
        <f t="shared" si="113"/>
        <v>0</v>
      </c>
      <c r="BI554">
        <v>-14028663758</v>
      </c>
      <c r="BJ554" s="92">
        <f t="shared" si="114"/>
        <v>0</v>
      </c>
      <c r="BL554">
        <v>-29715093071</v>
      </c>
      <c r="BM554" s="102">
        <f t="shared" si="115"/>
        <v>0</v>
      </c>
      <c r="BO554">
        <v>6952005497</v>
      </c>
      <c r="BP554" s="92">
        <f t="shared" si="116"/>
        <v>0</v>
      </c>
    </row>
    <row r="555" spans="1:68">
      <c r="A555" s="33">
        <v>550</v>
      </c>
      <c r="B555" s="33"/>
      <c r="C555" s="33"/>
      <c r="D555" s="52"/>
      <c r="E555" s="52" t="s">
        <v>288</v>
      </c>
      <c r="F555" s="52"/>
      <c r="G555" s="52"/>
      <c r="H555" s="52"/>
      <c r="I555" s="52"/>
      <c r="J555" s="39">
        <v>0</v>
      </c>
      <c r="K555" s="39">
        <v>0</v>
      </c>
      <c r="L555" s="39">
        <v>0</v>
      </c>
      <c r="M555" s="39">
        <v>0</v>
      </c>
      <c r="N555" s="39">
        <v>0</v>
      </c>
      <c r="O555" s="39">
        <v>0</v>
      </c>
      <c r="P555" s="39">
        <v>0</v>
      </c>
      <c r="Q555" s="39">
        <v>0</v>
      </c>
      <c r="R555" s="39">
        <v>0</v>
      </c>
      <c r="S555" s="50">
        <v>0</v>
      </c>
      <c r="T555" s="50">
        <v>0</v>
      </c>
      <c r="U555" s="86">
        <v>0</v>
      </c>
      <c r="V555" s="62">
        <v>0</v>
      </c>
      <c r="W555" s="90">
        <v>0</v>
      </c>
      <c r="X555" s="90">
        <v>0</v>
      </c>
      <c r="Y555" s="90">
        <v>0</v>
      </c>
      <c r="Z555" s="90">
        <v>0</v>
      </c>
      <c r="AA555" s="90">
        <v>0</v>
      </c>
      <c r="AB555" s="90">
        <v>0</v>
      </c>
      <c r="AC555" s="90">
        <v>0</v>
      </c>
      <c r="AD555" s="90">
        <v>0</v>
      </c>
      <c r="AE555" s="90">
        <v>0</v>
      </c>
      <c r="AF555" s="90">
        <v>0</v>
      </c>
      <c r="AG555" s="90">
        <v>0</v>
      </c>
      <c r="AH555" s="90">
        <v>0</v>
      </c>
      <c r="AI555" s="75">
        <v>0</v>
      </c>
      <c r="AJ555" s="64">
        <f t="shared" si="104"/>
        <v>0</v>
      </c>
      <c r="AL555" s="68"/>
      <c r="AM555" s="68" t="s">
        <v>288</v>
      </c>
      <c r="AN555" s="68"/>
      <c r="AO555" s="68"/>
      <c r="AP555" s="68"/>
      <c r="AQ555" s="68"/>
      <c r="AS555" t="str">
        <f t="shared" si="105"/>
        <v>y</v>
      </c>
      <c r="AT555" t="str">
        <f t="shared" si="106"/>
        <v>y</v>
      </c>
      <c r="AU555" t="str">
        <f t="shared" si="107"/>
        <v>y</v>
      </c>
      <c r="AV555" t="str">
        <f t="shared" si="108"/>
        <v>y</v>
      </c>
      <c r="AW555" t="str">
        <f t="shared" si="109"/>
        <v>y</v>
      </c>
      <c r="AX555" t="str">
        <f t="shared" si="110"/>
        <v>y</v>
      </c>
      <c r="AZ555">
        <v>0</v>
      </c>
      <c r="BA555" s="62">
        <f t="shared" si="111"/>
        <v>0</v>
      </c>
      <c r="BC555">
        <v>0</v>
      </c>
      <c r="BD555" s="62">
        <f t="shared" si="112"/>
        <v>0</v>
      </c>
      <c r="BF555">
        <v>0</v>
      </c>
      <c r="BG555" s="92">
        <f t="shared" si="113"/>
        <v>0</v>
      </c>
      <c r="BI555">
        <v>0</v>
      </c>
      <c r="BJ555" s="92">
        <f t="shared" si="114"/>
        <v>0</v>
      </c>
      <c r="BL555">
        <v>0</v>
      </c>
      <c r="BM555" s="102">
        <f t="shared" si="115"/>
        <v>0</v>
      </c>
      <c r="BO555">
        <v>0</v>
      </c>
      <c r="BP555" s="92">
        <f t="shared" si="116"/>
        <v>0</v>
      </c>
    </row>
    <row r="556" spans="1:68">
      <c r="A556" s="33">
        <v>551</v>
      </c>
      <c r="B556" s="33"/>
      <c r="C556" s="33"/>
      <c r="D556" s="52"/>
      <c r="E556" s="52" t="s">
        <v>289</v>
      </c>
      <c r="F556" s="52"/>
      <c r="G556" s="52"/>
      <c r="H556" s="52"/>
      <c r="I556" s="52"/>
      <c r="J556" s="39">
        <v>181763857</v>
      </c>
      <c r="K556" s="39">
        <v>1896887360</v>
      </c>
      <c r="L556" s="39">
        <v>-894564182</v>
      </c>
      <c r="M556" s="39">
        <v>-6531332139</v>
      </c>
      <c r="N556" s="39">
        <v>-4248403705</v>
      </c>
      <c r="O556" s="39">
        <v>-1457067320</v>
      </c>
      <c r="P556" s="39">
        <v>-8160103737</v>
      </c>
      <c r="Q556" s="39">
        <v>-10762887267</v>
      </c>
      <c r="R556" s="39">
        <v>-9563200558</v>
      </c>
      <c r="S556" s="50">
        <v>-13868270699</v>
      </c>
      <c r="T556" s="50">
        <v>-11395302583</v>
      </c>
      <c r="U556" s="86">
        <v>-7831374925</v>
      </c>
      <c r="V556" s="62">
        <v>-7381856911</v>
      </c>
      <c r="W556" s="90">
        <v>-4655410792</v>
      </c>
      <c r="X556" s="90">
        <v>-131518208844</v>
      </c>
      <c r="Y556" s="90">
        <v>-187605321740.17462</v>
      </c>
      <c r="Z556" s="90">
        <v>-177462517787.82657</v>
      </c>
      <c r="AA556" s="90">
        <v>-100686979433</v>
      </c>
      <c r="AB556" s="90">
        <v>-259577335340</v>
      </c>
      <c r="AC556" s="90">
        <v>-147441020328</v>
      </c>
      <c r="AD556" s="90">
        <v>-301803775405</v>
      </c>
      <c r="AE556" s="90">
        <v>-225680088942</v>
      </c>
      <c r="AF556" s="90">
        <v>-189914715766</v>
      </c>
      <c r="AG556" s="90">
        <v>-187605321740.17462</v>
      </c>
      <c r="AH556" s="90">
        <v>-341806687358</v>
      </c>
      <c r="AI556" s="75">
        <v>-341806687358</v>
      </c>
      <c r="AJ556" s="64">
        <f t="shared" si="104"/>
        <v>0</v>
      </c>
      <c r="AL556" s="68"/>
      <c r="AM556" s="68" t="s">
        <v>289</v>
      </c>
      <c r="AN556" s="68"/>
      <c r="AO556" s="68"/>
      <c r="AP556" s="68"/>
      <c r="AQ556" s="68"/>
      <c r="AS556" t="str">
        <f t="shared" si="105"/>
        <v>y</v>
      </c>
      <c r="AT556" t="str">
        <f t="shared" si="106"/>
        <v>y</v>
      </c>
      <c r="AU556" t="str">
        <f t="shared" si="107"/>
        <v>y</v>
      </c>
      <c r="AV556" t="str">
        <f t="shared" si="108"/>
        <v>y</v>
      </c>
      <c r="AW556" t="str">
        <f t="shared" si="109"/>
        <v>y</v>
      </c>
      <c r="AX556" t="str">
        <f t="shared" si="110"/>
        <v>y</v>
      </c>
      <c r="AZ556">
        <v>-7381856911</v>
      </c>
      <c r="BA556" s="62">
        <f t="shared" si="111"/>
        <v>0</v>
      </c>
      <c r="BC556">
        <v>-7381856911</v>
      </c>
      <c r="BD556" s="62">
        <f t="shared" si="112"/>
        <v>0</v>
      </c>
      <c r="BF556">
        <v>-177462517787.82657</v>
      </c>
      <c r="BG556" s="92">
        <f t="shared" si="113"/>
        <v>0</v>
      </c>
      <c r="BI556">
        <v>-100686979433</v>
      </c>
      <c r="BJ556" s="92">
        <f t="shared" si="114"/>
        <v>0</v>
      </c>
      <c r="BL556">
        <v>-147436993199</v>
      </c>
      <c r="BM556" s="102">
        <f t="shared" si="115"/>
        <v>4027129</v>
      </c>
      <c r="BO556">
        <v>-301803775405</v>
      </c>
      <c r="BP556" s="92">
        <f t="shared" si="116"/>
        <v>0</v>
      </c>
    </row>
    <row r="557" spans="1:68">
      <c r="A557" s="33">
        <v>552</v>
      </c>
      <c r="B557" s="33"/>
      <c r="C557" s="33"/>
      <c r="D557" s="52"/>
      <c r="E557" s="52" t="s">
        <v>631</v>
      </c>
      <c r="F557" s="52"/>
      <c r="G557" s="52"/>
      <c r="H557" s="52"/>
      <c r="I557" s="52"/>
      <c r="J557" s="39">
        <v>-20209641890.904968</v>
      </c>
      <c r="K557" s="39">
        <v>-21011335824</v>
      </c>
      <c r="L557" s="39">
        <v>-21275289578</v>
      </c>
      <c r="M557" s="39">
        <v>-47578011463.904968</v>
      </c>
      <c r="N557" s="39">
        <v>-47182791501</v>
      </c>
      <c r="O557" s="39">
        <v>-46772593320</v>
      </c>
      <c r="P557" s="39">
        <v>-47021405830</v>
      </c>
      <c r="Q557" s="39">
        <v>-78772182344</v>
      </c>
      <c r="R557" s="39">
        <v>-79210553606</v>
      </c>
      <c r="S557" s="50">
        <v>-79619331041</v>
      </c>
      <c r="T557" s="50">
        <v>-80245987460</v>
      </c>
      <c r="U557" s="86">
        <v>-122717696468</v>
      </c>
      <c r="V557" s="62">
        <v>-122218754633</v>
      </c>
      <c r="W557" s="90">
        <v>-121746299004</v>
      </c>
      <c r="X557" s="90">
        <v>-185308164517.66919</v>
      </c>
      <c r="Y557" s="90">
        <v>-222003914054</v>
      </c>
      <c r="Z557" s="90">
        <v>-222832029178.84201</v>
      </c>
      <c r="AA557" s="90">
        <v>-223225497300</v>
      </c>
      <c r="AB557" s="90">
        <v>-223511456180</v>
      </c>
      <c r="AC557" s="90">
        <v>-268460821770</v>
      </c>
      <c r="AD557" s="90">
        <v>-270240329111</v>
      </c>
      <c r="AE557" s="90">
        <v>-271110933908</v>
      </c>
      <c r="AF557" s="90">
        <v>-272671793257</v>
      </c>
      <c r="AG557" s="90">
        <v>-222003914054</v>
      </c>
      <c r="AH557" s="90">
        <v>-237290654625</v>
      </c>
      <c r="AI557" s="75">
        <v>-237290654625</v>
      </c>
      <c r="AJ557" s="64">
        <f t="shared" si="104"/>
        <v>0</v>
      </c>
      <c r="AL557" s="68"/>
      <c r="AM557" s="68" t="s">
        <v>631</v>
      </c>
      <c r="AN557" s="68"/>
      <c r="AO557" s="68"/>
      <c r="AP557" s="68"/>
      <c r="AQ557" s="68"/>
      <c r="AS557" t="str">
        <f t="shared" si="105"/>
        <v>y</v>
      </c>
      <c r="AT557" t="str">
        <f t="shared" si="106"/>
        <v>y</v>
      </c>
      <c r="AU557" t="str">
        <f t="shared" si="107"/>
        <v>y</v>
      </c>
      <c r="AV557" t="str">
        <f t="shared" si="108"/>
        <v>y</v>
      </c>
      <c r="AW557" t="str">
        <f t="shared" si="109"/>
        <v>y</v>
      </c>
      <c r="AX557" t="str">
        <f t="shared" si="110"/>
        <v>y</v>
      </c>
      <c r="AZ557">
        <v>-122218754633</v>
      </c>
      <c r="BA557" s="62">
        <f t="shared" si="111"/>
        <v>0</v>
      </c>
      <c r="BC557">
        <v>-122218754633</v>
      </c>
      <c r="BD557" s="62">
        <f t="shared" si="112"/>
        <v>0</v>
      </c>
      <c r="BF557">
        <v>-222832029178.84201</v>
      </c>
      <c r="BG557" s="92">
        <f t="shared" si="113"/>
        <v>0</v>
      </c>
      <c r="BI557">
        <v>-223225497300</v>
      </c>
      <c r="BJ557" s="92">
        <f t="shared" si="114"/>
        <v>0</v>
      </c>
      <c r="BL557">
        <v>-268460821770</v>
      </c>
      <c r="BM557" s="102">
        <f t="shared" si="115"/>
        <v>0</v>
      </c>
      <c r="BO557">
        <v>-270240329111</v>
      </c>
      <c r="BP557" s="92">
        <f t="shared" si="116"/>
        <v>0</v>
      </c>
    </row>
    <row r="558" spans="1:68">
      <c r="A558" s="33">
        <v>553</v>
      </c>
      <c r="B558" s="33"/>
      <c r="C558" s="33"/>
      <c r="D558" s="51" t="s">
        <v>632</v>
      </c>
      <c r="E558" s="51"/>
      <c r="F558" s="51"/>
      <c r="G558" s="51"/>
      <c r="H558" s="51"/>
      <c r="I558" s="51"/>
      <c r="J558" s="39">
        <v>10595387965836.002</v>
      </c>
      <c r="K558" s="39">
        <v>10835867066434</v>
      </c>
      <c r="L558" s="39">
        <v>11249370631030</v>
      </c>
      <c r="M558" s="39">
        <v>10872868450116.186</v>
      </c>
      <c r="N558" s="39">
        <v>11032666279505.449</v>
      </c>
      <c r="O558" s="39">
        <v>10868974315725.391</v>
      </c>
      <c r="P558" s="39">
        <v>11151555892871.141</v>
      </c>
      <c r="Q558" s="39">
        <v>11213166306073</v>
      </c>
      <c r="R558" s="39">
        <v>11342300237113</v>
      </c>
      <c r="S558" s="50">
        <v>11672560491679</v>
      </c>
      <c r="T558" s="50">
        <v>11914074974093</v>
      </c>
      <c r="U558" s="86">
        <v>12024329728665</v>
      </c>
      <c r="V558" s="62">
        <v>12119674072679</v>
      </c>
      <c r="W558" s="90">
        <v>12183725850786</v>
      </c>
      <c r="X558" s="90">
        <v>21705042808056.652</v>
      </c>
      <c r="Y558" s="90">
        <v>21500452975731.18</v>
      </c>
      <c r="Z558" s="90">
        <v>21686813886089.695</v>
      </c>
      <c r="AA558" s="90">
        <v>22039543684707</v>
      </c>
      <c r="AB558" s="90">
        <v>22275285725395</v>
      </c>
      <c r="AC558" s="90">
        <v>22024365643200</v>
      </c>
      <c r="AD558" s="90">
        <v>21781308262587</v>
      </c>
      <c r="AE558" s="90">
        <v>22484555813964</v>
      </c>
      <c r="AF558" s="90">
        <v>23006107724672</v>
      </c>
      <c r="AG558" s="90">
        <v>21500452975731.18</v>
      </c>
      <c r="AH558" s="90">
        <v>23149607969061</v>
      </c>
      <c r="AI558" s="75">
        <v>23149607969061</v>
      </c>
      <c r="AJ558" s="64">
        <f t="shared" si="104"/>
        <v>0</v>
      </c>
      <c r="AL558" s="67" t="s">
        <v>632</v>
      </c>
      <c r="AM558" s="67"/>
      <c r="AN558" s="67"/>
      <c r="AO558" s="67"/>
      <c r="AP558" s="67"/>
      <c r="AQ558" s="67"/>
      <c r="AS558" t="str">
        <f t="shared" si="105"/>
        <v>y</v>
      </c>
      <c r="AT558" t="str">
        <f t="shared" si="106"/>
        <v>y</v>
      </c>
      <c r="AU558" t="str">
        <f t="shared" si="107"/>
        <v>y</v>
      </c>
      <c r="AV558" t="str">
        <f t="shared" si="108"/>
        <v>y</v>
      </c>
      <c r="AW558" t="str">
        <f t="shared" si="109"/>
        <v>y</v>
      </c>
      <c r="AX558" t="str">
        <f t="shared" si="110"/>
        <v>y</v>
      </c>
      <c r="AZ558">
        <v>12119726460039</v>
      </c>
      <c r="BA558" s="62">
        <f t="shared" si="111"/>
        <v>52387360</v>
      </c>
      <c r="BC558">
        <v>12119674072679</v>
      </c>
      <c r="BD558" s="62">
        <f t="shared" si="112"/>
        <v>0</v>
      </c>
      <c r="BF558">
        <v>21686813886089.695</v>
      </c>
      <c r="BG558" s="92">
        <f t="shared" si="113"/>
        <v>0</v>
      </c>
      <c r="BI558">
        <v>22039543684707</v>
      </c>
      <c r="BJ558" s="92">
        <f t="shared" si="114"/>
        <v>0</v>
      </c>
      <c r="BL558">
        <v>22038794861948</v>
      </c>
      <c r="BM558" s="102">
        <f t="shared" si="115"/>
        <v>14429218748</v>
      </c>
      <c r="BO558">
        <v>21781308262587</v>
      </c>
      <c r="BP558" s="92">
        <f t="shared" si="116"/>
        <v>0</v>
      </c>
    </row>
    <row r="559" spans="1:68">
      <c r="A559" s="33">
        <v>554</v>
      </c>
      <c r="B559" s="33"/>
      <c r="C559" s="17" t="s">
        <v>73</v>
      </c>
      <c r="D559" s="52" t="s">
        <v>633</v>
      </c>
      <c r="E559" s="52"/>
      <c r="F559" s="52"/>
      <c r="G559" s="52"/>
      <c r="H559" s="52"/>
      <c r="I559" s="52"/>
      <c r="J559" s="39">
        <v>0</v>
      </c>
      <c r="K559" s="39">
        <v>0</v>
      </c>
      <c r="L559" s="39">
        <v>0</v>
      </c>
      <c r="M559" s="39">
        <v>0</v>
      </c>
      <c r="N559" s="39">
        <v>0</v>
      </c>
      <c r="O559" s="39">
        <v>0</v>
      </c>
      <c r="P559" s="39">
        <v>0</v>
      </c>
      <c r="Q559" s="39">
        <v>0</v>
      </c>
      <c r="R559" s="39">
        <v>0</v>
      </c>
      <c r="S559" s="50">
        <v>0</v>
      </c>
      <c r="T559" s="50">
        <v>0</v>
      </c>
      <c r="U559" s="86">
        <v>0</v>
      </c>
      <c r="V559" s="62">
        <v>0</v>
      </c>
      <c r="W559" s="90">
        <v>0</v>
      </c>
      <c r="X559" s="90">
        <v>40179782096</v>
      </c>
      <c r="Y559" s="90">
        <v>43424529905.270935</v>
      </c>
      <c r="Z559" s="90">
        <v>82533768846.327148</v>
      </c>
      <c r="AA559" s="90">
        <v>85225678911</v>
      </c>
      <c r="AB559" s="90">
        <v>89791957268</v>
      </c>
      <c r="AC559" s="90">
        <v>88250821190</v>
      </c>
      <c r="AD559" s="90">
        <v>86646259717</v>
      </c>
      <c r="AE559" s="90">
        <v>90702236667</v>
      </c>
      <c r="AF559" s="90">
        <v>91562274719</v>
      </c>
      <c r="AG559" s="90">
        <v>43424529905.270935</v>
      </c>
      <c r="AH559" s="90">
        <v>89547257113</v>
      </c>
      <c r="AI559" s="75">
        <v>89547257113</v>
      </c>
      <c r="AJ559" s="64">
        <f t="shared" si="104"/>
        <v>0</v>
      </c>
      <c r="AL559" s="68" t="s">
        <v>633</v>
      </c>
      <c r="AM559" s="68"/>
      <c r="AN559" s="68"/>
      <c r="AO559" s="68"/>
      <c r="AP559" s="68"/>
      <c r="AQ559" s="68"/>
      <c r="AS559" t="str">
        <f t="shared" si="105"/>
        <v>y</v>
      </c>
      <c r="AT559" t="str">
        <f t="shared" si="106"/>
        <v>y</v>
      </c>
      <c r="AU559" t="str">
        <f t="shared" si="107"/>
        <v>y</v>
      </c>
      <c r="AV559" t="str">
        <f t="shared" si="108"/>
        <v>y</v>
      </c>
      <c r="AW559" t="str">
        <f t="shared" si="109"/>
        <v>y</v>
      </c>
      <c r="AX559" t="str">
        <f t="shared" si="110"/>
        <v>y</v>
      </c>
      <c r="AZ559">
        <v>0</v>
      </c>
      <c r="BA559" s="62">
        <f t="shared" si="111"/>
        <v>0</v>
      </c>
      <c r="BC559">
        <v>0</v>
      </c>
      <c r="BD559" s="62">
        <f t="shared" si="112"/>
        <v>0</v>
      </c>
      <c r="BF559">
        <v>82533768846.327148</v>
      </c>
      <c r="BG559" s="92">
        <f t="shared" si="113"/>
        <v>0</v>
      </c>
      <c r="BI559">
        <v>85225678911</v>
      </c>
      <c r="BJ559" s="92">
        <f t="shared" si="114"/>
        <v>0</v>
      </c>
      <c r="BL559">
        <v>88250821190</v>
      </c>
      <c r="BM559" s="102">
        <f t="shared" si="115"/>
        <v>0</v>
      </c>
      <c r="BO559">
        <v>86646259717</v>
      </c>
      <c r="BP559" s="92">
        <f t="shared" si="116"/>
        <v>0</v>
      </c>
    </row>
    <row r="560" spans="1:68">
      <c r="A560" s="33">
        <v>555</v>
      </c>
      <c r="B560" s="33"/>
      <c r="C560" s="33"/>
      <c r="D560" s="54"/>
      <c r="E560" s="54" t="s">
        <v>634</v>
      </c>
      <c r="F560" s="54"/>
      <c r="G560" s="54"/>
      <c r="H560" s="54"/>
      <c r="I560" s="54"/>
      <c r="J560" s="39"/>
      <c r="K560" s="39"/>
      <c r="L560" s="39"/>
      <c r="M560" s="39"/>
      <c r="N560" s="39"/>
      <c r="O560" s="39"/>
      <c r="P560" s="39"/>
      <c r="Q560" s="39"/>
      <c r="R560" s="39"/>
      <c r="S560" s="50"/>
      <c r="T560" s="50"/>
      <c r="U560" s="86"/>
      <c r="V560" s="62"/>
      <c r="W560" s="90"/>
      <c r="X560" s="90"/>
      <c r="Y560" s="90"/>
      <c r="Z560" s="90"/>
      <c r="AA560" s="90"/>
      <c r="AB560" s="90"/>
      <c r="AC560" s="90"/>
      <c r="AD560" s="90"/>
      <c r="AE560" s="90"/>
      <c r="AF560" s="90"/>
      <c r="AG560" s="90"/>
      <c r="AH560" s="90"/>
      <c r="AI560" s="75"/>
      <c r="AJ560" s="64">
        <f t="shared" si="104"/>
        <v>0</v>
      </c>
      <c r="AL560" s="68"/>
      <c r="AM560" s="68" t="s">
        <v>634</v>
      </c>
      <c r="AN560" s="68"/>
      <c r="AO560" s="68"/>
      <c r="AP560" s="68"/>
      <c r="AQ560" s="68"/>
      <c r="AS560" t="str">
        <f t="shared" si="105"/>
        <v>y</v>
      </c>
      <c r="AT560" t="str">
        <f t="shared" si="106"/>
        <v>y</v>
      </c>
      <c r="AU560" t="str">
        <f t="shared" si="107"/>
        <v>y</v>
      </c>
      <c r="AV560" t="str">
        <f t="shared" si="108"/>
        <v>y</v>
      </c>
      <c r="AW560" t="str">
        <f t="shared" si="109"/>
        <v>y</v>
      </c>
      <c r="AX560" t="str">
        <f t="shared" si="110"/>
        <v>y</v>
      </c>
      <c r="BA560" s="62">
        <f t="shared" si="111"/>
        <v>0</v>
      </c>
      <c r="BD560" s="62">
        <f t="shared" si="112"/>
        <v>0</v>
      </c>
      <c r="BG560" s="92">
        <f t="shared" si="113"/>
        <v>0</v>
      </c>
      <c r="BJ560" s="92">
        <f t="shared" si="114"/>
        <v>0</v>
      </c>
      <c r="BM560" s="102">
        <f t="shared" si="115"/>
        <v>0</v>
      </c>
      <c r="BP560" s="92">
        <f t="shared" si="116"/>
        <v>0</v>
      </c>
    </row>
    <row r="561" spans="1:68">
      <c r="A561" s="33">
        <v>556</v>
      </c>
      <c r="B561" s="33"/>
      <c r="C561" s="33"/>
      <c r="D561" s="54"/>
      <c r="E561" s="54" t="s">
        <v>635</v>
      </c>
      <c r="F561" s="54"/>
      <c r="G561" s="54"/>
      <c r="H561" s="54"/>
      <c r="I561" s="54"/>
      <c r="J561" s="39"/>
      <c r="K561" s="39"/>
      <c r="L561" s="39"/>
      <c r="M561" s="39"/>
      <c r="N561" s="39"/>
      <c r="O561" s="39"/>
      <c r="P561" s="39"/>
      <c r="Q561" s="39"/>
      <c r="R561" s="39"/>
      <c r="S561" s="50"/>
      <c r="T561" s="50"/>
      <c r="U561" s="86"/>
      <c r="V561" s="62"/>
      <c r="W561" s="90"/>
      <c r="X561" s="90"/>
      <c r="Y561" s="90"/>
      <c r="Z561" s="90"/>
      <c r="AA561" s="90"/>
      <c r="AB561" s="90"/>
      <c r="AC561" s="90"/>
      <c r="AD561" s="90"/>
      <c r="AE561" s="90"/>
      <c r="AF561" s="90"/>
      <c r="AG561" s="90"/>
      <c r="AH561" s="90"/>
      <c r="AI561" s="75"/>
      <c r="AJ561" s="64">
        <f t="shared" si="104"/>
        <v>0</v>
      </c>
      <c r="AL561" s="68"/>
      <c r="AM561" s="68" t="s">
        <v>635</v>
      </c>
      <c r="AN561" s="68"/>
      <c r="AO561" s="68"/>
      <c r="AP561" s="68"/>
      <c r="AQ561" s="68"/>
      <c r="AS561" t="str">
        <f t="shared" si="105"/>
        <v>y</v>
      </c>
      <c r="AT561" t="str">
        <f t="shared" si="106"/>
        <v>y</v>
      </c>
      <c r="AU561" t="str">
        <f t="shared" si="107"/>
        <v>y</v>
      </c>
      <c r="AV561" t="str">
        <f t="shared" si="108"/>
        <v>y</v>
      </c>
      <c r="AW561" t="str">
        <f t="shared" si="109"/>
        <v>y</v>
      </c>
      <c r="AX561" t="str">
        <f t="shared" si="110"/>
        <v>y</v>
      </c>
      <c r="BA561" s="62">
        <f t="shared" si="111"/>
        <v>0</v>
      </c>
      <c r="BD561" s="62">
        <f t="shared" si="112"/>
        <v>0</v>
      </c>
      <c r="BG561" s="92">
        <f t="shared" si="113"/>
        <v>0</v>
      </c>
      <c r="BJ561" s="92">
        <f t="shared" si="114"/>
        <v>0</v>
      </c>
      <c r="BM561" s="102">
        <f t="shared" si="115"/>
        <v>0</v>
      </c>
      <c r="BP561" s="92">
        <f t="shared" si="116"/>
        <v>0</v>
      </c>
    </row>
    <row r="562" spans="1:68">
      <c r="A562" s="33">
        <v>557</v>
      </c>
      <c r="B562" s="33"/>
      <c r="C562" s="33"/>
      <c r="D562" s="54"/>
      <c r="E562" s="54" t="s">
        <v>636</v>
      </c>
      <c r="F562" s="54"/>
      <c r="G562" s="54"/>
      <c r="H562" s="54"/>
      <c r="I562" s="54"/>
      <c r="J562" s="39"/>
      <c r="K562" s="39"/>
      <c r="L562" s="39"/>
      <c r="M562" s="39"/>
      <c r="N562" s="39"/>
      <c r="O562" s="39"/>
      <c r="P562" s="39"/>
      <c r="Q562" s="39"/>
      <c r="R562" s="39"/>
      <c r="S562" s="50"/>
      <c r="T562" s="50"/>
      <c r="U562" s="86"/>
      <c r="V562" s="62"/>
      <c r="W562" s="90"/>
      <c r="X562" s="90"/>
      <c r="Y562" s="90"/>
      <c r="Z562" s="90"/>
      <c r="AA562" s="90"/>
      <c r="AB562" s="90"/>
      <c r="AC562" s="90"/>
      <c r="AD562" s="90"/>
      <c r="AE562" s="90"/>
      <c r="AF562" s="90"/>
      <c r="AG562" s="90"/>
      <c r="AH562" s="90"/>
      <c r="AI562" s="75"/>
      <c r="AJ562" s="64">
        <f t="shared" si="104"/>
        <v>0</v>
      </c>
      <c r="AL562" s="68"/>
      <c r="AM562" s="68" t="s">
        <v>636</v>
      </c>
      <c r="AN562" s="68"/>
      <c r="AO562" s="68"/>
      <c r="AP562" s="68"/>
      <c r="AQ562" s="68"/>
      <c r="AS562" t="str">
        <f t="shared" si="105"/>
        <v>y</v>
      </c>
      <c r="AT562" t="str">
        <f t="shared" si="106"/>
        <v>y</v>
      </c>
      <c r="AU562" t="str">
        <f t="shared" si="107"/>
        <v>y</v>
      </c>
      <c r="AV562" t="str">
        <f t="shared" si="108"/>
        <v>y</v>
      </c>
      <c r="AW562" t="str">
        <f t="shared" si="109"/>
        <v>y</v>
      </c>
      <c r="AX562" t="str">
        <f t="shared" si="110"/>
        <v>y</v>
      </c>
      <c r="BA562" s="62">
        <f t="shared" si="111"/>
        <v>0</v>
      </c>
      <c r="BD562" s="62">
        <f t="shared" si="112"/>
        <v>0</v>
      </c>
      <c r="BG562" s="92">
        <f t="shared" si="113"/>
        <v>0</v>
      </c>
      <c r="BJ562" s="92">
        <f t="shared" si="114"/>
        <v>0</v>
      </c>
      <c r="BM562" s="102">
        <f t="shared" si="115"/>
        <v>0</v>
      </c>
      <c r="BP562" s="92">
        <f t="shared" si="116"/>
        <v>0</v>
      </c>
    </row>
    <row r="563" spans="1:68" ht="17.100000000000001" thickBot="1">
      <c r="A563" s="33">
        <v>558</v>
      </c>
      <c r="B563" s="33"/>
      <c r="C563" s="33"/>
      <c r="D563" s="54"/>
      <c r="E563" s="54" t="s">
        <v>637</v>
      </c>
      <c r="F563" s="54"/>
      <c r="G563" s="54"/>
      <c r="H563" s="54"/>
      <c r="I563" s="54"/>
      <c r="J563" s="39"/>
      <c r="K563" s="39"/>
      <c r="L563" s="39"/>
      <c r="M563" s="39"/>
      <c r="N563" s="39"/>
      <c r="O563" s="39"/>
      <c r="P563" s="39"/>
      <c r="Q563" s="39"/>
      <c r="R563" s="39"/>
      <c r="S563" s="50"/>
      <c r="T563" s="50"/>
      <c r="U563" s="86"/>
      <c r="V563" s="62"/>
      <c r="W563" s="90"/>
      <c r="X563" s="90"/>
      <c r="Y563" s="90"/>
      <c r="Z563" s="90"/>
      <c r="AA563" s="90"/>
      <c r="AB563" s="90"/>
      <c r="AC563" s="90"/>
      <c r="AD563" s="90"/>
      <c r="AE563" s="90"/>
      <c r="AF563" s="90"/>
      <c r="AG563" s="90"/>
      <c r="AH563" s="90"/>
      <c r="AI563" s="75"/>
      <c r="AJ563" s="64">
        <f t="shared" si="104"/>
        <v>0</v>
      </c>
      <c r="AL563" s="68"/>
      <c r="AM563" s="68" t="s">
        <v>637</v>
      </c>
      <c r="AN563" s="68"/>
      <c r="AO563" s="68"/>
      <c r="AP563" s="68"/>
      <c r="AQ563" s="68"/>
      <c r="AS563" t="str">
        <f t="shared" si="105"/>
        <v>y</v>
      </c>
      <c r="AT563" t="str">
        <f t="shared" si="106"/>
        <v>y</v>
      </c>
      <c r="AU563" t="str">
        <f t="shared" si="107"/>
        <v>y</v>
      </c>
      <c r="AV563" t="str">
        <f t="shared" si="108"/>
        <v>y</v>
      </c>
      <c r="AW563" t="str">
        <f t="shared" si="109"/>
        <v>y</v>
      </c>
      <c r="AX563" t="str">
        <f t="shared" si="110"/>
        <v>y</v>
      </c>
      <c r="BA563" s="62">
        <f t="shared" si="111"/>
        <v>0</v>
      </c>
      <c r="BD563" s="62">
        <f t="shared" si="112"/>
        <v>0</v>
      </c>
      <c r="BG563" s="92">
        <f t="shared" si="113"/>
        <v>0</v>
      </c>
      <c r="BJ563" s="92">
        <f t="shared" si="114"/>
        <v>0</v>
      </c>
      <c r="BM563" s="102">
        <f t="shared" si="115"/>
        <v>0</v>
      </c>
      <c r="BP563" s="92">
        <f t="shared" si="116"/>
        <v>0</v>
      </c>
    </row>
    <row r="564" spans="1:68" ht="17.850000000000001" thickTop="1" thickBot="1">
      <c r="A564" s="33">
        <v>559</v>
      </c>
      <c r="B564" s="33"/>
      <c r="C564" s="16" t="s">
        <v>70</v>
      </c>
      <c r="D564" s="57" t="s">
        <v>641</v>
      </c>
      <c r="E564" s="57"/>
      <c r="F564" s="57"/>
      <c r="G564" s="57"/>
      <c r="H564" s="57"/>
      <c r="I564" s="57"/>
      <c r="J564" s="39">
        <v>10595387965836.002</v>
      </c>
      <c r="K564" s="39">
        <v>10835867066434</v>
      </c>
      <c r="L564" s="39">
        <v>11249370631030</v>
      </c>
      <c r="M564" s="39">
        <v>10872868450116.186</v>
      </c>
      <c r="N564" s="39">
        <v>11032666279505.449</v>
      </c>
      <c r="O564" s="39">
        <v>10868974315725.391</v>
      </c>
      <c r="P564" s="39">
        <v>11151555892871.141</v>
      </c>
      <c r="Q564" s="39">
        <v>11213166306073</v>
      </c>
      <c r="R564" s="39">
        <v>11342300237113</v>
      </c>
      <c r="S564" s="50">
        <v>11672560491679</v>
      </c>
      <c r="T564" s="50">
        <v>11914074974093</v>
      </c>
      <c r="U564" s="86">
        <v>12024329728665</v>
      </c>
      <c r="V564" s="62">
        <v>12119674072679</v>
      </c>
      <c r="W564" s="90">
        <v>12183725850786</v>
      </c>
      <c r="X564" s="90">
        <v>21745222590152.652</v>
      </c>
      <c r="Y564" s="90">
        <v>21543877505636.449</v>
      </c>
      <c r="Z564" s="90">
        <v>21769347654936.023</v>
      </c>
      <c r="AA564" s="90">
        <v>22124769363618</v>
      </c>
      <c r="AB564" s="90">
        <v>22365077682663</v>
      </c>
      <c r="AC564" s="90">
        <v>22112616464390</v>
      </c>
      <c r="AD564" s="90">
        <v>21867954522304</v>
      </c>
      <c r="AE564" s="90">
        <v>22575258050631</v>
      </c>
      <c r="AF564" s="90">
        <v>23097669999391</v>
      </c>
      <c r="AG564" s="90">
        <v>21543877505636.449</v>
      </c>
      <c r="AH564" s="90">
        <v>23239155226174</v>
      </c>
      <c r="AI564" s="75">
        <v>23239155226174</v>
      </c>
      <c r="AJ564" s="64">
        <f t="shared" si="104"/>
        <v>0</v>
      </c>
      <c r="AL564" s="72"/>
      <c r="AM564" s="72"/>
      <c r="AN564" s="72"/>
      <c r="AO564" s="72"/>
      <c r="AP564" s="72"/>
      <c r="AQ564" s="72"/>
      <c r="AS564" t="str">
        <f t="shared" si="105"/>
        <v>no!!!!!!!!!!!!!!!</v>
      </c>
      <c r="AT564" t="str">
        <f t="shared" si="106"/>
        <v>y</v>
      </c>
      <c r="AU564" t="str">
        <f t="shared" si="107"/>
        <v>y</v>
      </c>
      <c r="AV564" t="str">
        <f t="shared" si="108"/>
        <v>y</v>
      </c>
      <c r="AW564" t="str">
        <f t="shared" si="109"/>
        <v>y</v>
      </c>
      <c r="AX564" t="str">
        <f t="shared" si="110"/>
        <v>y</v>
      </c>
      <c r="AZ564">
        <v>12119726460039</v>
      </c>
      <c r="BA564" s="62">
        <f t="shared" si="111"/>
        <v>52387360</v>
      </c>
      <c r="BC564">
        <v>12119674072679</v>
      </c>
      <c r="BD564" s="62">
        <f t="shared" si="112"/>
        <v>0</v>
      </c>
      <c r="BF564">
        <v>21769347654936.023</v>
      </c>
      <c r="BG564" s="92">
        <f t="shared" si="113"/>
        <v>0</v>
      </c>
      <c r="BI564">
        <v>22124769363618</v>
      </c>
      <c r="BJ564" s="92">
        <f t="shared" si="114"/>
        <v>0</v>
      </c>
      <c r="BL564">
        <v>22127045683138</v>
      </c>
      <c r="BM564" s="102">
        <f t="shared" si="115"/>
        <v>14429218748</v>
      </c>
      <c r="BO564">
        <v>21867954522304</v>
      </c>
      <c r="BP564" s="92">
        <f t="shared" si="116"/>
        <v>0</v>
      </c>
    </row>
    <row r="565" spans="1:68" ht="17.850000000000001" thickTop="1" thickBot="1">
      <c r="A565" s="33">
        <v>560</v>
      </c>
      <c r="B565" s="33"/>
      <c r="C565" s="14" t="s">
        <v>74</v>
      </c>
      <c r="D565" s="57" t="s">
        <v>642</v>
      </c>
      <c r="E565" s="57"/>
      <c r="F565" s="57"/>
      <c r="G565" s="57"/>
      <c r="H565" s="57"/>
      <c r="I565" s="57"/>
      <c r="J565" s="39">
        <v>155144053017962</v>
      </c>
      <c r="K565" s="39">
        <v>154192436525214</v>
      </c>
      <c r="L565" s="39">
        <v>153918802628867</v>
      </c>
      <c r="M565" s="39">
        <v>151539101314324</v>
      </c>
      <c r="N565" s="39">
        <v>155590150924306.44</v>
      </c>
      <c r="O565" s="39">
        <v>158144343508882.88</v>
      </c>
      <c r="P565" s="39">
        <v>156467793166484.56</v>
      </c>
      <c r="Q565" s="39">
        <v>157601884507992</v>
      </c>
      <c r="R565" s="39">
        <v>159538619208695</v>
      </c>
      <c r="S565" s="50">
        <v>167983484687040</v>
      </c>
      <c r="T565" s="50">
        <v>163333634422729</v>
      </c>
      <c r="U565" s="86">
        <v>164624710792802</v>
      </c>
      <c r="V565" s="62">
        <v>163943926473421</v>
      </c>
      <c r="W565" s="90">
        <v>171495721404278</v>
      </c>
      <c r="X565" s="90">
        <v>300771798806114.13</v>
      </c>
      <c r="Y565" s="90">
        <v>292404099534660.69</v>
      </c>
      <c r="Z565" s="90">
        <v>301257625439956.81</v>
      </c>
      <c r="AA565" s="90">
        <v>291489992376305</v>
      </c>
      <c r="AB565" s="90">
        <v>295346719520484</v>
      </c>
      <c r="AC565" s="90">
        <v>310784226045142</v>
      </c>
      <c r="AD565" s="90">
        <v>305765584552438</v>
      </c>
      <c r="AE565" s="90">
        <v>311642298583327</v>
      </c>
      <c r="AF565" s="90">
        <v>324996276848125</v>
      </c>
      <c r="AG565" s="90">
        <v>292404099534660.69</v>
      </c>
      <c r="AH565" s="90">
        <v>320894408681373</v>
      </c>
      <c r="AI565" s="75">
        <v>320894408681373</v>
      </c>
      <c r="AJ565" s="64">
        <f t="shared" si="104"/>
        <v>0</v>
      </c>
      <c r="AL565" s="72"/>
      <c r="AM565" s="72"/>
      <c r="AN565" s="72"/>
      <c r="AO565" s="72"/>
      <c r="AP565" s="72"/>
      <c r="AQ565" s="72"/>
      <c r="AS565" t="str">
        <f t="shared" si="105"/>
        <v>no!!!!!!!!!!!!!!!</v>
      </c>
      <c r="AT565" t="str">
        <f t="shared" si="106"/>
        <v>y</v>
      </c>
      <c r="AU565" t="str">
        <f t="shared" si="107"/>
        <v>y</v>
      </c>
      <c r="AV565" t="str">
        <f t="shared" si="108"/>
        <v>y</v>
      </c>
      <c r="AW565" t="str">
        <f t="shared" si="109"/>
        <v>y</v>
      </c>
      <c r="AX565" t="str">
        <f t="shared" si="110"/>
        <v>y</v>
      </c>
      <c r="AZ565">
        <v>163943976117432</v>
      </c>
      <c r="BA565" s="62">
        <f t="shared" si="111"/>
        <v>49644011</v>
      </c>
      <c r="BC565">
        <v>163943926473421</v>
      </c>
      <c r="BD565" s="62">
        <f t="shared" si="112"/>
        <v>0</v>
      </c>
      <c r="BF565">
        <v>301257625439956.81</v>
      </c>
      <c r="BG565" s="92">
        <f t="shared" si="113"/>
        <v>0</v>
      </c>
      <c r="BI565">
        <v>291451088243672</v>
      </c>
      <c r="BJ565" s="92">
        <f t="shared" si="114"/>
        <v>-38904132633</v>
      </c>
      <c r="BL565">
        <v>310772643355375</v>
      </c>
      <c r="BM565" s="102">
        <f t="shared" si="115"/>
        <v>-11582689767</v>
      </c>
      <c r="BO565">
        <v>305765584552438</v>
      </c>
      <c r="BP565" s="92">
        <f t="shared" si="116"/>
        <v>0</v>
      </c>
    </row>
    <row r="566" spans="1:68" ht="17.850000000000001" thickTop="1" thickBot="1">
      <c r="V566">
        <v>0</v>
      </c>
      <c r="W566" s="59">
        <v>0</v>
      </c>
      <c r="X566" s="59">
        <v>0</v>
      </c>
      <c r="Y566" s="59">
        <v>0</v>
      </c>
      <c r="Z566" s="59"/>
      <c r="AA566" s="59">
        <v>0</v>
      </c>
      <c r="AB566" s="59"/>
      <c r="AC566" s="59">
        <v>0</v>
      </c>
      <c r="AD566" s="59">
        <v>0</v>
      </c>
      <c r="AE566" s="59">
        <v>0</v>
      </c>
      <c r="AF566" s="59">
        <v>0</v>
      </c>
      <c r="AG566" s="59">
        <v>0</v>
      </c>
      <c r="AH566" s="59">
        <v>0</v>
      </c>
      <c r="AI566" s="74">
        <v>0</v>
      </c>
      <c r="AJ566" s="64">
        <f t="shared" si="104"/>
        <v>0</v>
      </c>
      <c r="AL566" s="72"/>
      <c r="AM566" s="72"/>
      <c r="AN566" s="72"/>
      <c r="AO566" s="72"/>
      <c r="AP566" s="72"/>
      <c r="AQ566" s="72"/>
      <c r="AZ566">
        <v>0</v>
      </c>
      <c r="BA566" s="62">
        <f t="shared" si="111"/>
        <v>0</v>
      </c>
      <c r="BC566">
        <v>0</v>
      </c>
      <c r="BD566" s="62">
        <f t="shared" si="112"/>
        <v>0</v>
      </c>
      <c r="BI566">
        <v>0</v>
      </c>
      <c r="BJ566" s="92">
        <f t="shared" si="114"/>
        <v>0</v>
      </c>
      <c r="BO566">
        <v>0</v>
      </c>
      <c r="BP566" s="92">
        <f t="shared" si="116"/>
        <v>0</v>
      </c>
    </row>
    <row r="567" spans="1:68" ht="17.100000000000001" thickTop="1">
      <c r="C567" s="17" t="s">
        <v>65</v>
      </c>
      <c r="U567" s="62">
        <f t="shared" ref="U567:Z567" si="117">U18+U67+U132+U186+U205</f>
        <v>26187837921368</v>
      </c>
      <c r="V567" s="62">
        <f t="shared" si="117"/>
        <v>25027586436082</v>
      </c>
      <c r="W567" s="90">
        <f t="shared" si="117"/>
        <v>24998128709876</v>
      </c>
      <c r="X567" s="90">
        <f t="shared" si="117"/>
        <v>46595873682257</v>
      </c>
      <c r="Y567" s="94">
        <f t="shared" si="117"/>
        <v>47201136692501.344</v>
      </c>
      <c r="Z567" s="94">
        <f t="shared" si="117"/>
        <v>45676607517712.805</v>
      </c>
      <c r="AA567" s="94">
        <f t="shared" ref="AA567:AB567" si="118">AA18+AA67+AA132+AA186+AA205</f>
        <v>46080082743684</v>
      </c>
      <c r="AB567" s="94">
        <f t="shared" si="118"/>
        <v>45005947213145</v>
      </c>
      <c r="AC567" s="94">
        <f t="shared" ref="AC567" si="119">AC18+AC67+AC132+AC186+AC205</f>
        <v>50244631986698</v>
      </c>
      <c r="AD567" s="94">
        <f>AD18+AD67+AD132+AD186+AD205</f>
        <v>49902898597610</v>
      </c>
      <c r="AE567" s="94">
        <f>AE18+AE67+AE132+AE186+AE205</f>
        <v>52889535963584</v>
      </c>
      <c r="AF567" s="94">
        <f>AF18+AF67+AF132+AF186+AF205</f>
        <v>55686418888011</v>
      </c>
      <c r="AG567" s="94">
        <f t="shared" ref="AG567" si="120">AG18+AG67+AG132+AG186+AG205</f>
        <v>47201136692501.344</v>
      </c>
      <c r="AH567" s="94">
        <v>59938807688221</v>
      </c>
      <c r="AI567" s="87">
        <v>59938807688221</v>
      </c>
      <c r="AJ567" s="64">
        <f t="shared" si="104"/>
        <v>0</v>
      </c>
    </row>
    <row r="568" spans="1:68" ht="17.100000000000001" thickBot="1">
      <c r="C568" s="18" t="s">
        <v>68</v>
      </c>
      <c r="U568" s="62">
        <f t="shared" ref="U568:Z568" si="121">U341+U367+U408</f>
        <v>2976350486186</v>
      </c>
      <c r="V568" s="62">
        <f t="shared" si="121"/>
        <v>3066517974146</v>
      </c>
      <c r="W568" s="90">
        <f t="shared" si="121"/>
        <v>3262446690231</v>
      </c>
      <c r="X568" s="90">
        <f t="shared" si="121"/>
        <v>7911594939128</v>
      </c>
      <c r="Y568" s="94">
        <f t="shared" si="121"/>
        <v>5324301143667</v>
      </c>
      <c r="Z568" s="94">
        <f t="shared" si="121"/>
        <v>5702327504126</v>
      </c>
      <c r="AA568" s="94">
        <f t="shared" ref="AA568:AB568" si="122">AA341+AA367+AA408</f>
        <v>4803248320297</v>
      </c>
      <c r="AB568" s="94">
        <f t="shared" si="122"/>
        <v>5925290678937</v>
      </c>
      <c r="AC568" s="94">
        <f t="shared" ref="AC568" si="123">AC341+AC367+AC408</f>
        <v>6514119157005</v>
      </c>
      <c r="AD568" s="94">
        <f>AD341+AD367+AD408</f>
        <v>5149150128954</v>
      </c>
      <c r="AE568" s="94">
        <f>AE341+AE367+AE408</f>
        <v>3599803915730</v>
      </c>
      <c r="AF568" s="94">
        <f>AF341+AF367+AF408</f>
        <v>3700580728542</v>
      </c>
      <c r="AG568" s="94">
        <f t="shared" ref="AG568" si="124">AG341+AG367+AG408</f>
        <v>5324301143667</v>
      </c>
      <c r="AH568" s="94">
        <v>6912582515507</v>
      </c>
      <c r="AI568" s="87">
        <v>6912582515507</v>
      </c>
      <c r="AJ568" s="64">
        <f t="shared" si="104"/>
        <v>0</v>
      </c>
    </row>
    <row r="569" spans="1:68" ht="17.100000000000001" thickTop="1">
      <c r="B569" s="20" t="s">
        <v>49</v>
      </c>
      <c r="U569" s="62">
        <f t="shared" ref="U569:V569" si="125">U92+U100+U101+U102</f>
        <v>-743616892512</v>
      </c>
      <c r="V569" s="62">
        <f t="shared" si="125"/>
        <v>-754442377011</v>
      </c>
      <c r="W569" s="90">
        <f t="shared" ref="W569:AG569" si="126">W92+W100+W101+W102</f>
        <v>-820008456239</v>
      </c>
      <c r="X569" s="90">
        <f t="shared" si="126"/>
        <v>-1584722151365</v>
      </c>
      <c r="Y569" s="94">
        <f t="shared" si="126"/>
        <v>-1632042740292.7981</v>
      </c>
      <c r="Z569" s="94">
        <f t="shared" si="126"/>
        <v>-1583988247487</v>
      </c>
      <c r="AA569" s="94">
        <f t="shared" ref="AA569:AB569" si="127">AA92+AA100+AA101+AA102</f>
        <v>-1597457723851</v>
      </c>
      <c r="AB569" s="94">
        <f t="shared" si="127"/>
        <v>-1352087569357</v>
      </c>
      <c r="AC569" s="94">
        <f t="shared" ref="AC569" si="128">AC92+AC100+AC101+AC102</f>
        <v>-1211054956929</v>
      </c>
      <c r="AD569" s="94">
        <f>AD92+AD100+AD101+AD102</f>
        <v>-1468231712942</v>
      </c>
      <c r="AE569" s="94">
        <f>AE92+AE100+AE101+AE102</f>
        <v>-1061493610505</v>
      </c>
      <c r="AF569" s="94">
        <f>AF92+AF100+AF101+AF102</f>
        <v>-1049823866684</v>
      </c>
      <c r="AG569" s="94">
        <f t="shared" si="126"/>
        <v>-1632042740292.7981</v>
      </c>
      <c r="AH569" s="94">
        <v>-1102992466321</v>
      </c>
      <c r="AI569" s="87">
        <v>-1102992466321</v>
      </c>
      <c r="AJ569" s="64">
        <f t="shared" si="104"/>
        <v>0</v>
      </c>
    </row>
    <row r="570" spans="1:68">
      <c r="B570" s="21" t="s">
        <v>0</v>
      </c>
      <c r="U570" s="62">
        <f t="shared" ref="U570:V570" si="129">U103+U110</f>
        <v>115163928749073</v>
      </c>
      <c r="V570" s="62">
        <f t="shared" si="129"/>
        <v>116168393669082</v>
      </c>
      <c r="W570" s="90">
        <f t="shared" ref="W570:AG570" si="130">W103+W110</f>
        <v>119576653049582</v>
      </c>
      <c r="X570" s="90">
        <f t="shared" si="130"/>
        <v>191939141588200</v>
      </c>
      <c r="Y570" s="94">
        <f t="shared" si="130"/>
        <v>193441939700909.75</v>
      </c>
      <c r="Z570" s="94">
        <f t="shared" si="130"/>
        <v>192406315958208</v>
      </c>
      <c r="AA570" s="94">
        <f t="shared" ref="AA570:AB570" si="131">AA103+AA110</f>
        <v>191366701619007</v>
      </c>
      <c r="AB570" s="94">
        <f t="shared" si="131"/>
        <v>194306881424350</v>
      </c>
      <c r="AC570" s="94">
        <f t="shared" ref="AC570" si="132">AC103+AC110</f>
        <v>199590479332674</v>
      </c>
      <c r="AD570" s="94">
        <f>AD103+AD110</f>
        <v>199329431532301</v>
      </c>
      <c r="AE570" s="94">
        <f>AE103+AE110</f>
        <v>203543669767731</v>
      </c>
      <c r="AF570" s="94">
        <f>AF103+AF110</f>
        <v>207532169682029</v>
      </c>
      <c r="AG570" s="94">
        <f t="shared" si="130"/>
        <v>193441939700909.75</v>
      </c>
      <c r="AH570" s="94">
        <v>207526253785978</v>
      </c>
      <c r="AI570" s="87">
        <v>207526253785978</v>
      </c>
      <c r="AJ570" s="64">
        <f t="shared" si="104"/>
        <v>0</v>
      </c>
    </row>
    <row r="571" spans="1:68">
      <c r="AB571" s="59"/>
      <c r="AC571" s="59"/>
      <c r="AD571" s="59"/>
      <c r="AE571" s="59"/>
      <c r="AF571" s="59"/>
      <c r="AG571" s="59"/>
      <c r="AH571" s="59"/>
    </row>
    <row r="572" spans="1:68">
      <c r="AB572" s="59"/>
      <c r="AC572" s="59"/>
      <c r="AD572" s="59"/>
      <c r="AE572" s="59"/>
      <c r="AF572" s="59"/>
      <c r="AG572" s="59"/>
      <c r="AH572" s="59"/>
    </row>
    <row r="573" spans="1:68">
      <c r="AB573" s="59"/>
      <c r="AC573" s="59"/>
      <c r="AD573" s="59"/>
      <c r="AE573" s="59"/>
      <c r="AF573" s="59"/>
      <c r="AG573" s="59"/>
      <c r="AH573" s="59"/>
    </row>
    <row r="574" spans="1:68">
      <c r="AB574" s="59"/>
      <c r="AC574" s="59"/>
      <c r="AD574" s="59"/>
      <c r="AE574" s="59"/>
      <c r="AF574" s="59"/>
      <c r="AG574" s="59"/>
      <c r="AH574" s="59"/>
    </row>
    <row r="575" spans="1:68">
      <c r="AB575" s="59"/>
      <c r="AC575" s="59"/>
      <c r="AD575" s="59"/>
      <c r="AE575" s="59"/>
      <c r="AF575" s="59"/>
      <c r="AG575" s="59"/>
      <c r="AH575" s="59"/>
    </row>
    <row r="576" spans="1:68">
      <c r="AB576" s="59"/>
      <c r="AC576" s="59"/>
      <c r="AD576" s="59"/>
      <c r="AE576" s="59"/>
      <c r="AF576" s="59"/>
      <c r="AG576" s="59"/>
      <c r="AH576" s="59"/>
    </row>
    <row r="577" spans="28:34">
      <c r="AB577" s="59"/>
      <c r="AC577" s="59"/>
      <c r="AD577" s="59"/>
      <c r="AE577" s="59"/>
      <c r="AF577" s="59"/>
      <c r="AG577" s="59"/>
      <c r="AH577" s="59"/>
    </row>
    <row r="578" spans="28:34">
      <c r="AB578" s="59"/>
      <c r="AC578" s="59"/>
      <c r="AD578" s="59"/>
      <c r="AE578" s="59"/>
      <c r="AF578" s="59"/>
      <c r="AG578" s="59"/>
      <c r="AH578" s="59"/>
    </row>
    <row r="579" spans="28:34">
      <c r="AB579" s="59"/>
      <c r="AC579" s="59"/>
      <c r="AD579" s="59"/>
      <c r="AE579" s="59"/>
      <c r="AF579" s="59"/>
      <c r="AG579" s="59"/>
      <c r="AH579" s="59"/>
    </row>
    <row r="580" spans="28:34">
      <c r="AB580" s="59"/>
      <c r="AC580" s="59"/>
      <c r="AD580" s="59"/>
      <c r="AE580" s="59"/>
      <c r="AF580" s="59"/>
      <c r="AG580" s="59"/>
      <c r="AH580" s="59"/>
    </row>
    <row r="581" spans="28:34">
      <c r="AB581" s="59"/>
      <c r="AC581" s="59"/>
      <c r="AD581" s="59"/>
      <c r="AE581" s="59"/>
      <c r="AF581" s="59"/>
      <c r="AG581" s="59"/>
      <c r="AH581" s="59"/>
    </row>
    <row r="582" spans="28:34">
      <c r="AB582" s="59"/>
      <c r="AC582" s="59"/>
      <c r="AD582" s="59"/>
      <c r="AE582" s="59"/>
      <c r="AF582" s="59"/>
      <c r="AG582" s="59"/>
      <c r="AH582" s="59"/>
    </row>
    <row r="583" spans="28:34">
      <c r="AB583" s="59"/>
      <c r="AC583" s="59"/>
      <c r="AD583" s="59"/>
      <c r="AE583" s="59"/>
      <c r="AF583" s="59"/>
      <c r="AG583" s="59"/>
      <c r="AH583" s="59"/>
    </row>
    <row r="584" spans="28:34">
      <c r="AB584" s="59"/>
      <c r="AC584" s="59"/>
      <c r="AD584" s="59"/>
      <c r="AE584" s="59"/>
      <c r="AF584" s="59"/>
      <c r="AG584" s="59"/>
      <c r="AH584" s="59"/>
    </row>
    <row r="585" spans="28:34">
      <c r="AB585" s="59"/>
      <c r="AC585" s="59"/>
      <c r="AD585" s="59"/>
      <c r="AE585" s="59"/>
      <c r="AF585" s="59"/>
      <c r="AG585" s="59"/>
      <c r="AH585" s="59"/>
    </row>
    <row r="586" spans="28:34">
      <c r="AB586" s="59"/>
      <c r="AC586" s="59"/>
      <c r="AD586" s="59"/>
      <c r="AE586" s="59"/>
      <c r="AF586" s="59"/>
      <c r="AG586" s="59"/>
      <c r="AH586" s="59"/>
    </row>
  </sheetData>
  <phoneticPr fontId="5" type="noConversion"/>
  <pageMargins left="0.7" right="0.7" top="0.75" bottom="0.75" header="0.3" footer="0.3"/>
  <pageSetup paperSize="9" scale="95" orientation="portrait" r:id="rId1"/>
  <rowBreaks count="1" manualBreakCount="1">
    <brk id="66" max="16383" man="1"/>
  </rowBreaks>
  <colBreaks count="2" manualBreakCount="2">
    <brk id="30" max="571" man="1"/>
    <brk id="37" max="57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23</vt:i4>
      </vt:variant>
      <vt:variant>
        <vt:lpstr>이름이 지정된 범위</vt:lpstr>
      </vt:variant>
      <vt:variant>
        <vt:i4>23</vt:i4>
      </vt:variant>
    </vt:vector>
  </HeadingPairs>
  <TitlesOfParts>
    <vt:vector size="46" baseType="lpstr">
      <vt:lpstr>Table of Contents</vt:lpstr>
      <vt:lpstr>Financial Highlights</vt:lpstr>
      <vt:lpstr>IS</vt:lpstr>
      <vt:lpstr>BS</vt:lpstr>
      <vt:lpstr>NIM_Bank + Card</vt:lpstr>
      <vt:lpstr>NIM NIS_Bank</vt:lpstr>
      <vt:lpstr>Non-Interest Income</vt:lpstr>
      <vt:lpstr>SG&amp;A Expense</vt:lpstr>
      <vt:lpstr>Loans_Bank</vt:lpstr>
      <vt:lpstr>Funding_Bank </vt:lpstr>
      <vt:lpstr>Asset Quality_Group</vt:lpstr>
      <vt:lpstr>Asset Quality_Bank</vt:lpstr>
      <vt:lpstr>Provision_Bank </vt:lpstr>
      <vt:lpstr>Delinquency_Bank</vt:lpstr>
      <vt:lpstr>Capital Adequacy_Group</vt:lpstr>
      <vt:lpstr>Capital Adequacy_Bank</vt:lpstr>
      <vt:lpstr>Woori Card</vt:lpstr>
      <vt:lpstr>Woori Financial Capital</vt:lpstr>
      <vt:lpstr>Woori Investment Securities</vt:lpstr>
      <vt:lpstr>Organization Structure</vt:lpstr>
      <vt:lpstr>Credit Rating</vt:lpstr>
      <vt:lpstr>HFG BS</vt:lpstr>
      <vt:lpstr>KHB BS</vt:lpstr>
      <vt:lpstr>'Asset Quality_Bank'!Print_Area</vt:lpstr>
      <vt:lpstr>'Asset Quality_Group'!Print_Area</vt:lpstr>
      <vt:lpstr>BS!Print_Area</vt:lpstr>
      <vt:lpstr>'Capital Adequacy_Bank'!Print_Area</vt:lpstr>
      <vt:lpstr>'Capital Adequacy_Group'!Print_Area</vt:lpstr>
      <vt:lpstr>'Credit Rating'!Print_Area</vt:lpstr>
      <vt:lpstr>Delinquency_Bank!Print_Area</vt:lpstr>
      <vt:lpstr>'Financial Highlights'!Print_Area</vt:lpstr>
      <vt:lpstr>'Funding_Bank '!Print_Area</vt:lpstr>
      <vt:lpstr>'HFG BS'!Print_Area</vt:lpstr>
      <vt:lpstr>IS!Print_Area</vt:lpstr>
      <vt:lpstr>'KHB BS'!Print_Area</vt:lpstr>
      <vt:lpstr>Loans_Bank!Print_Area</vt:lpstr>
      <vt:lpstr>'NIM NIS_Bank'!Print_Area</vt:lpstr>
      <vt:lpstr>'NIM_Bank + Card'!Print_Area</vt:lpstr>
      <vt:lpstr>'Non-Interest Income'!Print_Area</vt:lpstr>
      <vt:lpstr>'Organization Structure'!Print_Area</vt:lpstr>
      <vt:lpstr>'Provision_Bank '!Print_Area</vt:lpstr>
      <vt:lpstr>'SG&amp;A Expense'!Print_Area</vt:lpstr>
      <vt:lpstr>'Table of Contents'!Print_Area</vt:lpstr>
      <vt:lpstr>'Woori Card'!Print_Area</vt:lpstr>
      <vt:lpstr>'Woori Financial Capital'!Print_Area</vt:lpstr>
      <vt:lpstr>'Woori Investment Securities'!Print_Area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shin4001</dc:creator>
  <cp:lastModifiedBy>woori</cp:lastModifiedBy>
  <cp:lastPrinted>2024-10-24T07:24:08Z</cp:lastPrinted>
  <dcterms:created xsi:type="dcterms:W3CDTF">2013-06-28T01:59:45Z</dcterms:created>
  <dcterms:modified xsi:type="dcterms:W3CDTF">2025-01-16T00:12:27Z</dcterms:modified>
</cp:coreProperties>
</file>